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6903B97-9630-4F62-A964-7DCD823FCDF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<sst xmlns="http://schemas.openxmlformats.org/spreadsheetml/2006/main" count="3994" uniqueCount="1073">
  <si>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</si>
  <si>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</si>
  <si>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</si>
  <si>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</si>
  <si>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</si>
  <si>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</si>
  <si>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</si>
  <si>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</si>
  <si>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</si>
  <si>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</si>
  <si>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</si>
  <si>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</si>
  <si>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</si>
  <si>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</si>
  <si>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</si>
  <si>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</si>
  <si>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</si>
  <si>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</si>
  <si>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</si>
  <si>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</si>
  <si>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</si>
  <si>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</si>
  <si>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</si>
  <si>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</si>
  <si>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</si>
  <si>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</si>
  <si>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</si>
  <si>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</si>
  <si>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</si>
  <si>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</si>
  <si>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</si>
  <si>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</si>
  <si>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</si>
  <si>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</si>
  <si>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</si>
  <si>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</si>
  <si>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</si>
  <si>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</si>
  <si>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</si>
  <si>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</si>
  <si>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</si>
  <si>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</si>
  <si>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</si>
  <si>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</si>
  <si>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</si>
  <si>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</si>
  <si>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</si>
  <si>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</si>
  <si>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</si>
  <si>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</si>
  <si>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</si>
  <si>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</si>
  <si>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</si>
  <si>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</si>
  <si>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</si>
  <si>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</si>
  <si>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</si>
  <si>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</si>
  <si>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</si>
  <si>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</si>
  <si>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</si>
  <si>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</si>
  <si>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</si>
  <si>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</si>
  <si>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</si>
  <si>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</si>
  <si>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</si>
  <si>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</si>
  <si>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</si>
  <si>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</si>
  <si>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</si>
  <si>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</si>
  <si>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</si>
  <si>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</si>
  <si>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</si>
  <si>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</si>
  <si>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</si>
  <si>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</si>
  <si>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</si>
  <si>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</si>
  <si>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</si>
  <si>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</si>
  <si>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</si>
  <si>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</si>
  <si>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</si>
  <si>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</si>
  <si>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</si>
  <si>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</si>
  <si>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</si>
  <si>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</si>
  <si>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</si>
  <si>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</si>
  <si>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</si>
  <si>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</si>
  <si>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</si>
  <si>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</si>
  <si>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</si>
  <si>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</si>
  <si>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</si>
  <si>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</si>
  <si>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</si>
  <si>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</si>
  <si>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</si>
  <si>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</si>
  <si>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</si>
  <si>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</si>
  <si>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</si>
  <si>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</si>
  <si>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</si>
  <si>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</si>
  <si>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</si>
  <si>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</si>
  <si>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</si>
  <si>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</si>
  <si>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</si>
  <si>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</si>
  <si>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</si>
  <si>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</si>
  <si>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</si>
  <si>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</si>
  <si>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</si>
  <si>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</si>
  <si>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</si>
  <si>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</si>
  <si>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</si>
  <si>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</si>
  <si>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</si>
  <si>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</si>
  <si>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</si>
  <si>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</si>
  <si>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</si>
  <si>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</si>
  <si>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</si>
  <si>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</si>
  <si>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</si>
  <si>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</si>
  <si>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</si>
  <si>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</si>
  <si>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</si>
  <si>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</si>
  <si>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</si>
  <si>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</si>
  <si>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</si>
  <si>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</si>
  <si>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</si>
  <si>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</si>
  <si>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</si>
  <si>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</si>
  <si>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</si>
  <si>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</si>
  <si>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</si>
  <si>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</si>
  <si>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</si>
  <si>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</si>
  <si>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</si>
  <si>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</si>
  <si>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</si>
  <si>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</si>
  <si>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</si>
  <si>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</si>
  <si>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</si>
  <si>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</si>
  <si>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</si>
  <si>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</si>
  <si>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</si>
  <si>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</si>
  <si>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</si>
  <si>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</si>
  <si>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</si>
  <si>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</si>
  <si>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</si>
  <si>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</si>
  <si>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</si>
  <si>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</si>
  <si>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</si>
  <si>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</si>
  <si>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</si>
  <si>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</si>
  <si>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</si>
  <si>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</si>
  <si>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</si>
  <si>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</si>
  <si>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</si>
  <si>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</si>
  <si>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</si>
  <si>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</si>
  <si>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</si>
  <si>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</si>
  <si>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</si>
  <si>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</si>
  <si>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</si>
  <si>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</si>
  <si>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</si>
  <si>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</si>
  <si>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</si>
  <si>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</si>
  <si>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</si>
  <si>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</si>
  <si>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</si>
  <si>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</si>
  <si>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</si>
  <si>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</si>
  <si>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</si>
  <si>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</si>
  <si>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</si>
  <si>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</si>
  <si>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</si>
  <si>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</si>
  <si>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</si>
  <si>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</si>
  <si>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</si>
  <si>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</si>
  <si>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</si>
  <si>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</si>
  <si>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</si>
  <si>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</si>
  <si>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</si>
  <si>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</si>
  <si>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</si>
  <si>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</si>
  <si>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</si>
  <si>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</si>
  <si>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</si>
  <si>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</si>
  <si>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</si>
  <si>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</si>
  <si>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</si>
  <si>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</si>
  <si>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</si>
  <si>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</si>
  <si>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</si>
  <si>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</si>
  <si>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</si>
  <si>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</si>
  <si>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</si>
  <si>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</si>
  <si>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</si>
  <si>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</si>
  <si>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</si>
  <si>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</si>
  <si>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</si>
  <si>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</si>
  <si>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</si>
  <si>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</si>
  <si>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</si>
  <si>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</si>
  <si>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</si>
  <si>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</si>
  <si>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</si>
  <si>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</si>
  <si>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</si>
  <si>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</si>
  <si>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</si>
  <si>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</si>
  <si>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</si>
  <si>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</si>
  <si>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</si>
  <si>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</si>
  <si>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</si>
  <si>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</si>
  <si>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</si>
  <si>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</si>
  <si>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</si>
  <si>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</si>
  <si>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</si>
  <si>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</si>
  <si>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</si>
  <si>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</si>
  <si>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</si>
  <si>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</si>
  <si>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</si>
  <si>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</si>
  <si>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</si>
  <si>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</si>
  <si>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</si>
  <si>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</si>
  <si>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</si>
  <si>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</si>
  <si>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</si>
  <si>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</si>
  <si>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</si>
  <si>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</si>
  <si>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</si>
  <si>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</si>
  <si>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</si>
  <si>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</si>
  <si>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</si>
  <si>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</si>
  <si>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</si>
  <si>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</si>
  <si>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</si>
  <si>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</si>
  <si>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</si>
  <si>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</si>
  <si>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</si>
  <si>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</si>
  <si>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</si>
  <si>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</si>
  <si>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</si>
  <si>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</si>
  <si>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</si>
  <si>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</si>
  <si>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</si>
  <si>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</si>
  <si>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</si>
  <si>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</si>
  <si>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</si>
  <si>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</si>
  <si>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</si>
  <si>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</si>
  <si>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</si>
  <si>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</si>
  <si>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</si>
  <si>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</si>
  <si>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</si>
  <si>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</si>
  <si>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</si>
  <si>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</si>
  <si>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</si>
  <si>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</si>
  <si>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</si>
  <si>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</si>
  <si>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</si>
  <si>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</si>
  <si>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</si>
  <si>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</si>
  <si>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</si>
  <si>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</si>
  <si>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</si>
  <si>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</si>
  <si>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</si>
  <si>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</si>
  <si>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</si>
  <si>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</si>
  <si>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</si>
  <si>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</si>
  <si>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</si>
  <si>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</si>
  <si>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</si>
  <si>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</si>
  <si>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</si>
  <si>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</si>
  <si>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</si>
  <si>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</si>
  <si>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</si>
  <si>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</si>
  <si>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</si>
  <si>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</si>
  <si>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</si>
  <si>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</si>
  <si>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</si>
  <si>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</si>
  <si>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</si>
  <si>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</si>
  <si>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</si>
  <si>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</si>
  <si>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</si>
  <si>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</si>
  <si>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</si>
  <si>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</si>
  <si>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</si>
  <si>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</si>
  <si>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</si>
  <si>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</si>
  <si>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</si>
  <si>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</si>
  <si>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</si>
  <si>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</si>
  <si>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</si>
  <si>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</si>
  <si>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</si>
  <si>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</si>
  <si>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</si>
  <si>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</si>
  <si>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</si>
  <si>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</si>
  <si>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</si>
  <si>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</si>
  <si>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</si>
  <si>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</si>
  <si>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</si>
  <si>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</si>
  <si>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</si>
  <si>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</si>
  <si>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</si>
  <si>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</si>
  <si>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</si>
  <si>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</si>
  <si>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</si>
  <si>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</si>
  <si>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</si>
  <si>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</si>
  <si>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</si>
  <si>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</si>
  <si>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</si>
  <si>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</si>
  <si>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</si>
  <si>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</si>
  <si>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</si>
  <si>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</si>
  <si>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</si>
  <si>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</si>
  <si>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</si>
  <si>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</si>
  <si>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</si>
  <si>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</si>
  <si>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</si>
  <si>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</si>
  <si>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</si>
  <si>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</si>
  <si>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</si>
  <si>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</si>
  <si>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</si>
  <si>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</si>
  <si>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</si>
  <si>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</si>
  <si>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</si>
  <si>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</si>
  <si>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</si>
  <si>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</si>
  <si>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</si>
  <si>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</si>
  <si>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</si>
  <si>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</si>
  <si>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</si>
  <si>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</si>
  <si>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</si>
  <si>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</si>
  <si>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</si>
  <si>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</si>
  <si>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</si>
  <si>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</si>
  <si>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</si>
  <si>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</si>
  <si>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</si>
  <si>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</si>
  <si>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</si>
  <si>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</si>
  <si>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</si>
  <si>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</si>
  <si>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</si>
  <si>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</si>
  <si>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</si>
  <si>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</si>
  <si>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</si>
  <si>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</si>
  <si>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</si>
  <si>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</si>
  <si>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</si>
  <si>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</si>
  <si>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</si>
  <si>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</si>
  <si>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</si>
  <si>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</si>
  <si>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</si>
  <si>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</si>
  <si>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</si>
  <si>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</si>
  <si>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</si>
  <si>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</si>
  <si>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</si>
  <si>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</si>
  <si>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</si>
  <si>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</si>
  <si>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</si>
  <si>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</si>
  <si>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</si>
  <si>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</si>
  <si>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</si>
  <si>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</si>
  <si>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</si>
  <si>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</si>
  <si>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</si>
  <si>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</si>
  <si>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</si>
  <si>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</si>
  <si>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</si>
  <si>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</si>
  <si>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</si>
  <si>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</si>
  <si>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</si>
  <si>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</si>
  <si>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</si>
  <si>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</si>
  <si>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</si>
  <si>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</si>
  <si>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</si>
  <si>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</si>
  <si>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</si>
  <si>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</si>
  <si>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</si>
  <si>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</si>
  <si>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</si>
  <si>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</si>
  <si>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</si>
  <si>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</si>
  <si>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</si>
  <si>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</si>
  <si>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</si>
  <si>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</si>
  <si>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</si>
  <si>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</si>
  <si>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</si>
  <si>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</si>
  <si>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</si>
  <si>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</si>
  <si>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</si>
  <si>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</si>
  <si>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</si>
  <si>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</si>
  <si>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</si>
  <si>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</si>
  <si>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</si>
  <si>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</si>
  <si>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</si>
  <si>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</si>
  <si>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</si>
  <si>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</si>
  <si>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</si>
  <si>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</si>
  <si>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</si>
  <si>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</si>
  <si>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</si>
  <si>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</si>
  <si>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</si>
  <si>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</si>
  <si>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</si>
  <si>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</si>
  <si>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</si>
  <si>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</si>
  <si>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</si>
  <si>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</si>
  <si>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</si>
  <si>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</si>
  <si>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</si>
  <si>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</si>
  <si>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</si>
  <si>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</si>
  <si>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</si>
  <si>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</si>
  <si>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</si>
  <si>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</si>
  <si>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</si>
  <si>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</si>
  <si>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</si>
  <si>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</si>
  <si>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</si>
  <si>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</si>
  <si>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</si>
  <si>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</si>
  <si>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</si>
  <si>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</si>
  <si>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</si>
  <si>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</si>
  <si>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</si>
  <si>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</si>
  <si>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</si>
  <si>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</si>
  <si>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</si>
  <si>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</si>
  <si>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</si>
  <si>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</si>
  <si>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</si>
  <si>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</si>
  <si>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</si>
  <si>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</si>
  <si>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</si>
  <si>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</si>
  <si>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</si>
  <si>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</si>
  <si>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</si>
  <si>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</si>
  <si>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</si>
  <si>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</si>
  <si>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</si>
  <si>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</si>
  <si>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</si>
  <si>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</si>
  <si>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</si>
  <si>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</si>
  <si>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</si>
  <si>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</si>
  <si>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</si>
  <si>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</si>
  <si>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</si>
  <si>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</si>
  <si>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</si>
  <si>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</si>
  <si>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</si>
  <si>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</si>
  <si>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</si>
  <si>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</si>
  <si>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</si>
  <si>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</si>
  <si>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</si>
  <si>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</si>
  <si>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</si>
  <si>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</si>
  <si>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</si>
  <si>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</si>
  <si>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</si>
  <si>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</si>
  <si>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</si>
  <si>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</si>
  <si>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</si>
  <si>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</si>
  <si>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</si>
  <si>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</si>
  <si>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</si>
  <si>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</si>
  <si>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</si>
  <si>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</si>
  <si>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</si>
  <si>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</si>
  <si>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</si>
  <si>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</si>
  <si>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</si>
  <si>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</si>
  <si>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</si>
  <si>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</si>
  <si>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</si>
  <si>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</si>
  <si>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</si>
  <si>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</si>
  <si>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</si>
  <si>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</si>
  <si>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</si>
  <si>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</si>
  <si>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</si>
  <si>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</si>
  <si>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</si>
  <si>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</si>
  <si>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</si>
  <si>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</si>
  <si>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</si>
  <si>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</si>
  <si>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</si>
  <si>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</si>
  <si>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</si>
  <si>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</si>
  <si>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</si>
  <si>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</si>
  <si>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</si>
  <si>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</si>
  <si>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</si>
  <si>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</si>
  <si>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</si>
  <si>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</si>
  <si>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</si>
  <si>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</si>
  <si>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</si>
  <si>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</si>
  <si>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</si>
  <si>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</si>
  <si>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</si>
  <si>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</si>
  <si>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</si>
  <si>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</si>
  <si>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</si>
  <si>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</si>
  <si>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</si>
  <si>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</si>
  <si>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</si>
  <si>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</si>
  <si>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</si>
  <si>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</si>
  <si>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</si>
  <si>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</si>
  <si>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</si>
  <si>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</si>
  <si>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</si>
  <si>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</si>
  <si>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</si>
  <si>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</si>
  <si>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</si>
  <si>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</si>
  <si>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</si>
  <si>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</si>
  <si>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</si>
  <si>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</si>
  <si>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</si>
  <si>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</si>
  <si>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</si>
  <si>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</si>
  <si>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</si>
  <si>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</si>
  <si>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</si>
  <si>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</si>
  <si>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</si>
  <si>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</si>
  <si>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</si>
  <si>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</si>
  <si>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</si>
  <si>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</si>
  <si>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</si>
  <si>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</si>
  <si>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</si>
  <si>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</si>
  <si>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</si>
  <si>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</si>
  <si>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</si>
  <si>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</si>
  <si>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</si>
  <si>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</si>
  <si>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</si>
  <si>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</si>
  <si>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</si>
  <si>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</si>
  <si>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</si>
  <si>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</si>
  <si>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</si>
  <si>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</si>
  <si>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</si>
  <si>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</si>
  <si>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</si>
  <si>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</si>
  <si>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</si>
  <si>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</si>
  <si>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</si>
  <si>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</si>
  <si>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</si>
  <si>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</si>
  <si>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</si>
  <si>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</si>
  <si>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</si>
  <si>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</si>
  <si>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</si>
  <si>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</si>
  <si>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</si>
  <si>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</si>
  <si>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</si>
  <si>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</si>
  <si>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</si>
  <si>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</si>
  <si>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</si>
  <si>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</si>
  <si>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</si>
  <si>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</si>
  <si>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</si>
  <si>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</si>
  <si>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</si>
  <si>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</si>
  <si>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</si>
  <si>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</si>
  <si>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</si>
  <si>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</si>
  <si>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</si>
  <si>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</si>
  <si>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</si>
  <si>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</si>
  <si>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</si>
  <si>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</si>
  <si>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</si>
  <si>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</si>
  <si>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</si>
  <si>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</si>
  <si>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</si>
  <si>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</si>
  <si>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</si>
  <si>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</si>
  <si>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</si>
  <si>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</si>
  <si>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</si>
  <si>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</si>
  <si>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</si>
  <si>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</si>
  <si>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</si>
  <si>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</si>
  <si>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</si>
  <si>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</si>
  <si>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</si>
  <si>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</si>
  <si>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</si>
  <si>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</si>
  <si>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</si>
  <si>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</si>
  <si>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</si>
  <si>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</si>
  <si>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</si>
  <si>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</si>
  <si>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</si>
  <si>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</si>
  <si>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</si>
  <si>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</si>
  <si>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</si>
  <si>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</si>
  <si>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</si>
  <si>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</si>
  <si>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</si>
  <si>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</si>
  <si>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</si>
  <si>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</si>
  <si>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</si>
  <si>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</si>
  <si>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</si>
  <si>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</si>
  <si>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</si>
  <si>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</si>
  <si>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</si>
  <si>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</si>
  <si>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</si>
  <si>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</si>
  <si>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</si>
  <si>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</si>
  <si>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</si>
  <si>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</si>
  <si>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</si>
  <si>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</si>
  <si>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</si>
  <si>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</si>
  <si>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</si>
  <si>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</si>
  <si>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</si>
  <si>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</si>
  <si>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</si>
  <si>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</si>
  <si>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</si>
  <si>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</si>
  <si>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</si>
  <si>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</si>
  <si>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</si>
  <si>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</si>
  <si>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</si>
  <si>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</si>
  <si>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</si>
  <si>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</si>
  <si>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</si>
  <si>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</si>
  <si>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</si>
  <si>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</si>
  <si>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</si>
  <si>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</si>
  <si>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</si>
  <si>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</si>
  <si>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</si>
  <si>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</si>
  <si>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</si>
  <si>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</si>
  <si>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</si>
  <si>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</si>
  <si>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</si>
  <si>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</si>
  <si>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</si>
  <si>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</si>
  <si>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</si>
  <si>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</si>
  <si>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</si>
  <si>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</si>
  <si>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</si>
  <si>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</si>
  <si>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</si>
  <si>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</si>
  <si>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</si>
  <si>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</si>
  <si>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</si>
  <si>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</si>
  <si>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</si>
  <si>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</si>
  <si>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</si>
  <si>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</si>
  <si>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</si>
  <si>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</si>
  <si>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</si>
  <si>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</si>
  <si>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</si>
  <si>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</si>
  <si>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</si>
  <si>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</si>
  <si>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</si>
  <si>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</si>
  <si>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</si>
  <si>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</si>
  <si>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</si>
  <si>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</si>
  <si>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</si>
  <si>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</si>
  <si>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</si>
  <si>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</si>
  <si>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</si>
  <si>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</si>
  <si>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</si>
  <si>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</si>
  <si>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</si>
  <si>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</si>
  <si>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</si>
  <si>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</si>
  <si>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</si>
  <si>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</si>
  <si>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</si>
  <si>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</si>
  <si>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</si>
  <si>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</si>
  <si>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</si>
  <si>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</si>
  <si>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</si>
  <si>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</si>
  <si>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</si>
  <si>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</si>
  <si>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</si>
  <si>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</si>
  <si>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</si>
  <si>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</si>
  <si>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</si>
  <si>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</si>
  <si>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</si>
  <si>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</si>
  <si>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</si>
  <si>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</si>
  <si>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</si>
  <si>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</si>
  <si>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</si>
  <si>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</si>
  <si>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</si>
  <si>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</si>
  <si>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</si>
  <si>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</si>
  <si>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</si>
  <si>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</si>
  <si>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</si>
  <si>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</si>
  <si>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</si>
  <si>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</si>
  <si>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</si>
  <si>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</si>
  <si>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</si>
  <si>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</si>
  <si>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</si>
  <si>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</si>
  <si>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</si>
  <si>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</si>
  <si>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</si>
  <si>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</si>
  <si>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</si>
  <si>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</si>
  <si>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</si>
  <si>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</si>
  <si>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</si>
  <si>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</si>
  <si>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</si>
  <si>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</si>
  <si>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</si>
  <si>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</si>
  <si>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</si>
  <si>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</si>
  <si>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</si>
  <si>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</si>
  <si>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</si>
  <si>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</si>
  <si>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</si>
  <si>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</si>
  <si>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</si>
  <si>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</si>
  <si>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</si>
  <si>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</si>
  <si>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</si>
  <si>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</si>
  <si>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</si>
  <si>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</si>
  <si>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</si>
  <si>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</si>
  <si>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</si>
  <si>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</si>
  <si>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</si>
  <si>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</si>
  <si>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</si>
  <si>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</si>
  <si>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</si>
  <si>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</si>
  <si>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</si>
  <si>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</si>
  <si>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</si>
  <si>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</si>
  <si>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</si>
  <si>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</si>
  <si>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</si>
  <si>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</si>
  <si>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</si>
  <si>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</si>
  <si>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</si>
  <si>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</si>
  <si>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</si>
  <si>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</si>
  <si>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</si>
  <si>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</si>
  <si>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</si>
  <si>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</si>
  <si>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</si>
  <si>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</si>
  <si>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</si>
  <si>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</si>
  <si>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</si>
  <si>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</si>
  <si>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</si>
  <si>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</si>
  <si>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</si>
  <si>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</si>
  <si>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</si>
  <si>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</si>
  <si>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</si>
  <si>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</si>
  <si>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</si>
  <si>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</si>
  <si>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</si>
  <si>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</si>
  <si>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</si>
  <si>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</si>
  <si>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</si>
  <si>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</si>
  <si>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</si>
  <si>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</si>
  <si>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</si>
  <si>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</si>
  <si>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</si>
  <si>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</si>
  <si>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</si>
  <si>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</si>
  <si>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</si>
  <si>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</si>
  <si>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</si>
  <si>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</si>
  <si>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</si>
  <si>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</si>
  <si>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</si>
  <si>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</si>
  <si>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</si>
  <si>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</si>
  <si>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</si>
  <si>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</si>
  <si>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</si>
  <si>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</si>
  <si>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</si>
  <si>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</si>
  <si>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</si>
  <si>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</si>
  <si>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千葉県こども病院</t>
    <phoneticPr fontId="3"/>
  </si>
  <si>
    <t>〒266-0007 千葉市緑区辺田町５７９－１</t>
    <phoneticPr fontId="3"/>
  </si>
  <si>
    <t>〇</t>
  </si>
  <si>
    <t>都道府県</t>
  </si>
  <si>
    <t>複数の診療科で活用</t>
  </si>
  <si>
    <t>心臓血管外科</t>
  </si>
  <si>
    <t>循環器内科</t>
  </si>
  <si>
    <t>脳神経外科</t>
  </si>
  <si>
    <t>ＤＰＣ標準病院群</t>
  </si>
  <si>
    <t>有</t>
  </si>
  <si>
    <t>-</t>
    <phoneticPr fontId="3"/>
  </si>
  <si>
    <t>小児集中治療室</t>
  </si>
  <si>
    <t>高度急性期機能</t>
  </si>
  <si>
    <t>新生児特定集中治療室管理料１</t>
  </si>
  <si>
    <t>新生児集中治療室</t>
  </si>
  <si>
    <t>血液内科</t>
  </si>
  <si>
    <t>新生児治療回復室入院医療管理料</t>
  </si>
  <si>
    <t>未熟児室</t>
  </si>
  <si>
    <t>救急科</t>
  </si>
  <si>
    <t>精神科</t>
  </si>
  <si>
    <t>感染症内科</t>
  </si>
  <si>
    <t>急性期一般入院料１</t>
  </si>
  <si>
    <t>看護必要度Ⅰ</t>
    <phoneticPr fontId="3"/>
  </si>
  <si>
    <t>産科病棟</t>
  </si>
  <si>
    <t>急性期機能</t>
  </si>
  <si>
    <t>神経内科</t>
  </si>
  <si>
    <t>形成外科</t>
  </si>
  <si>
    <t>小児入院医療管理料１</t>
  </si>
  <si>
    <t>4階病棟</t>
  </si>
  <si>
    <t>小児外科</t>
  </si>
  <si>
    <t>5階病棟</t>
  </si>
  <si>
    <t>アレルギー科</t>
  </si>
  <si>
    <t>6階東病棟</t>
  </si>
  <si>
    <t>泌尿器科</t>
  </si>
  <si>
    <t>腎臓内科</t>
  </si>
  <si>
    <t>6階西病棟</t>
  </si>
  <si>
    <t>整形外科</t>
  </si>
  <si>
    <t>眼科</t>
  </si>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</sst>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35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1045</v>
      </c>
      <c r="M9" s="282" t="s">
        <v>1048</v>
      </c>
      <c r="N9" s="282" t="s">
        <v>1051</v>
      </c>
      <c r="O9" s="282" t="s">
        <v>1057</v>
      </c>
      <c r="P9" s="282" t="s">
        <v>1062</v>
      </c>
      <c r="Q9" s="282" t="s">
        <v>1064</v>
      </c>
      <c r="R9" s="282" t="s">
        <v>1066</v>
      </c>
      <c r="S9" s="282" t="s">
        <v>1069</v>
      </c>
      <c r="T9" s="282" t="s">
        <v>1072</v>
      </c>
    </row>
    <row r="10" spans="1:22" s="21" customFormat="1" ht="34.5" customHeight="1">
      <c r="A10" s="244" t="s">
        <v>606</v>
      </c>
      <c r="B10" s="17"/>
      <c r="C10" s="19"/>
      <c r="D10" s="19"/>
      <c r="E10" s="19"/>
      <c r="F10" s="19"/>
      <c r="G10" s="19"/>
      <c r="H10" s="20"/>
      <c r="I10" s="421" t="s">
        <v>2</v>
      </c>
      <c r="J10" s="421"/>
      <c r="K10" s="421"/>
      <c r="L10" s="25" t="s">
        <v>1036</v>
      </c>
      <c r="M10" s="25" t="s">
        <v>1036</v>
      </c>
      <c r="N10" s="25" t="s">
        <v>1036</v>
      </c>
      <c r="O10" s="25"/>
      <c r="P10" s="25"/>
      <c r="Q10" s="25"/>
      <c r="R10" s="25"/>
      <c r="S10" s="25"/>
      <c r="T10" s="25"/>
    </row>
    <row r="11" spans="1:22" s="21" customFormat="1" ht="34.5" customHeight="1">
      <c r="A11" s="244" t="s">
        <v>606</v>
      </c>
      <c r="B11" s="24"/>
      <c r="C11" s="19"/>
      <c r="D11" s="19"/>
      <c r="E11" s="19"/>
      <c r="F11" s="19"/>
      <c r="G11" s="19"/>
      <c r="H11" s="20"/>
      <c r="I11" s="421" t="s">
        <v>3</v>
      </c>
      <c r="J11" s="421"/>
      <c r="K11" s="421"/>
      <c r="L11" s="25"/>
      <c r="M11" s="25"/>
      <c r="N11" s="25"/>
      <c r="O11" s="25" t="s">
        <v>1036</v>
      </c>
      <c r="P11" s="25" t="s">
        <v>1036</v>
      </c>
      <c r="Q11" s="25" t="s">
        <v>1036</v>
      </c>
      <c r="R11" s="25" t="s">
        <v>1036</v>
      </c>
      <c r="S11" s="25" t="s">
        <v>1036</v>
      </c>
      <c r="T11" s="25" t="s">
        <v>1036</v>
      </c>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1048</v>
      </c>
      <c r="N22" s="282" t="s">
        <v>1051</v>
      </c>
      <c r="O22" s="282" t="s">
        <v>1057</v>
      </c>
      <c r="P22" s="282" t="s">
        <v>1062</v>
      </c>
      <c r="Q22" s="282" t="s">
        <v>1064</v>
      </c>
      <c r="R22" s="282" t="s">
        <v>1066</v>
      </c>
      <c r="S22" s="282" t="s">
        <v>1069</v>
      </c>
      <c r="T22" s="282" t="s">
        <v>1072</v>
      </c>
    </row>
    <row r="23" spans="1:22" s="21" customFormat="1" ht="34.5" customHeight="1">
      <c r="A23" s="244" t="s">
        <v>607</v>
      </c>
      <c r="B23" s="17"/>
      <c r="C23" s="19"/>
      <c r="D23" s="19"/>
      <c r="E23" s="19"/>
      <c r="F23" s="19"/>
      <c r="G23" s="19"/>
      <c r="H23" s="20"/>
      <c r="I23" s="302" t="s">
        <v>2</v>
      </c>
      <c r="J23" s="303"/>
      <c r="K23" s="304"/>
      <c r="L23" s="25" t="s">
        <v>1036</v>
      </c>
      <c r="M23" s="25" t="s">
        <v>1036</v>
      </c>
      <c r="N23" s="25" t="s">
        <v>1036</v>
      </c>
      <c r="O23" s="25"/>
      <c r="P23" s="25"/>
      <c r="Q23" s="25"/>
      <c r="R23" s="25"/>
      <c r="S23" s="25"/>
      <c r="T23" s="25"/>
    </row>
    <row r="24" spans="1:22" s="21" customFormat="1" ht="34.5" customHeight="1">
      <c r="A24" s="244" t="s">
        <v>607</v>
      </c>
      <c r="B24" s="24"/>
      <c r="C24" s="19"/>
      <c r="D24" s="19"/>
      <c r="E24" s="19"/>
      <c r="F24" s="19"/>
      <c r="G24" s="19"/>
      <c r="H24" s="20"/>
      <c r="I24" s="302" t="s">
        <v>3</v>
      </c>
      <c r="J24" s="303"/>
      <c r="K24" s="304"/>
      <c r="L24" s="25"/>
      <c r="M24" s="25"/>
      <c r="N24" s="25"/>
      <c r="O24" s="25" t="s">
        <v>1036</v>
      </c>
      <c r="P24" s="25" t="s">
        <v>1036</v>
      </c>
      <c r="Q24" s="25" t="s">
        <v>1036</v>
      </c>
      <c r="R24" s="25" t="s">
        <v>1036</v>
      </c>
      <c r="S24" s="25" t="s">
        <v>1036</v>
      </c>
      <c r="T24" s="25" t="s">
        <v>1036</v>
      </c>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1048</v>
      </c>
      <c r="N35" s="282" t="s">
        <v>1051</v>
      </c>
      <c r="O35" s="282" t="s">
        <v>1057</v>
      </c>
      <c r="P35" s="282" t="s">
        <v>1062</v>
      </c>
      <c r="Q35" s="282" t="s">
        <v>1064</v>
      </c>
      <c r="R35" s="282" t="s">
        <v>1066</v>
      </c>
      <c r="S35" s="282" t="s">
        <v>1069</v>
      </c>
      <c r="T35" s="282" t="s">
        <v>1072</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1048</v>
      </c>
      <c r="N44" s="282" t="s">
        <v>1051</v>
      </c>
      <c r="O44" s="282" t="s">
        <v>1057</v>
      </c>
      <c r="P44" s="282" t="s">
        <v>1062</v>
      </c>
      <c r="Q44" s="282" t="s">
        <v>1064</v>
      </c>
      <c r="R44" s="282" t="s">
        <v>1066</v>
      </c>
      <c r="S44" s="282" t="s">
        <v>1069</v>
      </c>
      <c r="T44" s="282" t="s">
        <v>1072</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ht="27">
      <c r="A89" s="243"/>
      <c r="B89" s="18"/>
      <c r="C89" s="62"/>
      <c r="D89" s="3"/>
      <c r="E89" s="3"/>
      <c r="F89" s="3"/>
      <c r="G89" s="3"/>
      <c r="H89" s="287"/>
      <c r="I89" s="287"/>
      <c r="J89" s="64" t="s">
        <v>35</v>
      </c>
      <c r="K89" s="65"/>
      <c r="L89" s="262" t="s">
        <v>1045</v>
      </c>
      <c r="M89" s="262" t="s">
        <v>1048</v>
      </c>
      <c r="N89" s="262" t="s">
        <v>1051</v>
      </c>
      <c r="O89" s="262" t="s">
        <v>1057</v>
      </c>
      <c r="P89" s="262" t="s">
        <v>1062</v>
      </c>
      <c r="Q89" s="262" t="s">
        <v>1064</v>
      </c>
      <c r="R89" s="262" t="s">
        <v>1066</v>
      </c>
      <c r="S89" s="262" t="s">
        <v>1069</v>
      </c>
      <c r="T89" s="262" t="s">
        <v>1072</v>
      </c>
    </row>
    <row r="90" spans="1:23" s="21" customFormat="1" ht="27">
      <c r="A90" s="243"/>
      <c r="B90" s="1"/>
      <c r="C90" s="3"/>
      <c r="D90" s="3"/>
      <c r="E90" s="3"/>
      <c r="F90" s="3"/>
      <c r="G90" s="3"/>
      <c r="H90" s="287"/>
      <c r="I90" s="67" t="s">
        <v>36</v>
      </c>
      <c r="J90" s="68"/>
      <c r="K90" s="69"/>
      <c r="L90" s="262" t="s">
        <v>1046</v>
      </c>
      <c r="M90" s="262" t="s">
        <v>1046</v>
      </c>
      <c r="N90" s="262" t="s">
        <v>1046</v>
      </c>
      <c r="O90" s="262" t="s">
        <v>1058</v>
      </c>
      <c r="P90" s="262" t="s">
        <v>1058</v>
      </c>
      <c r="Q90" s="262" t="s">
        <v>1058</v>
      </c>
      <c r="R90" s="262" t="s">
        <v>1058</v>
      </c>
      <c r="S90" s="262" t="s">
        <v>1058</v>
      </c>
      <c r="T90" s="262" t="s">
        <v>1058</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1051</v>
      </c>
      <c r="O97" s="66" t="s">
        <v>1057</v>
      </c>
      <c r="P97" s="66" t="s">
        <v>1062</v>
      </c>
      <c r="Q97" s="66" t="s">
        <v>1064</v>
      </c>
      <c r="R97" s="66" t="s">
        <v>1066</v>
      </c>
      <c r="S97" s="66" t="s">
        <v>1069</v>
      </c>
      <c r="T97" s="66" t="s">
        <v>1072</v>
      </c>
      <c r="U97" s="8"/>
      <c r="V97" s="8"/>
    </row>
    <row r="98" spans="1:22" ht="20.25" customHeight="1">
      <c r="A98" s="243"/>
      <c r="B98" s="1"/>
      <c r="C98" s="62"/>
      <c r="D98" s="3"/>
      <c r="F98" s="3"/>
      <c r="G98" s="3"/>
      <c r="H98" s="287"/>
      <c r="I98" s="67" t="s">
        <v>40</v>
      </c>
      <c r="J98" s="68"/>
      <c r="K98" s="79"/>
      <c r="L98" s="70" t="s">
        <v>1046</v>
      </c>
      <c r="M98" s="70" t="s">
        <v>1046</v>
      </c>
      <c r="N98" s="70" t="s">
        <v>1046</v>
      </c>
      <c r="O98" s="70" t="s">
        <v>1058</v>
      </c>
      <c r="P98" s="70" t="s">
        <v>1058</v>
      </c>
      <c r="Q98" s="70" t="s">
        <v>1058</v>
      </c>
      <c r="R98" s="70" t="s">
        <v>1058</v>
      </c>
      <c r="S98" s="70" t="s">
        <v>1058</v>
      </c>
      <c r="T98" s="70" t="s">
        <v>1058</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224</v>
      </c>
      <c r="K99" s="237" t="str">
        <f>IF(OR(COUNTIF(L99:T99,"未確認")&gt;0,COUNTIF(L99:T99,"~*")&gt;0),"※","")</f>
        <v/>
      </c>
      <c r="L99" s="258">
        <v>9</v>
      </c>
      <c r="M99" s="258">
        <v>9</v>
      </c>
      <c r="N99" s="258">
        <v>21</v>
      </c>
      <c r="O99" s="258">
        <v>15</v>
      </c>
      <c r="P99" s="258">
        <v>47</v>
      </c>
      <c r="Q99" s="258">
        <v>50</v>
      </c>
      <c r="R99" s="258">
        <v>25</v>
      </c>
      <c r="S99" s="258">
        <v>23</v>
      </c>
      <c r="T99" s="258">
        <v>25</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204</v>
      </c>
      <c r="K101" s="237" t="str">
        <f>IF(OR(COUNTIF(L101:T101,"未確認")&gt;0,COUNTIF(L101:T101,"~*")&gt;0),"※","")</f>
        <v/>
      </c>
      <c r="L101" s="258">
        <v>9</v>
      </c>
      <c r="M101" s="258">
        <v>9</v>
      </c>
      <c r="N101" s="258">
        <v>15</v>
      </c>
      <c r="O101" s="258">
        <v>15</v>
      </c>
      <c r="P101" s="258">
        <v>47</v>
      </c>
      <c r="Q101" s="258">
        <v>36</v>
      </c>
      <c r="R101" s="258">
        <v>25</v>
      </c>
      <c r="S101" s="258">
        <v>23</v>
      </c>
      <c r="T101" s="258">
        <v>25</v>
      </c>
    </row>
    <row r="102" spans="1:22" s="83" customFormat="1" ht="34.5" customHeight="1">
      <c r="A102" s="244" t="s">
        <v>610</v>
      </c>
      <c r="B102" s="84"/>
      <c r="C102" s="376"/>
      <c r="D102" s="378"/>
      <c r="E102" s="316" t="s">
        <v>612</v>
      </c>
      <c r="F102" s="317"/>
      <c r="G102" s="317"/>
      <c r="H102" s="318"/>
      <c r="I102" s="419"/>
      <c r="J102" s="256">
        <f t="shared" si="0"/>
        <v>218</v>
      </c>
      <c r="K102" s="237" t="str">
        <f t="shared" ref="K102:K111" si="1">IF(OR(COUNTIF(L101:T101,"未確認")&gt;0,COUNTIF(L101:T101,"~*")&gt;0),"※","")</f>
        <v/>
      </c>
      <c r="L102" s="258">
        <v>9</v>
      </c>
      <c r="M102" s="258">
        <v>9</v>
      </c>
      <c r="N102" s="258">
        <v>15</v>
      </c>
      <c r="O102" s="258">
        <v>15</v>
      </c>
      <c r="P102" s="258">
        <v>47</v>
      </c>
      <c r="Q102" s="258">
        <v>50</v>
      </c>
      <c r="R102" s="258">
        <v>25</v>
      </c>
      <c r="S102" s="258">
        <v>23</v>
      </c>
      <c r="T102" s="258">
        <v>25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1051</v>
      </c>
      <c r="O118" s="66" t="s">
        <v>1057</v>
      </c>
      <c r="P118" s="66" t="s">
        <v>1062</v>
      </c>
      <c r="Q118" s="66" t="s">
        <v>1064</v>
      </c>
      <c r="R118" s="66" t="s">
        <v>1066</v>
      </c>
      <c r="S118" s="66" t="s">
        <v>1069</v>
      </c>
      <c r="T118" s="66" t="s">
        <v>1072</v>
      </c>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1058</v>
      </c>
      <c r="P119" s="70" t="s">
        <v>1058</v>
      </c>
      <c r="Q119" s="70" t="s">
        <v>1058</v>
      </c>
      <c r="R119" s="70" t="s">
        <v>1058</v>
      </c>
      <c r="S119" s="70" t="s">
        <v>1058</v>
      </c>
      <c r="T119" s="70" t="s">
        <v>1058</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c r="Q120" s="98" t="s">
        <v>1038</v>
      </c>
      <c r="R120" s="98" t="s">
        <v>1038</v>
      </c>
      <c r="S120" s="98" t="s">
        <v>1038</v>
      </c>
      <c r="T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1040</v>
      </c>
      <c r="N121" s="98" t="s">
        <v>1041</v>
      </c>
      <c r="O121" s="98" t="s">
        <v>1052</v>
      </c>
      <c r="P121" s="98" t="s">
        <v>1049</v>
      </c>
      <c r="Q121" s="98" t="s">
        <v>1040</v>
      </c>
      <c r="R121" s="98" t="s">
        <v>1052</v>
      </c>
      <c r="S121" s="98" t="s">
        <v>1041</v>
      </c>
      <c r="T121" s="98" t="s">
        <v>1070</v>
      </c>
    </row>
    <row r="122" spans="1:22" s="83" customFormat="1" ht="40.5" customHeight="1">
      <c r="A122" s="244" t="s">
        <v>619</v>
      </c>
      <c r="B122" s="1"/>
      <c r="C122" s="295"/>
      <c r="D122" s="297"/>
      <c r="E122" s="395"/>
      <c r="F122" s="417"/>
      <c r="G122" s="417"/>
      <c r="H122" s="396"/>
      <c r="I122" s="353"/>
      <c r="J122" s="101"/>
      <c r="K122" s="102"/>
      <c r="L122" s="98" t="s">
        <v>1040</v>
      </c>
      <c r="M122" s="98" t="s">
        <v>1039</v>
      </c>
      <c r="N122" s="98" t="s">
        <v>534</v>
      </c>
      <c r="O122" s="98" t="s">
        <v>1053</v>
      </c>
      <c r="P122" s="98" t="s">
        <v>1059</v>
      </c>
      <c r="Q122" s="98" t="s">
        <v>1039</v>
      </c>
      <c r="R122" s="98" t="s">
        <v>1065</v>
      </c>
      <c r="S122" s="98" t="s">
        <v>1067</v>
      </c>
      <c r="T122" s="98" t="s">
        <v>1071</v>
      </c>
    </row>
    <row r="123" spans="1:22" s="83" customFormat="1" ht="40.5" customHeight="1">
      <c r="A123" s="244" t="s">
        <v>620</v>
      </c>
      <c r="B123" s="1"/>
      <c r="C123" s="289"/>
      <c r="D123" s="290"/>
      <c r="E123" s="376"/>
      <c r="F123" s="377"/>
      <c r="G123" s="377"/>
      <c r="H123" s="378"/>
      <c r="I123" s="340"/>
      <c r="J123" s="105"/>
      <c r="K123" s="106"/>
      <c r="L123" s="98" t="s">
        <v>1041</v>
      </c>
      <c r="M123" s="98" t="s">
        <v>534</v>
      </c>
      <c r="N123" s="98" t="s">
        <v>1049</v>
      </c>
      <c r="O123" s="98" t="s">
        <v>1054</v>
      </c>
      <c r="P123" s="98" t="s">
        <v>1060</v>
      </c>
      <c r="Q123" s="98" t="s">
        <v>1063</v>
      </c>
      <c r="R123" s="98" t="s">
        <v>534</v>
      </c>
      <c r="S123" s="98" t="s">
        <v>1068</v>
      </c>
      <c r="T123" s="98" t="s">
        <v>1052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1051</v>
      </c>
      <c r="O129" s="66" t="s">
        <v>1057</v>
      </c>
      <c r="P129" s="66" t="s">
        <v>1062</v>
      </c>
      <c r="Q129" s="66" t="s">
        <v>1064</v>
      </c>
      <c r="R129" s="66" t="s">
        <v>1066</v>
      </c>
      <c r="S129" s="66" t="s">
        <v>1069</v>
      </c>
      <c r="T129" s="66" t="s">
        <v>1072</v>
      </c>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1058</v>
      </c>
      <c r="P130" s="70" t="s">
        <v>1058</v>
      </c>
      <c r="Q130" s="70" t="s">
        <v>1058</v>
      </c>
      <c r="R130" s="70" t="s">
        <v>1058</v>
      </c>
      <c r="S130" s="70" t="s">
        <v>1058</v>
      </c>
      <c r="T130" s="70" t="s">
        <v>1058</v>
      </c>
      <c r="U130" s="8"/>
      <c r="V130" s="8"/>
    </row>
    <row r="131" spans="1:22" s="83" customFormat="1" ht="67.5" customHeight="1">
      <c r="A131" s="244" t="s">
        <v>621</v>
      </c>
      <c r="B131" s="1"/>
      <c r="C131" s="333" t="s">
        <v>56</v>
      </c>
      <c r="D131" s="334"/>
      <c r="E131" s="334"/>
      <c r="F131" s="334"/>
      <c r="G131" s="334"/>
      <c r="H131" s="335"/>
      <c r="I131" s="388" t="s">
        <v>57</v>
      </c>
      <c r="J131" s="110"/>
      <c r="K131" s="97"/>
      <c r="L131" s="259" t="s">
        <v>90</v>
      </c>
      <c r="M131" s="98" t="s">
        <v>1047</v>
      </c>
      <c r="N131" s="98" t="s">
        <v>1050</v>
      </c>
      <c r="O131" s="98" t="s">
        <v>1055</v>
      </c>
      <c r="P131" s="98" t="s">
        <v>1061</v>
      </c>
      <c r="Q131" s="98" t="s">
        <v>1061</v>
      </c>
      <c r="R131" s="98" t="s">
        <v>1061</v>
      </c>
      <c r="S131" s="98" t="s">
        <v>1061</v>
      </c>
      <c r="T131" s="98" t="s">
        <v>1061</v>
      </c>
    </row>
    <row r="132" spans="1:22" s="83" customFormat="1" ht="34.5" customHeight="1">
      <c r="A132" s="244" t="s">
        <v>621</v>
      </c>
      <c r="B132" s="84"/>
      <c r="C132" s="295"/>
      <c r="D132" s="297"/>
      <c r="E132" s="319" t="s">
        <v>58</v>
      </c>
      <c r="F132" s="320"/>
      <c r="G132" s="320"/>
      <c r="H132" s="321"/>
      <c r="I132" s="388"/>
      <c r="J132" s="101"/>
      <c r="K132" s="102"/>
      <c r="L132" s="82">
        <v>9</v>
      </c>
      <c r="M132" s="82">
        <v>9</v>
      </c>
      <c r="N132" s="82">
        <v>15</v>
      </c>
      <c r="O132" s="82">
        <v>15</v>
      </c>
      <c r="P132" s="82">
        <v>47</v>
      </c>
      <c r="Q132" s="82">
        <v>36</v>
      </c>
      <c r="R132" s="82">
        <v>25</v>
      </c>
      <c r="S132" s="82">
        <v>23</v>
      </c>
      <c r="T132" s="82">
        <v>25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1051</v>
      </c>
      <c r="O143" s="66" t="s">
        <v>1057</v>
      </c>
      <c r="P143" s="66" t="s">
        <v>1062</v>
      </c>
      <c r="Q143" s="66" t="s">
        <v>1064</v>
      </c>
      <c r="R143" s="66" t="s">
        <v>1066</v>
      </c>
      <c r="S143" s="66" t="s">
        <v>1069</v>
      </c>
      <c r="T143" s="66" t="s">
        <v>1072</v>
      </c>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1058</v>
      </c>
      <c r="P144" s="70" t="s">
        <v>1058</v>
      </c>
      <c r="Q144" s="70" t="s">
        <v>1058</v>
      </c>
      <c r="R144" s="70" t="s">
        <v>1058</v>
      </c>
      <c r="S144" s="70" t="s">
        <v>1058</v>
      </c>
      <c r="T144" s="70" t="s">
        <v>1058</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36</v>
      </c>
      <c r="K145" s="264" t="str">
        <f t="shared" ref="K145:K176" si="3">IF(OR(COUNTIF(L145:T145,"未確認")&gt;0,COUNTIF(L145:T145,"~*")&gt;0),"※","")</f>
        <v>※</v>
      </c>
      <c r="L145" s="117" t="s">
        <v>541</v>
      </c>
      <c r="M145" s="117" t="s">
        <v>541</v>
      </c>
      <c r="N145" s="117" t="s">
        <v>541</v>
      </c>
      <c r="O145" s="117">
        <v>36</v>
      </c>
      <c r="P145" s="117" t="s">
        <v>541</v>
      </c>
      <c r="Q145" s="117" t="s">
        <v>541</v>
      </c>
      <c r="R145" s="117" t="s">
        <v>541</v>
      </c>
      <c r="S145" s="117" t="s">
        <v>541</v>
      </c>
      <c r="T145" s="117" t="s">
        <v>541</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15</v>
      </c>
      <c r="K177" s="264" t="str">
        <f t="shared" ref="K177:K208" si="5">IF(OR(COUNTIF(L177:T177,"未確認")&gt;0,COUNTIF(L177:T177,"~*")&gt;0),"※","")</f>
        <v/>
      </c>
      <c r="L177" s="117">
        <v>15</v>
      </c>
      <c r="M177" s="117">
        <v>0</v>
      </c>
      <c r="N177" s="117">
        <v>0</v>
      </c>
      <c r="O177" s="117">
        <v>0</v>
      </c>
      <c r="P177" s="117">
        <v>0</v>
      </c>
      <c r="Q177" s="117">
        <v>0</v>
      </c>
      <c r="R177" s="117">
        <v>0</v>
      </c>
      <c r="S177" s="117">
        <v>0</v>
      </c>
      <c r="T177" s="117">
        <v>0</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t="str">
        <f t="shared" si="4"/>
        <v>*</v>
      </c>
      <c r="K183" s="264" t="str">
        <f t="shared" si="5"/>
        <v>※</v>
      </c>
      <c r="L183" s="117">
        <v>0</v>
      </c>
      <c r="M183" s="117" t="s">
        <v>541</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t="str">
        <f t="shared" si="4"/>
        <v>*</v>
      </c>
      <c r="K187" s="264" t="str">
        <f t="shared" si="5"/>
        <v>※</v>
      </c>
      <c r="L187" s="117">
        <v>0</v>
      </c>
      <c r="M187" s="117">
        <v>0</v>
      </c>
      <c r="N187" s="117" t="s">
        <v>541</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371</v>
      </c>
      <c r="K189" s="264" t="str">
        <f t="shared" si="5"/>
        <v/>
      </c>
      <c r="L189" s="117">
        <v>0</v>
      </c>
      <c r="M189" s="117">
        <v>0</v>
      </c>
      <c r="N189" s="117">
        <v>0</v>
      </c>
      <c r="O189" s="117">
        <v>0</v>
      </c>
      <c r="P189" s="117">
        <v>99</v>
      </c>
      <c r="Q189" s="117">
        <v>92</v>
      </c>
      <c r="R189" s="117">
        <v>74</v>
      </c>
      <c r="S189" s="117">
        <v>46</v>
      </c>
      <c r="T189" s="117">
        <v>60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1048</v>
      </c>
      <c r="N226" s="66" t="s">
        <v>1051</v>
      </c>
      <c r="O226" s="66" t="s">
        <v>1057</v>
      </c>
      <c r="P226" s="66" t="s">
        <v>1062</v>
      </c>
      <c r="Q226" s="66" t="s">
        <v>1064</v>
      </c>
      <c r="R226" s="66" t="s">
        <v>1066</v>
      </c>
      <c r="S226" s="66" t="s">
        <v>1069</v>
      </c>
      <c r="T226" s="66" t="s">
        <v>1072</v>
      </c>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1058</v>
      </c>
      <c r="P227" s="70" t="s">
        <v>1058</v>
      </c>
      <c r="Q227" s="70" t="s">
        <v>1058</v>
      </c>
      <c r="R227" s="70" t="s">
        <v>1058</v>
      </c>
      <c r="S227" s="70" t="s">
        <v>1058</v>
      </c>
      <c r="T227" s="70" t="s">
        <v>1058</v>
      </c>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1051</v>
      </c>
      <c r="O234" s="66" t="s">
        <v>1057</v>
      </c>
      <c r="P234" s="66" t="s">
        <v>1062</v>
      </c>
      <c r="Q234" s="66" t="s">
        <v>1064</v>
      </c>
      <c r="R234" s="66" t="s">
        <v>1066</v>
      </c>
      <c r="S234" s="66" t="s">
        <v>1069</v>
      </c>
      <c r="T234" s="66" t="s">
        <v>1072</v>
      </c>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1058</v>
      </c>
      <c r="P235" s="70" t="s">
        <v>1058</v>
      </c>
      <c r="Q235" s="70" t="s">
        <v>1058</v>
      </c>
      <c r="R235" s="70" t="s">
        <v>1058</v>
      </c>
      <c r="S235" s="70" t="s">
        <v>1058</v>
      </c>
      <c r="T235" s="70" t="s">
        <v>1058</v>
      </c>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1051</v>
      </c>
      <c r="O244" s="66" t="s">
        <v>1057</v>
      </c>
      <c r="P244" s="66" t="s">
        <v>1062</v>
      </c>
      <c r="Q244" s="66" t="s">
        <v>1064</v>
      </c>
      <c r="R244" s="66" t="s">
        <v>1066</v>
      </c>
      <c r="S244" s="66" t="s">
        <v>1069</v>
      </c>
      <c r="T244" s="66" t="s">
        <v>1072</v>
      </c>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1058</v>
      </c>
      <c r="P245" s="70" t="s">
        <v>1058</v>
      </c>
      <c r="Q245" s="70" t="s">
        <v>1058</v>
      </c>
      <c r="R245" s="70" t="s">
        <v>1058</v>
      </c>
      <c r="S245" s="70" t="s">
        <v>1058</v>
      </c>
      <c r="T245" s="70" t="s">
        <v>1058</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1043</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1051</v>
      </c>
      <c r="O253" s="66" t="s">
        <v>1057</v>
      </c>
      <c r="P253" s="66" t="s">
        <v>1062</v>
      </c>
      <c r="Q253" s="66" t="s">
        <v>1064</v>
      </c>
      <c r="R253" s="66" t="s">
        <v>1066</v>
      </c>
      <c r="S253" s="66" t="s">
        <v>1069</v>
      </c>
      <c r="T253" s="66" t="s">
        <v>1072</v>
      </c>
      <c r="U253" s="8"/>
      <c r="V253" s="8"/>
    </row>
    <row r="254" spans="1:22" ht="27">
      <c r="A254" s="243"/>
      <c r="B254" s="1"/>
      <c r="C254" s="62"/>
      <c r="D254" s="3"/>
      <c r="F254" s="3"/>
      <c r="G254" s="3"/>
      <c r="H254" s="287"/>
      <c r="I254" s="67" t="s">
        <v>36</v>
      </c>
      <c r="J254" s="68"/>
      <c r="K254" s="79"/>
      <c r="L254" s="70" t="s">
        <v>1046</v>
      </c>
      <c r="M254" s="137" t="s">
        <v>1046</v>
      </c>
      <c r="N254" s="137" t="s">
        <v>1046</v>
      </c>
      <c r="O254" s="137" t="s">
        <v>1058</v>
      </c>
      <c r="P254" s="137" t="s">
        <v>1058</v>
      </c>
      <c r="Q254" s="137" t="s">
        <v>1058</v>
      </c>
      <c r="R254" s="137" t="s">
        <v>1058</v>
      </c>
      <c r="S254" s="137" t="s">
        <v>1058</v>
      </c>
      <c r="T254" s="137" t="s">
        <v>1058</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1051</v>
      </c>
      <c r="O263" s="66" t="s">
        <v>1057</v>
      </c>
      <c r="P263" s="66" t="s">
        <v>1062</v>
      </c>
      <c r="Q263" s="66" t="s">
        <v>1064</v>
      </c>
      <c r="R263" s="66" t="s">
        <v>1066</v>
      </c>
      <c r="S263" s="66" t="s">
        <v>1069</v>
      </c>
      <c r="T263" s="66" t="s">
        <v>1072</v>
      </c>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1058</v>
      </c>
      <c r="P264" s="70" t="s">
        <v>1058</v>
      </c>
      <c r="Q264" s="70" t="s">
        <v>1058</v>
      </c>
      <c r="R264" s="70" t="s">
        <v>1058</v>
      </c>
      <c r="S264" s="70" t="s">
        <v>1058</v>
      </c>
      <c r="T264" s="70" t="s">
        <v>1058</v>
      </c>
      <c r="U264" s="8"/>
      <c r="V264" s="8"/>
    </row>
    <row r="265" spans="1:22" s="83" customFormat="1" ht="34.5" customHeight="1">
      <c r="A265" s="244" t="s">
        <v>723</v>
      </c>
      <c r="B265" s="84"/>
      <c r="C265" s="370" t="s">
        <v>145</v>
      </c>
      <c r="D265" s="373"/>
      <c r="E265" s="373"/>
      <c r="F265" s="373"/>
      <c r="G265" s="370" t="s">
        <v>146</v>
      </c>
      <c r="H265" s="370"/>
      <c r="I265" s="402" t="s">
        <v>147</v>
      </c>
      <c r="J265" s="266">
        <v>53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38.1</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220</v>
      </c>
      <c r="K269" s="81" t="str">
        <f t="shared" si="8"/>
        <v/>
      </c>
      <c r="L269" s="147">
        <v>28</v>
      </c>
      <c r="M269" s="147">
        <v>16</v>
      </c>
      <c r="N269" s="147">
        <v>15</v>
      </c>
      <c r="O269" s="147">
        <v>13</v>
      </c>
      <c r="P269" s="147">
        <v>46</v>
      </c>
      <c r="Q269" s="147">
        <v>34</v>
      </c>
      <c r="R269" s="147">
        <v>23</v>
      </c>
      <c r="S269" s="147">
        <v>23</v>
      </c>
      <c r="T269" s="147">
        <v>22</v>
      </c>
    </row>
    <row r="270" spans="1:22" s="83" customFormat="1" ht="34.5" customHeight="1">
      <c r="A270" s="249" t="s">
        <v>725</v>
      </c>
      <c r="B270" s="120"/>
      <c r="C270" s="370"/>
      <c r="D270" s="370"/>
      <c r="E270" s="370"/>
      <c r="F270" s="370"/>
      <c r="G270" s="370" t="s">
        <v>148</v>
      </c>
      <c r="H270" s="370"/>
      <c r="I270" s="403"/>
      <c r="J270" s="266">
        <f t="shared" si="9"/>
        <v>15.799999999999999</v>
      </c>
      <c r="K270" s="81" t="str">
        <f t="shared" si="8"/>
        <v/>
      </c>
      <c r="L270" s="148">
        <v>3</v>
      </c>
      <c r="M270" s="148">
        <v>1.2</v>
      </c>
      <c r="N270" s="148">
        <v>1.2</v>
      </c>
      <c r="O270" s="148">
        <v>0.6</v>
      </c>
      <c r="P270" s="148">
        <v>3.2</v>
      </c>
      <c r="Q270" s="148">
        <v>1.2</v>
      </c>
      <c r="R270" s="148">
        <v>1.8</v>
      </c>
      <c r="S270" s="148">
        <v>1.2</v>
      </c>
      <c r="T270" s="148">
        <v>2.4</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1"/>
      <c r="D274" s="371"/>
      <c r="E274" s="371"/>
      <c r="F274" s="371"/>
      <c r="G274" s="370" t="s">
        <v>148</v>
      </c>
      <c r="H274" s="370"/>
      <c r="I274" s="403"/>
      <c r="J274" s="266">
        <f t="shared" si="9"/>
        <v>18.600000000000001</v>
      </c>
      <c r="K274" s="81" t="str">
        <f t="shared" si="8"/>
        <v/>
      </c>
      <c r="L274" s="148">
        <v>1.5</v>
      </c>
      <c r="M274" s="148">
        <v>1.3</v>
      </c>
      <c r="N274" s="148">
        <v>0</v>
      </c>
      <c r="O274" s="148">
        <v>1.5</v>
      </c>
      <c r="P274" s="148">
        <v>4.3</v>
      </c>
      <c r="Q274" s="148">
        <v>2.1</v>
      </c>
      <c r="R274" s="148">
        <v>2.8</v>
      </c>
      <c r="S274" s="148">
        <v>2.2999999999999998</v>
      </c>
      <c r="T274" s="148">
        <v>2.8</v>
      </c>
    </row>
    <row r="275" spans="1:20" s="83" customFormat="1" ht="34.5" customHeight="1">
      <c r="A275" s="249" t="s">
        <v>728</v>
      </c>
      <c r="B275" s="120"/>
      <c r="C275" s="370" t="s">
        <v>153</v>
      </c>
      <c r="D275" s="371"/>
      <c r="E275" s="371"/>
      <c r="F275" s="371"/>
      <c r="G275" s="370" t="s">
        <v>146</v>
      </c>
      <c r="H275" s="370"/>
      <c r="I275" s="403"/>
      <c r="J275" s="266">
        <f t="shared" si="9"/>
        <v>5</v>
      </c>
      <c r="K275" s="81" t="str">
        <f t="shared" si="8"/>
        <v/>
      </c>
      <c r="L275" s="147">
        <v>0</v>
      </c>
      <c r="M275" s="147">
        <v>0</v>
      </c>
      <c r="N275" s="147">
        <v>0</v>
      </c>
      <c r="O275" s="147">
        <v>5</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10</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17</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3.8</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17</v>
      </c>
      <c r="M297" s="147">
        <v>16</v>
      </c>
      <c r="N297" s="147">
        <v>13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1.8</v>
      </c>
      <c r="M298" s="148">
        <v>4.4000000000000004</v>
      </c>
      <c r="N298" s="148">
        <v>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1.5</v>
      </c>
      <c r="M302" s="148">
        <v>5.2</v>
      </c>
      <c r="N302" s="148">
        <v>1.5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2.2000000000000002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1051</v>
      </c>
      <c r="O322" s="66" t="s">
        <v>1057</v>
      </c>
      <c r="P322" s="66" t="s">
        <v>1062</v>
      </c>
      <c r="Q322" s="66" t="s">
        <v>1064</v>
      </c>
      <c r="R322" s="66" t="s">
        <v>1066</v>
      </c>
      <c r="S322" s="66" t="s">
        <v>1069</v>
      </c>
      <c r="T322" s="66" t="s">
        <v>1072</v>
      </c>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1058</v>
      </c>
      <c r="P323" s="137" t="s">
        <v>1058</v>
      </c>
      <c r="Q323" s="137" t="s">
        <v>1058</v>
      </c>
      <c r="R323" s="137" t="s">
        <v>1058</v>
      </c>
      <c r="S323" s="137" t="s">
        <v>1058</v>
      </c>
      <c r="T323" s="137" t="s">
        <v>1058</v>
      </c>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1051</v>
      </c>
      <c r="O342" s="66" t="s">
        <v>1057</v>
      </c>
      <c r="P342" s="66" t="s">
        <v>1062</v>
      </c>
      <c r="Q342" s="66" t="s">
        <v>1064</v>
      </c>
      <c r="R342" s="66" t="s">
        <v>1066</v>
      </c>
      <c r="S342" s="66" t="s">
        <v>1069</v>
      </c>
      <c r="T342" s="66" t="s">
        <v>1072</v>
      </c>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1058</v>
      </c>
      <c r="P343" s="137" t="s">
        <v>1058</v>
      </c>
      <c r="Q343" s="137" t="s">
        <v>1058</v>
      </c>
      <c r="R343" s="137" t="s">
        <v>1058</v>
      </c>
      <c r="S343" s="137" t="s">
        <v>1058</v>
      </c>
      <c r="T343" s="137" t="s">
        <v>1058</v>
      </c>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2</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1051</v>
      </c>
      <c r="O367" s="66" t="s">
        <v>1057</v>
      </c>
      <c r="P367" s="66" t="s">
        <v>1062</v>
      </c>
      <c r="Q367" s="66" t="s">
        <v>1064</v>
      </c>
      <c r="R367" s="66" t="s">
        <v>1066</v>
      </c>
      <c r="S367" s="66" t="s">
        <v>1069</v>
      </c>
      <c r="T367" s="66" t="s">
        <v>1072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1058</v>
      </c>
      <c r="P368" s="137" t="s">
        <v>1058</v>
      </c>
      <c r="Q368" s="137" t="s">
        <v>1058</v>
      </c>
      <c r="R368" s="137" t="s">
        <v>1058</v>
      </c>
      <c r="S368" s="137" t="s">
        <v>1058</v>
      </c>
      <c r="T368" s="137" t="s">
        <v>1058</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1051</v>
      </c>
      <c r="O390" s="66" t="s">
        <v>1057</v>
      </c>
      <c r="P390" s="66" t="s">
        <v>1062</v>
      </c>
      <c r="Q390" s="66" t="s">
        <v>1064</v>
      </c>
      <c r="R390" s="66" t="s">
        <v>1066</v>
      </c>
      <c r="S390" s="66" t="s">
        <v>1069</v>
      </c>
      <c r="T390" s="66" t="s">
        <v>1072</v>
      </c>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1058</v>
      </c>
      <c r="P391" s="70" t="s">
        <v>1058</v>
      </c>
      <c r="Q391" s="70" t="s">
        <v>1058</v>
      </c>
      <c r="R391" s="70" t="s">
        <v>1058</v>
      </c>
      <c r="S391" s="70" t="s">
        <v>1058</v>
      </c>
      <c r="T391" s="70" t="s">
        <v>1058</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4685</v>
      </c>
      <c r="K392" s="81" t="str">
        <f t="shared" ref="K392:K397" si="12">IF(OR(COUNTIF(L392:T392,"未確認")&gt;0,COUNTIF(L392:T392,"~*")&gt;0),"※","")</f>
        <v/>
      </c>
      <c r="L392" s="147">
        <v>213</v>
      </c>
      <c r="M392" s="147">
        <v>71</v>
      </c>
      <c r="N392" s="147">
        <v>55</v>
      </c>
      <c r="O392" s="147">
        <v>381</v>
      </c>
      <c r="P392" s="147">
        <v>1232</v>
      </c>
      <c r="Q392" s="147">
        <v>857</v>
      </c>
      <c r="R392" s="147">
        <v>769</v>
      </c>
      <c r="S392" s="147">
        <v>596</v>
      </c>
      <c r="T392" s="147">
        <v>511</v>
      </c>
    </row>
    <row r="393" spans="1:22" s="83" customFormat="1" ht="34.5" customHeight="1">
      <c r="A393" s="249" t="s">
        <v>773</v>
      </c>
      <c r="B393" s="84"/>
      <c r="C393" s="369"/>
      <c r="D393" s="379"/>
      <c r="E393" s="319" t="s">
        <v>224</v>
      </c>
      <c r="F393" s="320"/>
      <c r="G393" s="320"/>
      <c r="H393" s="321"/>
      <c r="I393" s="342"/>
      <c r="J393" s="140">
        <f t="shared" si="11"/>
        <v>3163</v>
      </c>
      <c r="K393" s="81" t="str">
        <f t="shared" si="12"/>
        <v/>
      </c>
      <c r="L393" s="147">
        <v>133</v>
      </c>
      <c r="M393" s="147">
        <v>5</v>
      </c>
      <c r="N393" s="147">
        <v>45</v>
      </c>
      <c r="O393" s="147">
        <v>133</v>
      </c>
      <c r="P393" s="147">
        <v>979</v>
      </c>
      <c r="Q393" s="147">
        <v>592</v>
      </c>
      <c r="R393" s="147">
        <v>414</v>
      </c>
      <c r="S393" s="147">
        <v>438</v>
      </c>
      <c r="T393" s="147">
        <v>424</v>
      </c>
    </row>
    <row r="394" spans="1:22" s="83" customFormat="1" ht="34.5" customHeight="1">
      <c r="A394" s="250" t="s">
        <v>774</v>
      </c>
      <c r="B394" s="84"/>
      <c r="C394" s="369"/>
      <c r="D394" s="380"/>
      <c r="E394" s="319" t="s">
        <v>225</v>
      </c>
      <c r="F394" s="320"/>
      <c r="G394" s="320"/>
      <c r="H394" s="321"/>
      <c r="I394" s="342"/>
      <c r="J394" s="140">
        <f t="shared" si="11"/>
        <v>81</v>
      </c>
      <c r="K394" s="81" t="str">
        <f t="shared" si="12"/>
        <v/>
      </c>
      <c r="L394" s="147">
        <v>5</v>
      </c>
      <c r="M394" s="147">
        <v>8</v>
      </c>
      <c r="N394" s="147">
        <v>2</v>
      </c>
      <c r="O394" s="147">
        <v>10</v>
      </c>
      <c r="P394" s="147">
        <v>16</v>
      </c>
      <c r="Q394" s="147">
        <v>11</v>
      </c>
      <c r="R394" s="147">
        <v>10</v>
      </c>
      <c r="S394" s="147">
        <v>7</v>
      </c>
      <c r="T394" s="147">
        <v>12</v>
      </c>
    </row>
    <row r="395" spans="1:22" s="83" customFormat="1" ht="34.5" customHeight="1">
      <c r="A395" s="250" t="s">
        <v>775</v>
      </c>
      <c r="B395" s="84"/>
      <c r="C395" s="369"/>
      <c r="D395" s="381"/>
      <c r="E395" s="319" t="s">
        <v>226</v>
      </c>
      <c r="F395" s="320"/>
      <c r="G395" s="320"/>
      <c r="H395" s="321"/>
      <c r="I395" s="342"/>
      <c r="J395" s="140">
        <f t="shared" si="11"/>
        <v>1441</v>
      </c>
      <c r="K395" s="81" t="str">
        <f t="shared" si="12"/>
        <v/>
      </c>
      <c r="L395" s="147">
        <v>75</v>
      </c>
      <c r="M395" s="147">
        <v>58</v>
      </c>
      <c r="N395" s="147">
        <v>8</v>
      </c>
      <c r="O395" s="147">
        <v>238</v>
      </c>
      <c r="P395" s="147">
        <v>237</v>
      </c>
      <c r="Q395" s="147">
        <v>254</v>
      </c>
      <c r="R395" s="147">
        <v>345</v>
      </c>
      <c r="S395" s="147">
        <v>151</v>
      </c>
      <c r="T395" s="147">
        <v>75</v>
      </c>
    </row>
    <row r="396" spans="1:22" s="83" customFormat="1" ht="34.5" customHeight="1">
      <c r="A396" s="250" t="s">
        <v>776</v>
      </c>
      <c r="B396" s="1"/>
      <c r="C396" s="369"/>
      <c r="D396" s="319" t="s">
        <v>227</v>
      </c>
      <c r="E396" s="320"/>
      <c r="F396" s="320"/>
      <c r="G396" s="320"/>
      <c r="H396" s="321"/>
      <c r="I396" s="342"/>
      <c r="J396" s="140">
        <f t="shared" si="11"/>
        <v>51062</v>
      </c>
      <c r="K396" s="81" t="str">
        <f t="shared" si="12"/>
        <v/>
      </c>
      <c r="L396" s="147">
        <v>1769</v>
      </c>
      <c r="M396" s="147">
        <v>1737</v>
      </c>
      <c r="N396" s="147">
        <v>1122</v>
      </c>
      <c r="O396" s="147">
        <v>2818</v>
      </c>
      <c r="P396" s="147">
        <v>12420</v>
      </c>
      <c r="Q396" s="147">
        <v>9181</v>
      </c>
      <c r="R396" s="147">
        <v>6925</v>
      </c>
      <c r="S396" s="147">
        <v>6745</v>
      </c>
      <c r="T396" s="147">
        <v>8345</v>
      </c>
    </row>
    <row r="397" spans="1:22" s="83" customFormat="1" ht="34.5" customHeight="1">
      <c r="A397" s="250" t="s">
        <v>777</v>
      </c>
      <c r="B397" s="119"/>
      <c r="C397" s="369"/>
      <c r="D397" s="319" t="s">
        <v>228</v>
      </c>
      <c r="E397" s="320"/>
      <c r="F397" s="320"/>
      <c r="G397" s="320"/>
      <c r="H397" s="321"/>
      <c r="I397" s="343"/>
      <c r="J397" s="140">
        <f t="shared" si="11"/>
        <v>4699</v>
      </c>
      <c r="K397" s="81" t="str">
        <f t="shared" si="12"/>
        <v/>
      </c>
      <c r="L397" s="147">
        <v>207</v>
      </c>
      <c r="M397" s="147">
        <v>67</v>
      </c>
      <c r="N397" s="147">
        <v>56</v>
      </c>
      <c r="O397" s="147">
        <v>385</v>
      </c>
      <c r="P397" s="147">
        <v>1233</v>
      </c>
      <c r="Q397" s="147">
        <v>861</v>
      </c>
      <c r="R397" s="147">
        <v>773</v>
      </c>
      <c r="S397" s="147">
        <v>604</v>
      </c>
      <c r="T397" s="147">
        <v>513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1051</v>
      </c>
      <c r="O403" s="66" t="s">
        <v>1057</v>
      </c>
      <c r="P403" s="66" t="s">
        <v>1062</v>
      </c>
      <c r="Q403" s="66" t="s">
        <v>1064</v>
      </c>
      <c r="R403" s="66" t="s">
        <v>1066</v>
      </c>
      <c r="S403" s="66" t="s">
        <v>1069</v>
      </c>
      <c r="T403" s="66" t="s">
        <v>1072</v>
      </c>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1058</v>
      </c>
      <c r="P404" s="70" t="s">
        <v>1058</v>
      </c>
      <c r="Q404" s="70" t="s">
        <v>1058</v>
      </c>
      <c r="R404" s="70" t="s">
        <v>1058</v>
      </c>
      <c r="S404" s="70" t="s">
        <v>1058</v>
      </c>
      <c r="T404" s="70" t="s">
        <v>1058</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4685</v>
      </c>
      <c r="K405" s="81" t="str">
        <f t="shared" ref="K405:K422" si="14">IF(OR(COUNTIF(L405:T405,"未確認")&gt;0,COUNTIF(L405:T405,"~*")&gt;0),"※","")</f>
        <v/>
      </c>
      <c r="L405" s="147">
        <v>213</v>
      </c>
      <c r="M405" s="147">
        <v>71</v>
      </c>
      <c r="N405" s="147">
        <v>55</v>
      </c>
      <c r="O405" s="147">
        <v>381</v>
      </c>
      <c r="P405" s="147">
        <v>1232</v>
      </c>
      <c r="Q405" s="147">
        <v>857</v>
      </c>
      <c r="R405" s="147">
        <v>769</v>
      </c>
      <c r="S405" s="147">
        <v>596</v>
      </c>
      <c r="T405" s="147">
        <v>511</v>
      </c>
    </row>
    <row r="406" spans="1:22" s="83" customFormat="1" ht="34.5" customHeight="1">
      <c r="A406" s="251" t="s">
        <v>779</v>
      </c>
      <c r="B406" s="119"/>
      <c r="C406" s="368"/>
      <c r="D406" s="374" t="s">
        <v>233</v>
      </c>
      <c r="E406" s="376" t="s">
        <v>234</v>
      </c>
      <c r="F406" s="377"/>
      <c r="G406" s="377"/>
      <c r="H406" s="378"/>
      <c r="I406" s="360"/>
      <c r="J406" s="140">
        <f t="shared" si="13"/>
        <v>457</v>
      </c>
      <c r="K406" s="81" t="str">
        <f t="shared" si="14"/>
        <v/>
      </c>
      <c r="L406" s="147">
        <v>175</v>
      </c>
      <c r="M406" s="147">
        <v>3</v>
      </c>
      <c r="N406" s="147">
        <v>43</v>
      </c>
      <c r="O406" s="147">
        <v>17</v>
      </c>
      <c r="P406" s="147">
        <v>65</v>
      </c>
      <c r="Q406" s="147">
        <v>41</v>
      </c>
      <c r="R406" s="147">
        <v>61</v>
      </c>
      <c r="S406" s="147">
        <v>32</v>
      </c>
      <c r="T406" s="147">
        <v>20</v>
      </c>
    </row>
    <row r="407" spans="1:22" s="83" customFormat="1" ht="34.5" customHeight="1">
      <c r="A407" s="251" t="s">
        <v>780</v>
      </c>
      <c r="B407" s="119"/>
      <c r="C407" s="368"/>
      <c r="D407" s="368"/>
      <c r="E407" s="319" t="s">
        <v>235</v>
      </c>
      <c r="F407" s="320"/>
      <c r="G407" s="320"/>
      <c r="H407" s="321"/>
      <c r="I407" s="360"/>
      <c r="J407" s="140">
        <f t="shared" si="13"/>
        <v>3543</v>
      </c>
      <c r="K407" s="81" t="str">
        <f t="shared" si="14"/>
        <v/>
      </c>
      <c r="L407" s="147">
        <v>18</v>
      </c>
      <c r="M407" s="147">
        <v>0</v>
      </c>
      <c r="N407" s="147">
        <v>0</v>
      </c>
      <c r="O407" s="147">
        <v>234</v>
      </c>
      <c r="P407" s="147">
        <v>1099</v>
      </c>
      <c r="Q407" s="147">
        <v>703</v>
      </c>
      <c r="R407" s="147">
        <v>517</v>
      </c>
      <c r="S407" s="147">
        <v>529</v>
      </c>
      <c r="T407" s="147">
        <v>443</v>
      </c>
    </row>
    <row r="408" spans="1:22" s="83" customFormat="1" ht="34.5" customHeight="1">
      <c r="A408" s="251" t="s">
        <v>781</v>
      </c>
      <c r="B408" s="119"/>
      <c r="C408" s="368"/>
      <c r="D408" s="368"/>
      <c r="E408" s="319" t="s">
        <v>236</v>
      </c>
      <c r="F408" s="320"/>
      <c r="G408" s="320"/>
      <c r="H408" s="321"/>
      <c r="I408" s="360"/>
      <c r="J408" s="140">
        <f t="shared" si="13"/>
        <v>639</v>
      </c>
      <c r="K408" s="81" t="str">
        <f t="shared" si="14"/>
        <v/>
      </c>
      <c r="L408" s="147">
        <v>17</v>
      </c>
      <c r="M408" s="147">
        <v>68</v>
      </c>
      <c r="N408" s="147">
        <v>12</v>
      </c>
      <c r="O408" s="147">
        <v>127</v>
      </c>
      <c r="P408" s="147">
        <v>56</v>
      </c>
      <c r="Q408" s="147">
        <v>104</v>
      </c>
      <c r="R408" s="147">
        <v>184</v>
      </c>
      <c r="S408" s="147">
        <v>26</v>
      </c>
      <c r="T408" s="147">
        <v>45</v>
      </c>
    </row>
    <row r="409" spans="1:22" s="83" customFormat="1" ht="34.5" customHeight="1">
      <c r="A409" s="251" t="s">
        <v>782</v>
      </c>
      <c r="B409" s="119"/>
      <c r="C409" s="368"/>
      <c r="D409" s="368"/>
      <c r="E409" s="316" t="s">
        <v>986</v>
      </c>
      <c r="F409" s="317"/>
      <c r="G409" s="317"/>
      <c r="H409" s="318"/>
      <c r="I409" s="360"/>
      <c r="J409" s="140">
        <f t="shared" si="13"/>
        <v>46</v>
      </c>
      <c r="K409" s="81" t="str">
        <f t="shared" si="14"/>
        <v/>
      </c>
      <c r="L409" s="147">
        <v>3</v>
      </c>
      <c r="M409" s="147">
        <v>0</v>
      </c>
      <c r="N409" s="147">
        <v>0</v>
      </c>
      <c r="O409" s="147">
        <v>3</v>
      </c>
      <c r="P409" s="147">
        <v>12</v>
      </c>
      <c r="Q409" s="147">
        <v>9</v>
      </c>
      <c r="R409" s="147">
        <v>7</v>
      </c>
      <c r="S409" s="147">
        <v>9</v>
      </c>
      <c r="T409" s="147">
        <v>3</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8"/>
      <c r="D413" s="319" t="s">
        <v>251</v>
      </c>
      <c r="E413" s="320"/>
      <c r="F413" s="320"/>
      <c r="G413" s="320"/>
      <c r="H413" s="321"/>
      <c r="I413" s="360"/>
      <c r="J413" s="140">
        <f t="shared" si="13"/>
        <v>4696</v>
      </c>
      <c r="K413" s="81" t="str">
        <f t="shared" si="14"/>
        <v/>
      </c>
      <c r="L413" s="147">
        <v>207</v>
      </c>
      <c r="M413" s="147">
        <v>67</v>
      </c>
      <c r="N413" s="147">
        <v>55</v>
      </c>
      <c r="O413" s="147">
        <v>385</v>
      </c>
      <c r="P413" s="147">
        <v>1233</v>
      </c>
      <c r="Q413" s="147">
        <v>861</v>
      </c>
      <c r="R413" s="147">
        <v>773</v>
      </c>
      <c r="S413" s="147">
        <v>604</v>
      </c>
      <c r="T413" s="147">
        <v>511</v>
      </c>
    </row>
    <row r="414" spans="1:22" s="83" customFormat="1" ht="34.5" customHeight="1">
      <c r="A414" s="251" t="s">
        <v>787</v>
      </c>
      <c r="B414" s="119"/>
      <c r="C414" s="368"/>
      <c r="D414" s="374" t="s">
        <v>240</v>
      </c>
      <c r="E414" s="376" t="s">
        <v>241</v>
      </c>
      <c r="F414" s="377"/>
      <c r="G414" s="377"/>
      <c r="H414" s="378"/>
      <c r="I414" s="360"/>
      <c r="J414" s="140">
        <f t="shared" si="13"/>
        <v>462</v>
      </c>
      <c r="K414" s="81" t="str">
        <f t="shared" si="14"/>
        <v/>
      </c>
      <c r="L414" s="147">
        <v>199</v>
      </c>
      <c r="M414" s="147">
        <v>48</v>
      </c>
      <c r="N414" s="147">
        <v>11</v>
      </c>
      <c r="O414" s="147">
        <v>35</v>
      </c>
      <c r="P414" s="147">
        <v>41</v>
      </c>
      <c r="Q414" s="147">
        <v>30</v>
      </c>
      <c r="R414" s="147">
        <v>29</v>
      </c>
      <c r="S414" s="147">
        <v>24</v>
      </c>
      <c r="T414" s="147">
        <v>45</v>
      </c>
    </row>
    <row r="415" spans="1:22" s="83" customFormat="1" ht="34.5" customHeight="1">
      <c r="A415" s="251" t="s">
        <v>788</v>
      </c>
      <c r="B415" s="119"/>
      <c r="C415" s="368"/>
      <c r="D415" s="368"/>
      <c r="E415" s="319" t="s">
        <v>242</v>
      </c>
      <c r="F415" s="320"/>
      <c r="G415" s="320"/>
      <c r="H415" s="321"/>
      <c r="I415" s="360"/>
      <c r="J415" s="140">
        <f t="shared" si="13"/>
        <v>4109</v>
      </c>
      <c r="K415" s="81" t="str">
        <f t="shared" si="14"/>
        <v/>
      </c>
      <c r="L415" s="147">
        <v>0</v>
      </c>
      <c r="M415" s="147">
        <v>14</v>
      </c>
      <c r="N415" s="147">
        <v>36</v>
      </c>
      <c r="O415" s="147">
        <v>344</v>
      </c>
      <c r="P415" s="147">
        <v>1169</v>
      </c>
      <c r="Q415" s="147">
        <v>804</v>
      </c>
      <c r="R415" s="147">
        <v>723</v>
      </c>
      <c r="S415" s="147">
        <v>561</v>
      </c>
      <c r="T415" s="147">
        <v>458</v>
      </c>
    </row>
    <row r="416" spans="1:22" s="83" customFormat="1" ht="34.5" customHeight="1">
      <c r="A416" s="251" t="s">
        <v>789</v>
      </c>
      <c r="B416" s="119"/>
      <c r="C416" s="368"/>
      <c r="D416" s="368"/>
      <c r="E416" s="319" t="s">
        <v>243</v>
      </c>
      <c r="F416" s="320"/>
      <c r="G416" s="320"/>
      <c r="H416" s="321"/>
      <c r="I416" s="360"/>
      <c r="J416" s="140">
        <f t="shared" si="13"/>
        <v>51</v>
      </c>
      <c r="K416" s="81" t="str">
        <f t="shared" si="14"/>
        <v/>
      </c>
      <c r="L416" s="147">
        <v>1</v>
      </c>
      <c r="M416" s="147">
        <v>4</v>
      </c>
      <c r="N416" s="147">
        <v>8</v>
      </c>
      <c r="O416" s="147">
        <v>2</v>
      </c>
      <c r="P416" s="147">
        <v>8</v>
      </c>
      <c r="Q416" s="147">
        <v>15</v>
      </c>
      <c r="R416" s="147">
        <v>5</v>
      </c>
      <c r="S416" s="147">
        <v>5</v>
      </c>
      <c r="T416" s="147">
        <v>3</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c r="N417" s="147">
        <v>0</v>
      </c>
      <c r="O417" s="147">
        <v>0</v>
      </c>
      <c r="P417" s="147">
        <v>0</v>
      </c>
      <c r="Q417" s="147">
        <v>0</v>
      </c>
      <c r="R417" s="147">
        <v>0</v>
      </c>
      <c r="S417" s="147">
        <v>0</v>
      </c>
      <c r="T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c r="N418" s="147">
        <v>0</v>
      </c>
      <c r="O418" s="147">
        <v>0</v>
      </c>
      <c r="P418" s="147">
        <v>0</v>
      </c>
      <c r="Q418" s="147">
        <v>0</v>
      </c>
      <c r="R418" s="147">
        <v>0</v>
      </c>
      <c r="S418" s="147">
        <v>0</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57</v>
      </c>
      <c r="K420" s="81" t="str">
        <f t="shared" si="14"/>
        <v/>
      </c>
      <c r="L420" s="147">
        <v>0</v>
      </c>
      <c r="M420" s="147">
        <v>1</v>
      </c>
      <c r="N420" s="147">
        <v>0</v>
      </c>
      <c r="O420" s="147">
        <v>4</v>
      </c>
      <c r="P420" s="147">
        <v>12</v>
      </c>
      <c r="Q420" s="147">
        <v>11</v>
      </c>
      <c r="R420" s="147">
        <v>15</v>
      </c>
      <c r="S420" s="147">
        <v>9</v>
      </c>
      <c r="T420" s="147">
        <v>5</v>
      </c>
    </row>
    <row r="421" spans="1:22" s="83" customFormat="1" ht="34.5" customHeight="1">
      <c r="A421" s="251" t="s">
        <v>794</v>
      </c>
      <c r="B421" s="119"/>
      <c r="C421" s="368"/>
      <c r="D421" s="368"/>
      <c r="E421" s="319" t="s">
        <v>247</v>
      </c>
      <c r="F421" s="320"/>
      <c r="G421" s="320"/>
      <c r="H421" s="321"/>
      <c r="I421" s="360"/>
      <c r="J421" s="140">
        <f t="shared" si="13"/>
        <v>17</v>
      </c>
      <c r="K421" s="81" t="str">
        <f t="shared" si="14"/>
        <v/>
      </c>
      <c r="L421" s="147">
        <v>7</v>
      </c>
      <c r="M421" s="147">
        <v>0</v>
      </c>
      <c r="N421" s="147">
        <v>0</v>
      </c>
      <c r="O421" s="147">
        <v>0</v>
      </c>
      <c r="P421" s="147">
        <v>3</v>
      </c>
      <c r="Q421" s="147">
        <v>1</v>
      </c>
      <c r="R421" s="147">
        <v>1</v>
      </c>
      <c r="S421" s="147">
        <v>5</v>
      </c>
      <c r="T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1051</v>
      </c>
      <c r="O428" s="66" t="s">
        <v>1057</v>
      </c>
      <c r="P428" s="66" t="s">
        <v>1062</v>
      </c>
      <c r="Q428" s="66" t="s">
        <v>1064</v>
      </c>
      <c r="R428" s="66" t="s">
        <v>1066</v>
      </c>
      <c r="S428" s="66" t="s">
        <v>1069</v>
      </c>
      <c r="T428" s="66" t="s">
        <v>1072</v>
      </c>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1058</v>
      </c>
      <c r="P429" s="70" t="s">
        <v>1058</v>
      </c>
      <c r="Q429" s="70" t="s">
        <v>1058</v>
      </c>
      <c r="R429" s="70" t="s">
        <v>1058</v>
      </c>
      <c r="S429" s="70" t="s">
        <v>1058</v>
      </c>
      <c r="T429" s="70" t="s">
        <v>1058</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4234</v>
      </c>
      <c r="K430" s="193" t="str">
        <f>IF(OR(COUNTIF(L430:T430,"未確認")&gt;0,COUNTIF(L430:T430,"~*")&gt;0),"※","")</f>
        <v/>
      </c>
      <c r="L430" s="147">
        <v>8</v>
      </c>
      <c r="M430" s="147">
        <v>19</v>
      </c>
      <c r="N430" s="147">
        <v>44</v>
      </c>
      <c r="O430" s="147">
        <v>350</v>
      </c>
      <c r="P430" s="147">
        <v>1192</v>
      </c>
      <c r="Q430" s="147">
        <v>831</v>
      </c>
      <c r="R430" s="147">
        <v>744</v>
      </c>
      <c r="S430" s="147">
        <v>580</v>
      </c>
      <c r="T430" s="147">
        <v>466</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201</v>
      </c>
      <c r="K432" s="193" t="str">
        <f>IF(OR(COUNTIF(L432:T432,"未確認")&gt;0,COUNTIF(L432:T432,"~*")&gt;0),"※","")</f>
        <v/>
      </c>
      <c r="L432" s="147">
        <v>0</v>
      </c>
      <c r="M432" s="147">
        <v>1</v>
      </c>
      <c r="N432" s="147">
        <v>2</v>
      </c>
      <c r="O432" s="147">
        <v>1</v>
      </c>
      <c r="P432" s="147">
        <v>88</v>
      </c>
      <c r="Q432" s="147">
        <v>36</v>
      </c>
      <c r="R432" s="147">
        <v>43</v>
      </c>
      <c r="S432" s="147">
        <v>26</v>
      </c>
      <c r="T432" s="147">
        <v>4</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4026</v>
      </c>
      <c r="K433" s="193" t="str">
        <f>IF(OR(COUNTIF(L433:T433,"未確認")&gt;0,COUNTIF(L433:T433,"~*")&gt;0),"※","")</f>
        <v/>
      </c>
      <c r="L433" s="147">
        <v>8</v>
      </c>
      <c r="M433" s="147">
        <v>18</v>
      </c>
      <c r="N433" s="147">
        <v>42</v>
      </c>
      <c r="O433" s="147">
        <v>349</v>
      </c>
      <c r="P433" s="147">
        <v>1102</v>
      </c>
      <c r="Q433" s="147">
        <v>793</v>
      </c>
      <c r="R433" s="147">
        <v>700</v>
      </c>
      <c r="S433" s="147">
        <v>552</v>
      </c>
      <c r="T433" s="147">
        <v>462</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7</v>
      </c>
      <c r="K434" s="193" t="str">
        <f>IF(OR(COUNTIF(L434:T434,"未確認")&gt;0,COUNTIF(L434:T434,"~*")&gt;0),"※","")</f>
        <v/>
      </c>
      <c r="L434" s="147">
        <v>0</v>
      </c>
      <c r="M434" s="147">
        <v>0</v>
      </c>
      <c r="N434" s="147">
        <v>0</v>
      </c>
      <c r="O434" s="147">
        <v>0</v>
      </c>
      <c r="P434" s="147">
        <v>2</v>
      </c>
      <c r="Q434" s="147">
        <v>2</v>
      </c>
      <c r="R434" s="147">
        <v>1</v>
      </c>
      <c r="S434" s="147">
        <v>2</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1051</v>
      </c>
      <c r="O441" s="66" t="s">
        <v>1057</v>
      </c>
      <c r="P441" s="66" t="s">
        <v>1062</v>
      </c>
      <c r="Q441" s="66" t="s">
        <v>1064</v>
      </c>
      <c r="R441" s="66" t="s">
        <v>1066</v>
      </c>
      <c r="S441" s="66" t="s">
        <v>1069</v>
      </c>
      <c r="T441" s="66" t="s">
        <v>1072</v>
      </c>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1058</v>
      </c>
      <c r="P442" s="70" t="s">
        <v>1058</v>
      </c>
      <c r="Q442" s="70" t="s">
        <v>1058</v>
      </c>
      <c r="R442" s="70" t="s">
        <v>1058</v>
      </c>
      <c r="S442" s="70" t="s">
        <v>1058</v>
      </c>
      <c r="T442" s="70" t="s">
        <v>1058</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1051</v>
      </c>
      <c r="O466" s="66" t="s">
        <v>1057</v>
      </c>
      <c r="P466" s="66" t="s">
        <v>1062</v>
      </c>
      <c r="Q466" s="66" t="s">
        <v>1064</v>
      </c>
      <c r="R466" s="66" t="s">
        <v>1066</v>
      </c>
      <c r="S466" s="66" t="s">
        <v>1069</v>
      </c>
      <c r="T466" s="66" t="s">
        <v>1072</v>
      </c>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1058</v>
      </c>
      <c r="P467" s="70" t="s">
        <v>1058</v>
      </c>
      <c r="Q467" s="70" t="s">
        <v>1058</v>
      </c>
      <c r="R467" s="70" t="s">
        <v>1058</v>
      </c>
      <c r="S467" s="70" t="s">
        <v>1058</v>
      </c>
      <c r="T467" s="70" t="s">
        <v>1058</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135</v>
      </c>
      <c r="K468" s="201" t="str">
        <f t="shared" ref="K468:K475" si="16">IF(OR(COUNTIF(L468:T468,"未確認")&gt;0,COUNTIF(L468:T468,"*")&gt;0),"※","")</f>
        <v>※</v>
      </c>
      <c r="L468" s="117">
        <v>13</v>
      </c>
      <c r="M468" s="117" t="s">
        <v>541</v>
      </c>
      <c r="N468" s="117" t="s">
        <v>541</v>
      </c>
      <c r="O468" s="117">
        <v>0</v>
      </c>
      <c r="P468" s="117">
        <v>46</v>
      </c>
      <c r="Q468" s="117">
        <v>22</v>
      </c>
      <c r="R468" s="117">
        <v>0</v>
      </c>
      <c r="S468" s="117">
        <v>18</v>
      </c>
      <c r="T468" s="117">
        <v>36</v>
      </c>
      <c r="U468" s="8"/>
      <c r="V468" s="8"/>
    </row>
    <row r="469" spans="1:22" ht="34.5" customHeight="1">
      <c r="A469" s="252" t="s">
        <v>812</v>
      </c>
      <c r="B469" s="1"/>
      <c r="C469" s="202"/>
      <c r="D469" s="354" t="s">
        <v>284</v>
      </c>
      <c r="E469" s="319" t="s">
        <v>285</v>
      </c>
      <c r="F469" s="320"/>
      <c r="G469" s="320"/>
      <c r="H469" s="321"/>
      <c r="I469" s="353"/>
      <c r="J469" s="116">
        <f t="shared" ref="J469:J480" si="17">IF(SUM(L469:T469)=0,IF(COUNTIF(L469:T469,"未確認")&gt;0,"未確認",IF(COUNTIF(L469:T469,"~*")&gt;0,"*",SUM(L469:T469))),SUM(L469:T469))</f>
        <v>11</v>
      </c>
      <c r="K469" s="201" t="str">
        <f t="shared" si="16"/>
        <v>※</v>
      </c>
      <c r="L469" s="117">
        <v>0</v>
      </c>
      <c r="M469" s="117">
        <v>0</v>
      </c>
      <c r="N469" s="117">
        <v>0</v>
      </c>
      <c r="O469" s="117">
        <v>0</v>
      </c>
      <c r="P469" s="117">
        <v>11</v>
      </c>
      <c r="Q469" s="117">
        <v>0</v>
      </c>
      <c r="R469" s="117">
        <v>0</v>
      </c>
      <c r="S469" s="117" t="s">
        <v>541</v>
      </c>
      <c r="T469" s="117">
        <v>0</v>
      </c>
      <c r="U469" s="8"/>
      <c r="V469" s="8"/>
    </row>
    <row r="470" spans="1:22" ht="34.5" customHeight="1">
      <c r="A470" s="252" t="s">
        <v>813</v>
      </c>
      <c r="B470" s="1"/>
      <c r="C470" s="202"/>
      <c r="D470" s="355"/>
      <c r="E470" s="319" t="s">
        <v>286</v>
      </c>
      <c r="F470" s="320"/>
      <c r="G470" s="320"/>
      <c r="H470" s="321"/>
      <c r="I470" s="353"/>
      <c r="J470" s="116">
        <f t="shared" si="17"/>
        <v>24</v>
      </c>
      <c r="K470" s="201" t="str">
        <f t="shared" si="16"/>
        <v>※</v>
      </c>
      <c r="L470" s="117">
        <v>0</v>
      </c>
      <c r="M470" s="117">
        <v>0</v>
      </c>
      <c r="N470" s="117">
        <v>0</v>
      </c>
      <c r="O470" s="117">
        <v>0</v>
      </c>
      <c r="P470" s="117" t="s">
        <v>541</v>
      </c>
      <c r="Q470" s="117">
        <v>0</v>
      </c>
      <c r="R470" s="117">
        <v>0</v>
      </c>
      <c r="S470" s="117">
        <v>0</v>
      </c>
      <c r="T470" s="117">
        <v>24</v>
      </c>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t="s">
        <v>541</v>
      </c>
      <c r="N471" s="117">
        <v>0</v>
      </c>
      <c r="O471" s="117">
        <v>0</v>
      </c>
      <c r="P471" s="117">
        <v>0</v>
      </c>
      <c r="Q471" s="117">
        <v>0</v>
      </c>
      <c r="R471" s="117">
        <v>0</v>
      </c>
      <c r="S471" s="117" t="s">
        <v>541</v>
      </c>
      <c r="T471" s="117">
        <v>0</v>
      </c>
      <c r="U471" s="8"/>
      <c r="V471" s="8"/>
    </row>
    <row r="472" spans="1:22" ht="34.5" customHeight="1">
      <c r="A472" s="252" t="s">
        <v>815</v>
      </c>
      <c r="B472" s="1"/>
      <c r="C472" s="202"/>
      <c r="D472" s="355"/>
      <c r="E472" s="319" t="s">
        <v>288</v>
      </c>
      <c r="F472" s="320"/>
      <c r="G472" s="320"/>
      <c r="H472" s="321"/>
      <c r="I472" s="353"/>
      <c r="J472" s="116">
        <f t="shared" si="17"/>
        <v>13</v>
      </c>
      <c r="K472" s="201" t="str">
        <f t="shared" si="16"/>
        <v>※</v>
      </c>
      <c r="L472" s="117">
        <v>0</v>
      </c>
      <c r="M472" s="117">
        <v>0</v>
      </c>
      <c r="N472" s="117">
        <v>0</v>
      </c>
      <c r="O472" s="117">
        <v>0</v>
      </c>
      <c r="P472" s="117" t="s">
        <v>541</v>
      </c>
      <c r="Q472" s="117">
        <v>0</v>
      </c>
      <c r="R472" s="117">
        <v>0</v>
      </c>
      <c r="S472" s="117">
        <v>0</v>
      </c>
      <c r="T472" s="117">
        <v>13</v>
      </c>
      <c r="U472" s="8"/>
      <c r="V472" s="8"/>
    </row>
    <row r="473" spans="1:22" ht="34.5" customHeight="1">
      <c r="A473" s="252" t="s">
        <v>816</v>
      </c>
      <c r="B473" s="1"/>
      <c r="C473" s="202"/>
      <c r="D473" s="355"/>
      <c r="E473" s="319" t="s">
        <v>289</v>
      </c>
      <c r="F473" s="320"/>
      <c r="G473" s="320"/>
      <c r="H473" s="321"/>
      <c r="I473" s="353"/>
      <c r="J473" s="116">
        <f t="shared" si="17"/>
        <v>37</v>
      </c>
      <c r="K473" s="201" t="str">
        <f t="shared" si="16"/>
        <v>※</v>
      </c>
      <c r="L473" s="117" t="s">
        <v>541</v>
      </c>
      <c r="M473" s="117">
        <v>0</v>
      </c>
      <c r="N473" s="117">
        <v>0</v>
      </c>
      <c r="O473" s="117">
        <v>0</v>
      </c>
      <c r="P473" s="117">
        <v>37</v>
      </c>
      <c r="Q473" s="117">
        <v>0</v>
      </c>
      <c r="R473" s="117">
        <v>0</v>
      </c>
      <c r="S473" s="117">
        <v>0</v>
      </c>
      <c r="T473" s="117" t="s">
        <v>541</v>
      </c>
      <c r="U473" s="8"/>
      <c r="V473" s="8"/>
    </row>
    <row r="474" spans="1:22" ht="34.5" customHeight="1">
      <c r="A474" s="252" t="s">
        <v>817</v>
      </c>
      <c r="B474" s="1"/>
      <c r="C474" s="202"/>
      <c r="D474" s="355"/>
      <c r="E474" s="319" t="s">
        <v>290</v>
      </c>
      <c r="F474" s="320"/>
      <c r="G474" s="320"/>
      <c r="H474" s="321"/>
      <c r="I474" s="353"/>
      <c r="J474" s="116">
        <f t="shared" si="17"/>
        <v>15</v>
      </c>
      <c r="K474" s="201" t="str">
        <f t="shared" si="16"/>
        <v>※</v>
      </c>
      <c r="L474" s="117">
        <v>0</v>
      </c>
      <c r="M474" s="117">
        <v>0</v>
      </c>
      <c r="N474" s="117" t="s">
        <v>541</v>
      </c>
      <c r="O474" s="117">
        <v>0</v>
      </c>
      <c r="P474" s="117">
        <v>15</v>
      </c>
      <c r="Q474" s="117">
        <v>0</v>
      </c>
      <c r="R474" s="117">
        <v>0</v>
      </c>
      <c r="S474" s="117">
        <v>0</v>
      </c>
      <c r="T474" s="117">
        <v>0</v>
      </c>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v>0</v>
      </c>
      <c r="N475" s="117">
        <v>0</v>
      </c>
      <c r="O475" s="117">
        <v>0</v>
      </c>
      <c r="P475" s="117">
        <v>0</v>
      </c>
      <c r="Q475" s="117" t="s">
        <v>541</v>
      </c>
      <c r="R475" s="117">
        <v>0</v>
      </c>
      <c r="S475" s="117">
        <v>0</v>
      </c>
      <c r="T475" s="117">
        <v>0</v>
      </c>
      <c r="U475" s="8"/>
      <c r="V475" s="8"/>
    </row>
    <row r="476" spans="1:22" ht="34.5" customHeight="1">
      <c r="A476" s="252" t="s">
        <v>819</v>
      </c>
      <c r="B476" s="1"/>
      <c r="C476" s="202"/>
      <c r="D476" s="355"/>
      <c r="E476" s="319" t="s">
        <v>292</v>
      </c>
      <c r="F476" s="320"/>
      <c r="G476" s="320"/>
      <c r="H476" s="321"/>
      <c r="I476" s="353"/>
      <c r="J476" s="116">
        <f t="shared" si="17"/>
        <v>16</v>
      </c>
      <c r="K476" s="201" t="str">
        <f>IF(OR(COUNTIF(L476:T476,"未確認")&gt;0,COUNTIF(L476:T476,"~")&gt;0),"※","")</f>
        <v/>
      </c>
      <c r="L476" s="117">
        <v>16</v>
      </c>
      <c r="M476" s="117">
        <v>0</v>
      </c>
      <c r="N476" s="117">
        <v>0</v>
      </c>
      <c r="O476" s="117">
        <v>0</v>
      </c>
      <c r="P476" s="117">
        <v>0</v>
      </c>
      <c r="Q476" s="117" t="s">
        <v>541</v>
      </c>
      <c r="R476" s="117">
        <v>0</v>
      </c>
      <c r="S476" s="117">
        <v>0</v>
      </c>
      <c r="T476" s="117">
        <v>0</v>
      </c>
      <c r="U476" s="8"/>
      <c r="V476" s="8"/>
    </row>
    <row r="477" spans="1:22" ht="34.5" customHeight="1">
      <c r="A477" s="252" t="s">
        <v>820</v>
      </c>
      <c r="B477" s="1"/>
      <c r="C477" s="202"/>
      <c r="D477" s="355"/>
      <c r="E477" s="319" t="s">
        <v>293</v>
      </c>
      <c r="F477" s="320"/>
      <c r="G477" s="320"/>
      <c r="H477" s="321"/>
      <c r="I477" s="353"/>
      <c r="J477" s="116">
        <f t="shared" si="17"/>
        <v>17</v>
      </c>
      <c r="K477" s="201" t="str">
        <f t="shared" ref="K477:K496" si="18">IF(OR(COUNTIF(L477:T477,"未確認")&gt;0,COUNTIF(L477:T477,"*")&gt;0),"※","")</f>
        <v>※</v>
      </c>
      <c r="L477" s="117" t="s">
        <v>541</v>
      </c>
      <c r="M477" s="117">
        <v>0</v>
      </c>
      <c r="N477" s="117">
        <v>0</v>
      </c>
      <c r="O477" s="117">
        <v>0</v>
      </c>
      <c r="P477" s="117">
        <v>0</v>
      </c>
      <c r="Q477" s="117">
        <v>17</v>
      </c>
      <c r="R477" s="117">
        <v>0</v>
      </c>
      <c r="S477" s="117">
        <v>0</v>
      </c>
      <c r="T477" s="117">
        <v>0</v>
      </c>
      <c r="U477" s="8"/>
      <c r="V477" s="8"/>
    </row>
    <row r="478" spans="1:22" ht="34.5" customHeight="1">
      <c r="A478" s="252" t="s">
        <v>821</v>
      </c>
      <c r="B478" s="1"/>
      <c r="C478" s="202"/>
      <c r="D478" s="355"/>
      <c r="E478" s="319" t="s">
        <v>294</v>
      </c>
      <c r="F478" s="320"/>
      <c r="G478" s="320"/>
      <c r="H478" s="321"/>
      <c r="I478" s="353"/>
      <c r="J478" s="116">
        <f t="shared" si="17"/>
        <v>11</v>
      </c>
      <c r="K478" s="201" t="str">
        <f t="shared" si="18"/>
        <v/>
      </c>
      <c r="L478" s="117">
        <v>0</v>
      </c>
      <c r="M478" s="117">
        <v>0</v>
      </c>
      <c r="N478" s="117">
        <v>0</v>
      </c>
      <c r="O478" s="117">
        <v>0</v>
      </c>
      <c r="P478" s="117">
        <v>0</v>
      </c>
      <c r="Q478" s="117">
        <v>0</v>
      </c>
      <c r="R478" s="117">
        <v>0</v>
      </c>
      <c r="S478" s="117">
        <v>11</v>
      </c>
      <c r="T478" s="117">
        <v>0</v>
      </c>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v>0</v>
      </c>
      <c r="N479" s="117">
        <v>0</v>
      </c>
      <c r="O479" s="117">
        <v>0</v>
      </c>
      <c r="P479" s="117">
        <v>0</v>
      </c>
      <c r="Q479" s="117" t="s">
        <v>541</v>
      </c>
      <c r="R479" s="117">
        <v>0</v>
      </c>
      <c r="S479" s="117" t="s">
        <v>541</v>
      </c>
      <c r="T479" s="117">
        <v>0</v>
      </c>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131</v>
      </c>
      <c r="K481" s="201" t="str">
        <f t="shared" si="18"/>
        <v>※</v>
      </c>
      <c r="L481" s="117">
        <v>13</v>
      </c>
      <c r="M481" s="117" t="s">
        <v>541</v>
      </c>
      <c r="N481" s="117" t="s">
        <v>541</v>
      </c>
      <c r="O481" s="117">
        <v>0</v>
      </c>
      <c r="P481" s="117">
        <v>45</v>
      </c>
      <c r="Q481" s="117">
        <v>20</v>
      </c>
      <c r="R481" s="117">
        <v>0</v>
      </c>
      <c r="S481" s="117">
        <v>18</v>
      </c>
      <c r="T481" s="117">
        <v>35</v>
      </c>
      <c r="U481" s="8"/>
      <c r="V481" s="8"/>
    </row>
    <row r="482" spans="1:22" ht="34.5" customHeight="1">
      <c r="A482" s="252" t="s">
        <v>824</v>
      </c>
      <c r="B482" s="1"/>
      <c r="C482" s="202"/>
      <c r="D482" s="354" t="s">
        <v>299</v>
      </c>
      <c r="E482" s="319" t="s">
        <v>285</v>
      </c>
      <c r="F482" s="320"/>
      <c r="G482" s="320"/>
      <c r="H482" s="321"/>
      <c r="I482" s="353"/>
      <c r="J482" s="116">
        <f t="shared" ref="J482:J496" si="19">IF(SUM(L482:T482)=0,IF(COUNTIF(L482:T482,"未確認")&gt;0,"未確認",IF(COUNTIF(L482:T482,"~*")&gt;0,"*",SUM(L482:T482))),SUM(L482:T482))</f>
        <v>11</v>
      </c>
      <c r="K482" s="201" t="str">
        <f t="shared" si="18"/>
        <v>※</v>
      </c>
      <c r="L482" s="117">
        <v>0</v>
      </c>
      <c r="M482" s="117">
        <v>0</v>
      </c>
      <c r="N482" s="117">
        <v>0</v>
      </c>
      <c r="O482" s="117">
        <v>0</v>
      </c>
      <c r="P482" s="117">
        <v>11</v>
      </c>
      <c r="Q482" s="117">
        <v>0</v>
      </c>
      <c r="R482" s="117">
        <v>0</v>
      </c>
      <c r="S482" s="117" t="s">
        <v>541</v>
      </c>
      <c r="T482" s="117">
        <v>0</v>
      </c>
      <c r="U482" s="8"/>
      <c r="V482" s="8"/>
    </row>
    <row r="483" spans="1:22" ht="34.5" customHeight="1">
      <c r="A483" s="252" t="s">
        <v>825</v>
      </c>
      <c r="B483" s="1"/>
      <c r="C483" s="202"/>
      <c r="D483" s="355"/>
      <c r="E483" s="319" t="s">
        <v>286</v>
      </c>
      <c r="F483" s="320"/>
      <c r="G483" s="320"/>
      <c r="H483" s="321"/>
      <c r="I483" s="353"/>
      <c r="J483" s="116">
        <f t="shared" si="19"/>
        <v>23</v>
      </c>
      <c r="K483" s="201" t="str">
        <f t="shared" si="18"/>
        <v>※</v>
      </c>
      <c r="L483" s="117">
        <v>0</v>
      </c>
      <c r="M483" s="117">
        <v>0</v>
      </c>
      <c r="N483" s="117">
        <v>0</v>
      </c>
      <c r="O483" s="117">
        <v>0</v>
      </c>
      <c r="P483" s="117" t="s">
        <v>541</v>
      </c>
      <c r="Q483" s="117">
        <v>0</v>
      </c>
      <c r="R483" s="117">
        <v>0</v>
      </c>
      <c r="S483" s="117">
        <v>0</v>
      </c>
      <c r="T483" s="117">
        <v>23</v>
      </c>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t="s">
        <v>541</v>
      </c>
      <c r="N484" s="117">
        <v>0</v>
      </c>
      <c r="O484" s="117">
        <v>0</v>
      </c>
      <c r="P484" s="117">
        <v>0</v>
      </c>
      <c r="Q484" s="117">
        <v>0</v>
      </c>
      <c r="R484" s="117">
        <v>0</v>
      </c>
      <c r="S484" s="117" t="s">
        <v>541</v>
      </c>
      <c r="T484" s="117">
        <v>0</v>
      </c>
      <c r="U484" s="8"/>
      <c r="V484" s="8"/>
    </row>
    <row r="485" spans="1:22" ht="34.5" customHeight="1">
      <c r="A485" s="252" t="s">
        <v>827</v>
      </c>
      <c r="B485" s="1"/>
      <c r="C485" s="202"/>
      <c r="D485" s="355"/>
      <c r="E485" s="319" t="s">
        <v>288</v>
      </c>
      <c r="F485" s="320"/>
      <c r="G485" s="320"/>
      <c r="H485" s="321"/>
      <c r="I485" s="353"/>
      <c r="J485" s="116">
        <f t="shared" si="19"/>
        <v>13</v>
      </c>
      <c r="K485" s="201" t="str">
        <f t="shared" si="18"/>
        <v>※</v>
      </c>
      <c r="L485" s="117">
        <v>0</v>
      </c>
      <c r="M485" s="117">
        <v>0</v>
      </c>
      <c r="N485" s="117">
        <v>0</v>
      </c>
      <c r="O485" s="117">
        <v>0</v>
      </c>
      <c r="P485" s="117" t="s">
        <v>541</v>
      </c>
      <c r="Q485" s="117">
        <v>0</v>
      </c>
      <c r="R485" s="117">
        <v>0</v>
      </c>
      <c r="S485" s="117">
        <v>0</v>
      </c>
      <c r="T485" s="117">
        <v>13</v>
      </c>
      <c r="U485" s="8"/>
      <c r="V485" s="8"/>
    </row>
    <row r="486" spans="1:22" ht="34.5" customHeight="1">
      <c r="A486" s="252" t="s">
        <v>828</v>
      </c>
      <c r="B486" s="1"/>
      <c r="C486" s="202"/>
      <c r="D486" s="355"/>
      <c r="E486" s="319" t="s">
        <v>289</v>
      </c>
      <c r="F486" s="320"/>
      <c r="G486" s="320"/>
      <c r="H486" s="321"/>
      <c r="I486" s="353"/>
      <c r="J486" s="116">
        <f t="shared" si="19"/>
        <v>37</v>
      </c>
      <c r="K486" s="201" t="str">
        <f t="shared" si="18"/>
        <v>※</v>
      </c>
      <c r="L486" s="117" t="s">
        <v>541</v>
      </c>
      <c r="M486" s="117">
        <v>0</v>
      </c>
      <c r="N486" s="117">
        <v>0</v>
      </c>
      <c r="O486" s="117">
        <v>0</v>
      </c>
      <c r="P486" s="117">
        <v>37</v>
      </c>
      <c r="Q486" s="117">
        <v>0</v>
      </c>
      <c r="R486" s="117">
        <v>0</v>
      </c>
      <c r="S486" s="117">
        <v>0</v>
      </c>
      <c r="T486" s="117" t="s">
        <v>541</v>
      </c>
      <c r="U486" s="8"/>
      <c r="V486" s="8"/>
    </row>
    <row r="487" spans="1:22" ht="34.5" customHeight="1">
      <c r="A487" s="252" t="s">
        <v>829</v>
      </c>
      <c r="B487" s="1"/>
      <c r="C487" s="202"/>
      <c r="D487" s="355"/>
      <c r="E487" s="319" t="s">
        <v>290</v>
      </c>
      <c r="F487" s="320"/>
      <c r="G487" s="320"/>
      <c r="H487" s="321"/>
      <c r="I487" s="353"/>
      <c r="J487" s="116">
        <f t="shared" si="19"/>
        <v>15</v>
      </c>
      <c r="K487" s="201" t="str">
        <f t="shared" si="18"/>
        <v>※</v>
      </c>
      <c r="L487" s="117">
        <v>0</v>
      </c>
      <c r="M487" s="117">
        <v>0</v>
      </c>
      <c r="N487" s="117" t="s">
        <v>541</v>
      </c>
      <c r="O487" s="117">
        <v>0</v>
      </c>
      <c r="P487" s="117">
        <v>15</v>
      </c>
      <c r="Q487" s="117">
        <v>0</v>
      </c>
      <c r="R487" s="117">
        <v>0</v>
      </c>
      <c r="S487" s="117">
        <v>0</v>
      </c>
      <c r="T487" s="117">
        <v>0</v>
      </c>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v>0</v>
      </c>
      <c r="N488" s="117">
        <v>0</v>
      </c>
      <c r="O488" s="117">
        <v>0</v>
      </c>
      <c r="P488" s="117">
        <v>0</v>
      </c>
      <c r="Q488" s="117" t="s">
        <v>541</v>
      </c>
      <c r="R488" s="117">
        <v>0</v>
      </c>
      <c r="S488" s="117">
        <v>0</v>
      </c>
      <c r="T488" s="117">
        <v>0</v>
      </c>
      <c r="U488" s="8"/>
      <c r="V488" s="8"/>
    </row>
    <row r="489" spans="1:22" ht="34.5" customHeight="1">
      <c r="A489" s="252" t="s">
        <v>831</v>
      </c>
      <c r="B489" s="1"/>
      <c r="C489" s="202"/>
      <c r="D489" s="355"/>
      <c r="E489" s="319" t="s">
        <v>292</v>
      </c>
      <c r="F489" s="320"/>
      <c r="G489" s="320"/>
      <c r="H489" s="321"/>
      <c r="I489" s="353"/>
      <c r="J489" s="116">
        <f t="shared" si="19"/>
        <v>16</v>
      </c>
      <c r="K489" s="201" t="str">
        <f t="shared" si="18"/>
        <v/>
      </c>
      <c r="L489" s="117">
        <v>16</v>
      </c>
      <c r="M489" s="117">
        <v>0</v>
      </c>
      <c r="N489" s="117">
        <v>0</v>
      </c>
      <c r="O489" s="117">
        <v>0</v>
      </c>
      <c r="P489" s="117">
        <v>0</v>
      </c>
      <c r="Q489" s="117">
        <v>0</v>
      </c>
      <c r="R489" s="117">
        <v>0</v>
      </c>
      <c r="S489" s="117">
        <v>0</v>
      </c>
      <c r="T489" s="117">
        <v>0</v>
      </c>
      <c r="U489" s="8"/>
      <c r="V489" s="8"/>
    </row>
    <row r="490" spans="1:22" ht="34.5" customHeight="1">
      <c r="A490" s="252" t="s">
        <v>832</v>
      </c>
      <c r="B490" s="1"/>
      <c r="C490" s="202"/>
      <c r="D490" s="355"/>
      <c r="E490" s="319" t="s">
        <v>293</v>
      </c>
      <c r="F490" s="320"/>
      <c r="G490" s="320"/>
      <c r="H490" s="321"/>
      <c r="I490" s="353"/>
      <c r="J490" s="116">
        <f t="shared" si="19"/>
        <v>17</v>
      </c>
      <c r="K490" s="201" t="str">
        <f t="shared" si="18"/>
        <v>※</v>
      </c>
      <c r="L490" s="117" t="s">
        <v>541</v>
      </c>
      <c r="M490" s="117">
        <v>0</v>
      </c>
      <c r="N490" s="117">
        <v>0</v>
      </c>
      <c r="O490" s="117">
        <v>0</v>
      </c>
      <c r="P490" s="117">
        <v>0</v>
      </c>
      <c r="Q490" s="117">
        <v>17</v>
      </c>
      <c r="R490" s="117">
        <v>0</v>
      </c>
      <c r="S490" s="117">
        <v>0</v>
      </c>
      <c r="T490" s="117">
        <v>0</v>
      </c>
      <c r="U490" s="8"/>
      <c r="V490" s="8"/>
    </row>
    <row r="491" spans="1:22" ht="34.5" customHeight="1">
      <c r="A491" s="252" t="s">
        <v>833</v>
      </c>
      <c r="B491" s="1"/>
      <c r="C491" s="202"/>
      <c r="D491" s="355"/>
      <c r="E491" s="319" t="s">
        <v>294</v>
      </c>
      <c r="F491" s="320"/>
      <c r="G491" s="320"/>
      <c r="H491" s="321"/>
      <c r="I491" s="353"/>
      <c r="J491" s="116">
        <f t="shared" si="19"/>
        <v>11</v>
      </c>
      <c r="K491" s="201" t="str">
        <f t="shared" si="18"/>
        <v/>
      </c>
      <c r="L491" s="117">
        <v>0</v>
      </c>
      <c r="M491" s="117">
        <v>0</v>
      </c>
      <c r="N491" s="117">
        <v>0</v>
      </c>
      <c r="O491" s="117">
        <v>0</v>
      </c>
      <c r="P491" s="117">
        <v>0</v>
      </c>
      <c r="Q491" s="117">
        <v>0</v>
      </c>
      <c r="R491" s="117">
        <v>0</v>
      </c>
      <c r="S491" s="117">
        <v>11</v>
      </c>
      <c r="T491" s="117">
        <v>0</v>
      </c>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117">
        <v>0</v>
      </c>
      <c r="O492" s="117">
        <v>0</v>
      </c>
      <c r="P492" s="117">
        <v>0</v>
      </c>
      <c r="Q492" s="117" t="s">
        <v>541</v>
      </c>
      <c r="R492" s="117">
        <v>0</v>
      </c>
      <c r="S492" s="117" t="s">
        <v>541</v>
      </c>
      <c r="T492" s="117">
        <v>0</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v>0</v>
      </c>
      <c r="N496" s="117">
        <v>0</v>
      </c>
      <c r="O496" s="117">
        <v>0</v>
      </c>
      <c r="P496" s="117">
        <v>0</v>
      </c>
      <c r="Q496" s="117" t="s">
        <v>541</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1051</v>
      </c>
      <c r="O502" s="66" t="s">
        <v>1057</v>
      </c>
      <c r="P502" s="66" t="s">
        <v>1062</v>
      </c>
      <c r="Q502" s="66" t="s">
        <v>1064</v>
      </c>
      <c r="R502" s="66" t="s">
        <v>1066</v>
      </c>
      <c r="S502" s="66" t="s">
        <v>1069</v>
      </c>
      <c r="T502" s="66" t="s">
        <v>1072</v>
      </c>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70" t="s">
        <v>1058</v>
      </c>
      <c r="P503" s="70" t="s">
        <v>1058</v>
      </c>
      <c r="Q503" s="70" t="s">
        <v>1058</v>
      </c>
      <c r="R503" s="70" t="s">
        <v>1058</v>
      </c>
      <c r="S503" s="70" t="s">
        <v>1058</v>
      </c>
      <c r="T503" s="70" t="s">
        <v>1058</v>
      </c>
      <c r="U503" s="8"/>
      <c r="V503" s="8"/>
    </row>
    <row r="504" spans="1:22" ht="42" customHeight="1">
      <c r="A504" s="252" t="s">
        <v>836</v>
      </c>
      <c r="B504" s="1"/>
      <c r="C504" s="319" t="s">
        <v>308</v>
      </c>
      <c r="D504" s="320"/>
      <c r="E504" s="320"/>
      <c r="F504" s="320"/>
      <c r="G504" s="320"/>
      <c r="H504" s="321"/>
      <c r="I504" s="134" t="s">
        <v>309</v>
      </c>
      <c r="J504" s="116">
        <f t="shared" ref="J504:J511" si="20">IF(SUM(L504:T504)=0,IF(COUNTIF(L504:T504,"未確認")&gt;0,"未確認",IF(COUNTIF(L504:T504,"~*")&gt;0,"*",SUM(L504:T504))),SUM(L504:T504))</f>
        <v>0</v>
      </c>
      <c r="K504" s="201" t="str">
        <f t="shared" ref="K504:K511" si="21">IF(OR(COUNTIF(L504:T504,"未確認")&gt;0,COUNTIF(L504:T504,"*")&gt;0),"※","")</f>
        <v/>
      </c>
      <c r="L504" s="117">
        <v>0</v>
      </c>
      <c r="M504" s="117">
        <v>0</v>
      </c>
      <c r="N504" s="117">
        <v>0</v>
      </c>
      <c r="O504" s="117">
        <v>0</v>
      </c>
      <c r="P504" s="117">
        <v>0</v>
      </c>
      <c r="Q504" s="117">
        <v>0</v>
      </c>
      <c r="R504" s="117">
        <v>0</v>
      </c>
      <c r="S504" s="117">
        <v>0</v>
      </c>
      <c r="T504" s="117">
        <v>0</v>
      </c>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v>0</v>
      </c>
      <c r="N505" s="117">
        <v>0</v>
      </c>
      <c r="O505" s="117" t="s">
        <v>541</v>
      </c>
      <c r="P505" s="117">
        <v>0</v>
      </c>
      <c r="Q505" s="117">
        <v>0</v>
      </c>
      <c r="R505" s="117">
        <v>0</v>
      </c>
      <c r="S505" s="117">
        <v>0</v>
      </c>
      <c r="T505" s="117">
        <v>0</v>
      </c>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117">
        <v>0</v>
      </c>
      <c r="T506" s="117">
        <v>0</v>
      </c>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19" t="s">
        <v>316</v>
      </c>
      <c r="D508" s="320"/>
      <c r="E508" s="320"/>
      <c r="F508" s="320"/>
      <c r="G508" s="320"/>
      <c r="H508" s="321"/>
      <c r="I508" s="122" t="s">
        <v>317</v>
      </c>
      <c r="J508" s="116">
        <f t="shared" si="20"/>
        <v>12</v>
      </c>
      <c r="K508" s="201" t="str">
        <f t="shared" si="21"/>
        <v>※</v>
      </c>
      <c r="L508" s="117">
        <v>0</v>
      </c>
      <c r="M508" s="117">
        <v>0</v>
      </c>
      <c r="N508" s="117">
        <v>0</v>
      </c>
      <c r="O508" s="117">
        <v>0</v>
      </c>
      <c r="P508" s="117">
        <v>12</v>
      </c>
      <c r="Q508" s="117">
        <v>0</v>
      </c>
      <c r="R508" s="117">
        <v>0</v>
      </c>
      <c r="S508" s="117" t="s">
        <v>541</v>
      </c>
      <c r="T508" s="117">
        <v>0</v>
      </c>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1051</v>
      </c>
      <c r="O514" s="66" t="s">
        <v>1057</v>
      </c>
      <c r="P514" s="66" t="s">
        <v>1062</v>
      </c>
      <c r="Q514" s="66" t="s">
        <v>1064</v>
      </c>
      <c r="R514" s="66" t="s">
        <v>1066</v>
      </c>
      <c r="S514" s="66" t="s">
        <v>1069</v>
      </c>
      <c r="T514" s="66" t="s">
        <v>1072</v>
      </c>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70" t="s">
        <v>1058</v>
      </c>
      <c r="P515" s="70" t="s">
        <v>1058</v>
      </c>
      <c r="Q515" s="70" t="s">
        <v>1058</v>
      </c>
      <c r="R515" s="70" t="s">
        <v>1058</v>
      </c>
      <c r="S515" s="70" t="s">
        <v>1058</v>
      </c>
      <c r="T515" s="70" t="s">
        <v>1058</v>
      </c>
      <c r="U515" s="8"/>
      <c r="V515" s="8"/>
    </row>
    <row r="516" spans="1:22" s="115" customFormat="1" ht="57">
      <c r="A516" s="252" t="s">
        <v>843</v>
      </c>
      <c r="B516" s="204"/>
      <c r="C516" s="346" t="s">
        <v>325</v>
      </c>
      <c r="D516" s="347"/>
      <c r="E516" s="347"/>
      <c r="F516" s="347"/>
      <c r="G516" s="347"/>
      <c r="H516" s="348"/>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6" t="s">
        <v>327</v>
      </c>
      <c r="D517" s="347"/>
      <c r="E517" s="347"/>
      <c r="F517" s="347"/>
      <c r="G517" s="347"/>
      <c r="H517" s="348"/>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1051</v>
      </c>
      <c r="O520" s="66" t="s">
        <v>1057</v>
      </c>
      <c r="P520" s="66" t="s">
        <v>1062</v>
      </c>
      <c r="Q520" s="66" t="s">
        <v>1064</v>
      </c>
      <c r="R520" s="66" t="s">
        <v>1066</v>
      </c>
      <c r="S520" s="66" t="s">
        <v>1069</v>
      </c>
      <c r="T520" s="66" t="s">
        <v>1072</v>
      </c>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70" t="s">
        <v>1058</v>
      </c>
      <c r="P521" s="70" t="s">
        <v>1058</v>
      </c>
      <c r="Q521" s="70" t="s">
        <v>1058</v>
      </c>
      <c r="R521" s="70" t="s">
        <v>1058</v>
      </c>
      <c r="S521" s="70" t="s">
        <v>1058</v>
      </c>
      <c r="T521" s="70" t="s">
        <v>1058</v>
      </c>
      <c r="U521" s="8"/>
      <c r="V521" s="8"/>
    </row>
    <row r="522" spans="1:22" s="115" customFormat="1" ht="71.25">
      <c r="A522" s="252" t="s">
        <v>845</v>
      </c>
      <c r="B522" s="204"/>
      <c r="C522" s="346" t="s">
        <v>330</v>
      </c>
      <c r="D522" s="347"/>
      <c r="E522" s="347"/>
      <c r="F522" s="347"/>
      <c r="G522" s="347"/>
      <c r="H522" s="348"/>
      <c r="I522" s="122" t="s">
        <v>331</v>
      </c>
      <c r="J522" s="205">
        <f>IF(SUM(L522:T522)=0,IF(COUNTIF(L522:T522,"未確認")&gt;0,"未確認",IF(COUNTIF(L522:T522,"~*")&gt;0,"*",SUM(L522:T522))),SUM(L522:T522))</f>
        <v>0</v>
      </c>
      <c r="K522" s="201" t="str">
        <f>IF(OR(COUNTIF(L522:T522,"未確認")&gt;0,COUNTIF(L522:T522,"*")&gt;0),"※","")</f>
        <v/>
      </c>
      <c r="L522" s="117">
        <v>0</v>
      </c>
      <c r="M522" s="117">
        <v>0</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1051</v>
      </c>
      <c r="O525" s="66" t="s">
        <v>1057</v>
      </c>
      <c r="P525" s="66" t="s">
        <v>1062</v>
      </c>
      <c r="Q525" s="66" t="s">
        <v>1064</v>
      </c>
      <c r="R525" s="66" t="s">
        <v>1066</v>
      </c>
      <c r="S525" s="66" t="s">
        <v>1069</v>
      </c>
      <c r="T525" s="66" t="s">
        <v>1072</v>
      </c>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70" t="s">
        <v>1058</v>
      </c>
      <c r="P526" s="70" t="s">
        <v>1058</v>
      </c>
      <c r="Q526" s="70" t="s">
        <v>1058</v>
      </c>
      <c r="R526" s="70" t="s">
        <v>1058</v>
      </c>
      <c r="S526" s="70" t="s">
        <v>1058</v>
      </c>
      <c r="T526" s="70" t="s">
        <v>1058</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1051</v>
      </c>
      <c r="O530" s="66" t="s">
        <v>1057</v>
      </c>
      <c r="P530" s="66" t="s">
        <v>1062</v>
      </c>
      <c r="Q530" s="66" t="s">
        <v>1064</v>
      </c>
      <c r="R530" s="66" t="s">
        <v>1066</v>
      </c>
      <c r="S530" s="66" t="s">
        <v>1069</v>
      </c>
      <c r="T530" s="66" t="s">
        <v>1072</v>
      </c>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70" t="s">
        <v>1058</v>
      </c>
      <c r="P531" s="70" t="s">
        <v>1058</v>
      </c>
      <c r="Q531" s="70" t="s">
        <v>1058</v>
      </c>
      <c r="R531" s="70" t="s">
        <v>1058</v>
      </c>
      <c r="S531" s="70" t="s">
        <v>1058</v>
      </c>
      <c r="T531" s="70" t="s">
        <v>1058</v>
      </c>
      <c r="U531" s="8"/>
      <c r="V531" s="8"/>
    </row>
    <row r="532" spans="1:22" s="115" customFormat="1" ht="56.1" customHeight="1">
      <c r="A532" s="252" t="s">
        <v>847</v>
      </c>
      <c r="B532" s="204"/>
      <c r="C532" s="319" t="s">
        <v>336</v>
      </c>
      <c r="D532" s="320"/>
      <c r="E532" s="320"/>
      <c r="F532" s="320"/>
      <c r="G532" s="320"/>
      <c r="H532" s="321"/>
      <c r="I532" s="122" t="s">
        <v>337</v>
      </c>
      <c r="J532" s="116" t="str">
        <f t="shared" ref="J532:J537" si="22">IF(SUM(L532:T532)=0,IF(COUNTIF(L532:T532,"未確認")&gt;0,"未確認",IF(COUNTIF(L532:T532,"~*")&gt;0,"*",SUM(L532:T532))),SUM(L532:T532))</f>
        <v>*</v>
      </c>
      <c r="K532" s="201" t="str">
        <f t="shared" ref="K532:K537" si="23">IF(OR(COUNTIF(L532:T532,"未確認")&gt;0,COUNTIF(L532:T532,"*")&gt;0),"※","")</f>
        <v>※</v>
      </c>
      <c r="L532" s="117">
        <v>0</v>
      </c>
      <c r="M532" s="117">
        <v>0</v>
      </c>
      <c r="N532" s="117">
        <v>0</v>
      </c>
      <c r="O532" s="117" t="s">
        <v>541</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1051</v>
      </c>
      <c r="O543" s="66" t="s">
        <v>1057</v>
      </c>
      <c r="P543" s="66" t="s">
        <v>1062</v>
      </c>
      <c r="Q543" s="66" t="s">
        <v>1064</v>
      </c>
      <c r="R543" s="66" t="s">
        <v>1066</v>
      </c>
      <c r="S543" s="66" t="s">
        <v>1069</v>
      </c>
      <c r="T543" s="66" t="s">
        <v>1072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1058</v>
      </c>
      <c r="P544" s="70" t="s">
        <v>1058</v>
      </c>
      <c r="Q544" s="70" t="s">
        <v>1058</v>
      </c>
      <c r="R544" s="70" t="s">
        <v>1058</v>
      </c>
      <c r="S544" s="70" t="s">
        <v>1058</v>
      </c>
      <c r="T544" s="70" t="s">
        <v>1058</v>
      </c>
    </row>
    <row r="545" spans="1:20" s="115" customFormat="1" ht="69.95" customHeight="1">
      <c r="A545" s="252" t="s">
        <v>853</v>
      </c>
      <c r="C545" s="319" t="s">
        <v>348</v>
      </c>
      <c r="D545" s="320"/>
      <c r="E545" s="320"/>
      <c r="F545" s="320"/>
      <c r="G545" s="320"/>
      <c r="H545" s="321"/>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t="str">
        <f t="shared" si="24"/>
        <v>*</v>
      </c>
      <c r="K554" s="201" t="str">
        <f t="shared" si="25"/>
        <v>※</v>
      </c>
      <c r="L554" s="117" t="s">
        <v>541</v>
      </c>
      <c r="M554" s="117">
        <v>0</v>
      </c>
      <c r="N554" s="117">
        <v>0</v>
      </c>
      <c r="O554" s="117">
        <v>0</v>
      </c>
      <c r="P554" s="117">
        <v>0</v>
      </c>
      <c r="Q554" s="117">
        <v>0</v>
      </c>
      <c r="R554" s="117">
        <v>0</v>
      </c>
      <c r="S554" s="117">
        <v>0</v>
      </c>
      <c r="T554" s="117">
        <v>0</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1056</v>
      </c>
      <c r="P558" s="211" t="s">
        <v>1044</v>
      </c>
      <c r="Q558" s="211" t="s">
        <v>1044</v>
      </c>
      <c r="R558" s="211" t="s">
        <v>1044</v>
      </c>
      <c r="S558" s="211" t="s">
        <v>1044</v>
      </c>
      <c r="T558" s="211" t="s">
        <v>1044</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c r="R560" s="211" t="s">
        <v>533</v>
      </c>
      <c r="S560" s="211" t="s">
        <v>533</v>
      </c>
      <c r="T560" s="211" t="s">
        <v>533</v>
      </c>
    </row>
    <row r="561" spans="1:20"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c r="R561" s="211" t="s">
        <v>533</v>
      </c>
      <c r="S561" s="211" t="s">
        <v>533</v>
      </c>
      <c r="T561" s="211" t="s">
        <v>533</v>
      </c>
    </row>
    <row r="562" spans="1:20"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c r="R562" s="211" t="s">
        <v>533</v>
      </c>
      <c r="S562" s="211" t="s">
        <v>533</v>
      </c>
      <c r="T562" s="211" t="s">
        <v>533</v>
      </c>
    </row>
    <row r="563" spans="1:20"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c r="R563" s="211" t="s">
        <v>533</v>
      </c>
      <c r="S563" s="211" t="s">
        <v>533</v>
      </c>
      <c r="T563" s="211" t="s">
        <v>533</v>
      </c>
    </row>
    <row r="564" spans="1:20"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c r="R564" s="211" t="s">
        <v>533</v>
      </c>
      <c r="S564" s="211" t="s">
        <v>533</v>
      </c>
      <c r="T564" s="211" t="s">
        <v>533</v>
      </c>
    </row>
    <row r="565" spans="1:20"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c r="R565" s="211" t="s">
        <v>533</v>
      </c>
      <c r="S565" s="211" t="s">
        <v>533</v>
      </c>
      <c r="T565" s="211" t="s">
        <v>533</v>
      </c>
    </row>
    <row r="566" spans="1:20"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c r="R566" s="211" t="s">
        <v>533</v>
      </c>
      <c r="S566" s="211" t="s">
        <v>533</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1051</v>
      </c>
      <c r="O588" s="66" t="s">
        <v>1057</v>
      </c>
      <c r="P588" s="66" t="s">
        <v>1062</v>
      </c>
      <c r="Q588" s="66" t="s">
        <v>1064</v>
      </c>
      <c r="R588" s="66" t="s">
        <v>1066</v>
      </c>
      <c r="S588" s="66" t="s">
        <v>1069</v>
      </c>
      <c r="T588" s="66" t="s">
        <v>1072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1058</v>
      </c>
      <c r="P589" s="70" t="s">
        <v>1058</v>
      </c>
      <c r="Q589" s="70" t="s">
        <v>1058</v>
      </c>
      <c r="R589" s="70" t="s">
        <v>1058</v>
      </c>
      <c r="S589" s="70" t="s">
        <v>1058</v>
      </c>
      <c r="T589" s="70" t="s">
        <v>1058</v>
      </c>
    </row>
    <row r="590" spans="1:22" s="115" customFormat="1" ht="69.95" customHeight="1">
      <c r="A590" s="252" t="s">
        <v>891</v>
      </c>
      <c r="C590" s="319" t="s">
        <v>386</v>
      </c>
      <c r="D590" s="320"/>
      <c r="E590" s="320"/>
      <c r="F590" s="320"/>
      <c r="G590" s="320"/>
      <c r="H590" s="321"/>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v>0</v>
      </c>
      <c r="Q591" s="117">
        <v>0</v>
      </c>
      <c r="R591" s="117" t="s">
        <v>541</v>
      </c>
      <c r="S591" s="117" t="s">
        <v>541</v>
      </c>
      <c r="T591" s="117">
        <v>0</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32</v>
      </c>
      <c r="K593" s="201" t="str">
        <f>IF(OR(COUNTIF(L593:T593,"未確認")&gt;0,COUNTIF(L593:T593,"*")&gt;0),"※","")</f>
        <v>※</v>
      </c>
      <c r="L593" s="117">
        <v>0</v>
      </c>
      <c r="M593" s="117">
        <v>0</v>
      </c>
      <c r="N593" s="117">
        <v>0</v>
      </c>
      <c r="O593" s="117">
        <v>32</v>
      </c>
      <c r="P593" s="117" t="s">
        <v>541</v>
      </c>
      <c r="Q593" s="117" t="s">
        <v>541</v>
      </c>
      <c r="R593" s="117" t="s">
        <v>541</v>
      </c>
      <c r="S593" s="117" t="s">
        <v>541</v>
      </c>
      <c r="T593" s="117">
        <v>0</v>
      </c>
    </row>
    <row r="594" spans="1:20" s="115" customFormat="1" ht="84" customHeight="1">
      <c r="A594" s="252" t="s">
        <v>894</v>
      </c>
      <c r="B594" s="84"/>
      <c r="C594" s="319" t="s">
        <v>394</v>
      </c>
      <c r="D594" s="320"/>
      <c r="E594" s="320"/>
      <c r="F594" s="320"/>
      <c r="G594" s="320"/>
      <c r="H594" s="321"/>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632</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164</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1154</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348</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968</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1051</v>
      </c>
      <c r="O611" s="66" t="s">
        <v>1057</v>
      </c>
      <c r="P611" s="66" t="s">
        <v>1062</v>
      </c>
      <c r="Q611" s="66" t="s">
        <v>1064</v>
      </c>
      <c r="R611" s="66" t="s">
        <v>1066</v>
      </c>
      <c r="S611" s="66" t="s">
        <v>1069</v>
      </c>
      <c r="T611" s="66" t="s">
        <v>1072</v>
      </c>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1058</v>
      </c>
      <c r="P612" s="70" t="s">
        <v>1058</v>
      </c>
      <c r="Q612" s="70" t="s">
        <v>1058</v>
      </c>
      <c r="R612" s="70" t="s">
        <v>1058</v>
      </c>
      <c r="S612" s="70" t="s">
        <v>1058</v>
      </c>
      <c r="T612" s="70" t="s">
        <v>1058</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v>0</v>
      </c>
      <c r="R620" s="117">
        <v>0</v>
      </c>
      <c r="S620" s="117" t="s">
        <v>541</v>
      </c>
      <c r="T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c r="R621" s="117">
        <v>0</v>
      </c>
      <c r="S621" s="117">
        <v>0</v>
      </c>
      <c r="T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v>0</v>
      </c>
      <c r="N622" s="117">
        <v>0</v>
      </c>
      <c r="O622" s="117">
        <v>0</v>
      </c>
      <c r="P622" s="117">
        <v>0</v>
      </c>
      <c r="Q622" s="117">
        <v>0</v>
      </c>
      <c r="R622" s="117">
        <v>0</v>
      </c>
      <c r="S622" s="117">
        <v>0</v>
      </c>
      <c r="T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1051</v>
      </c>
      <c r="O629" s="66" t="s">
        <v>1057</v>
      </c>
      <c r="P629" s="66" t="s">
        <v>1062</v>
      </c>
      <c r="Q629" s="66" t="s">
        <v>1064</v>
      </c>
      <c r="R629" s="66" t="s">
        <v>1066</v>
      </c>
      <c r="S629" s="66" t="s">
        <v>1069</v>
      </c>
      <c r="T629" s="66" t="s">
        <v>1072</v>
      </c>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1058</v>
      </c>
      <c r="P630" s="70" t="s">
        <v>1058</v>
      </c>
      <c r="Q630" s="70" t="s">
        <v>1058</v>
      </c>
      <c r="R630" s="70" t="s">
        <v>1058</v>
      </c>
      <c r="S630" s="70" t="s">
        <v>1058</v>
      </c>
      <c r="T630" s="70" t="s">
        <v>1058</v>
      </c>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IF(SUM(L631:T631)=0,IF(COUNTIF(L631:T631,"未確認")&gt;0,"未確認",IF(COUNTIF(L631:T631,"~*")&gt;0,"*",SUM(L631:T631))),SUM(L631:T631))</f>
        <v>16</v>
      </c>
      <c r="K631" s="201" t="str">
        <f t="shared" ref="K631:K638" si="31">IF(OR(COUNTIF(L631:T631,"未確認")&gt;0,COUNTIF(L631:T631,"*")&gt;0),"※","")</f>
        <v>※</v>
      </c>
      <c r="L631" s="117" t="s">
        <v>541</v>
      </c>
      <c r="M631" s="117" t="s">
        <v>541</v>
      </c>
      <c r="N631" s="117">
        <v>0</v>
      </c>
      <c r="O631" s="117">
        <v>0</v>
      </c>
      <c r="P631" s="117">
        <v>16</v>
      </c>
      <c r="Q631" s="117" t="s">
        <v>541</v>
      </c>
      <c r="R631" s="117">
        <v>0</v>
      </c>
      <c r="S631" s="117">
        <v>0</v>
      </c>
      <c r="T631" s="117">
        <v>0</v>
      </c>
    </row>
    <row r="632" spans="1:22" s="118" customFormat="1" ht="56.1" customHeight="1">
      <c r="A632" s="252" t="s">
        <v>918</v>
      </c>
      <c r="B632" s="119"/>
      <c r="C632" s="319" t="s">
        <v>434</v>
      </c>
      <c r="D632" s="320"/>
      <c r="E632" s="320"/>
      <c r="F632" s="320"/>
      <c r="G632" s="320"/>
      <c r="H632" s="321"/>
      <c r="I632" s="122" t="s">
        <v>435</v>
      </c>
      <c r="J632" s="116">
        <f t="shared" si="30"/>
        <v>21</v>
      </c>
      <c r="K632" s="201" t="str">
        <f t="shared" si="31"/>
        <v>※</v>
      </c>
      <c r="L632" s="117">
        <v>0</v>
      </c>
      <c r="M632" s="117" t="s">
        <v>541</v>
      </c>
      <c r="N632" s="117" t="s">
        <v>541</v>
      </c>
      <c r="O632" s="117">
        <v>21</v>
      </c>
      <c r="P632" s="117" t="s">
        <v>541</v>
      </c>
      <c r="Q632" s="117" t="s">
        <v>541</v>
      </c>
      <c r="R632" s="117" t="s">
        <v>541</v>
      </c>
      <c r="S632" s="117" t="s">
        <v>541</v>
      </c>
      <c r="T632" s="117">
        <v>0</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v>0</v>
      </c>
      <c r="M633" s="117">
        <v>0</v>
      </c>
      <c r="N633" s="117">
        <v>0</v>
      </c>
      <c r="O633" s="117" t="s">
        <v>541</v>
      </c>
      <c r="P633" s="117" t="s">
        <v>541</v>
      </c>
      <c r="Q633" s="117">
        <v>0</v>
      </c>
      <c r="R633" s="117" t="s">
        <v>541</v>
      </c>
      <c r="S633" s="117" t="s">
        <v>541</v>
      </c>
      <c r="T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t="s">
        <v>541</v>
      </c>
      <c r="M634" s="117">
        <v>0</v>
      </c>
      <c r="N634" s="117">
        <v>0</v>
      </c>
      <c r="O634" s="117">
        <v>0</v>
      </c>
      <c r="P634" s="117">
        <v>0</v>
      </c>
      <c r="Q634" s="117" t="s">
        <v>541</v>
      </c>
      <c r="R634" s="117" t="s">
        <v>541</v>
      </c>
      <c r="S634" s="117">
        <v>0</v>
      </c>
      <c r="T634" s="117">
        <v>0</v>
      </c>
    </row>
    <row r="635" spans="1:22" s="118" customFormat="1" ht="84" customHeight="1">
      <c r="A635" s="252" t="s">
        <v>921</v>
      </c>
      <c r="B635" s="119"/>
      <c r="C635" s="319" t="s">
        <v>440</v>
      </c>
      <c r="D635" s="320"/>
      <c r="E635" s="320"/>
      <c r="F635" s="320"/>
      <c r="G635" s="320"/>
      <c r="H635" s="321"/>
      <c r="I635" s="122" t="s">
        <v>441</v>
      </c>
      <c r="J635" s="116">
        <f t="shared" si="30"/>
        <v>11</v>
      </c>
      <c r="K635" s="201" t="str">
        <f t="shared" si="31"/>
        <v>※</v>
      </c>
      <c r="L635" s="117">
        <v>11</v>
      </c>
      <c r="M635" s="117" t="s">
        <v>541</v>
      </c>
      <c r="N635" s="117" t="s">
        <v>541</v>
      </c>
      <c r="O635" s="117">
        <v>0</v>
      </c>
      <c r="P635" s="117">
        <v>0</v>
      </c>
      <c r="Q635" s="117" t="s">
        <v>541</v>
      </c>
      <c r="R635" s="117" t="s">
        <v>541</v>
      </c>
      <c r="S635" s="117">
        <v>0</v>
      </c>
      <c r="T635" s="117">
        <v>0</v>
      </c>
    </row>
    <row r="636" spans="1:22" s="118" customFormat="1" ht="69.95" customHeight="1">
      <c r="A636" s="252" t="s">
        <v>922</v>
      </c>
      <c r="B636" s="119"/>
      <c r="C636" s="319" t="s">
        <v>442</v>
      </c>
      <c r="D636" s="320"/>
      <c r="E636" s="320"/>
      <c r="F636" s="320"/>
      <c r="G636" s="320"/>
      <c r="H636" s="321"/>
      <c r="I636" s="122" t="s">
        <v>443</v>
      </c>
      <c r="J636" s="116">
        <f t="shared" si="30"/>
        <v>11</v>
      </c>
      <c r="K636" s="201" t="str">
        <f t="shared" si="31"/>
        <v>※</v>
      </c>
      <c r="L636" s="117">
        <v>11</v>
      </c>
      <c r="M636" s="117" t="s">
        <v>541</v>
      </c>
      <c r="N636" s="117" t="s">
        <v>541</v>
      </c>
      <c r="O636" s="117">
        <v>0</v>
      </c>
      <c r="P636" s="117" t="s">
        <v>541</v>
      </c>
      <c r="Q636" s="117" t="s">
        <v>541</v>
      </c>
      <c r="R636" s="117" t="s">
        <v>541</v>
      </c>
      <c r="S636" s="117" t="s">
        <v>541</v>
      </c>
      <c r="T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v>0</v>
      </c>
      <c r="N637" s="117">
        <v>0</v>
      </c>
      <c r="O637" s="117">
        <v>0</v>
      </c>
      <c r="P637" s="117">
        <v>0</v>
      </c>
      <c r="Q637" s="117">
        <v>0</v>
      </c>
      <c r="R637" s="117">
        <v>0</v>
      </c>
      <c r="S637" s="117" t="s">
        <v>541</v>
      </c>
      <c r="T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1051</v>
      </c>
      <c r="O644" s="66" t="s">
        <v>1057</v>
      </c>
      <c r="P644" s="66" t="s">
        <v>1062</v>
      </c>
      <c r="Q644" s="66" t="s">
        <v>1064</v>
      </c>
      <c r="R644" s="66" t="s">
        <v>1066</v>
      </c>
      <c r="S644" s="66" t="s">
        <v>1069</v>
      </c>
      <c r="T644" s="66" t="s">
        <v>1072</v>
      </c>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1058</v>
      </c>
      <c r="P645" s="70" t="s">
        <v>1058</v>
      </c>
      <c r="Q645" s="70" t="s">
        <v>1058</v>
      </c>
      <c r="R645" s="70" t="s">
        <v>1058</v>
      </c>
      <c r="S645" s="70" t="s">
        <v>1058</v>
      </c>
      <c r="T645" s="70" t="s">
        <v>1058</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19</v>
      </c>
      <c r="K646" s="201" t="str">
        <f t="shared" ref="K646:K660" si="33">IF(OR(COUNTIF(L646:T646,"未確認")&gt;0,COUNTIF(L646:T646,"*")&gt;0),"※","")</f>
        <v>※</v>
      </c>
      <c r="L646" s="117" t="s">
        <v>541</v>
      </c>
      <c r="M646" s="117">
        <v>0</v>
      </c>
      <c r="N646" s="117" t="s">
        <v>541</v>
      </c>
      <c r="O646" s="117" t="s">
        <v>541</v>
      </c>
      <c r="P646" s="117" t="s">
        <v>541</v>
      </c>
      <c r="Q646" s="117" t="s">
        <v>541</v>
      </c>
      <c r="R646" s="117" t="s">
        <v>541</v>
      </c>
      <c r="S646" s="117" t="s">
        <v>541</v>
      </c>
      <c r="T646" s="117">
        <v>19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v>0</v>
      </c>
      <c r="N648" s="117">
        <v>0</v>
      </c>
      <c r="O648" s="117">
        <v>0</v>
      </c>
      <c r="P648" s="117">
        <v>0</v>
      </c>
      <c r="Q648" s="117">
        <v>0</v>
      </c>
      <c r="R648" s="117">
        <v>0</v>
      </c>
      <c r="S648" s="117">
        <v>0</v>
      </c>
      <c r="T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c r="N649" s="117">
        <v>0</v>
      </c>
      <c r="O649" s="117">
        <v>0</v>
      </c>
      <c r="P649" s="117">
        <v>0</v>
      </c>
      <c r="Q649" s="117">
        <v>0</v>
      </c>
      <c r="R649" s="117">
        <v>0</v>
      </c>
      <c r="S649" s="117">
        <v>0</v>
      </c>
      <c r="T649" s="117">
        <v>0</v>
      </c>
    </row>
    <row r="650" spans="1:22" s="118" customFormat="1" ht="84" customHeight="1">
      <c r="A650" s="252" t="s">
        <v>929</v>
      </c>
      <c r="B650" s="84"/>
      <c r="C650" s="295"/>
      <c r="D650" s="297"/>
      <c r="E650" s="319" t="s">
        <v>941</v>
      </c>
      <c r="F650" s="320"/>
      <c r="G650" s="320"/>
      <c r="H650" s="321"/>
      <c r="I650" s="122" t="s">
        <v>458</v>
      </c>
      <c r="J650" s="116">
        <f t="shared" si="32"/>
        <v>16</v>
      </c>
      <c r="K650" s="201" t="str">
        <f t="shared" si="33"/>
        <v>※</v>
      </c>
      <c r="L650" s="117">
        <v>0</v>
      </c>
      <c r="M650" s="117">
        <v>0</v>
      </c>
      <c r="N650" s="117">
        <v>0</v>
      </c>
      <c r="O650" s="117">
        <v>0</v>
      </c>
      <c r="P650" s="117">
        <v>0</v>
      </c>
      <c r="Q650" s="117" t="s">
        <v>541</v>
      </c>
      <c r="R650" s="117" t="s">
        <v>541</v>
      </c>
      <c r="S650" s="117">
        <v>0</v>
      </c>
      <c r="T650" s="117">
        <v>16</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v>0</v>
      </c>
      <c r="O651" s="117" t="s">
        <v>541</v>
      </c>
      <c r="P651" s="117" t="s">
        <v>541</v>
      </c>
      <c r="Q651" s="117">
        <v>0</v>
      </c>
      <c r="R651" s="117">
        <v>0</v>
      </c>
      <c r="S651" s="117">
        <v>0</v>
      </c>
      <c r="T651" s="117">
        <v>0</v>
      </c>
    </row>
    <row r="652" spans="1:22" s="118" customFormat="1" ht="56.1" customHeight="1">
      <c r="A652" s="252" t="s">
        <v>931</v>
      </c>
      <c r="B652" s="84"/>
      <c r="C652" s="188"/>
      <c r="D652" s="221"/>
      <c r="E652" s="319" t="s">
        <v>943</v>
      </c>
      <c r="F652" s="320"/>
      <c r="G652" s="320"/>
      <c r="H652" s="321"/>
      <c r="I652" s="122" t="s">
        <v>462</v>
      </c>
      <c r="J652" s="116" t="str">
        <f t="shared" si="32"/>
        <v>*</v>
      </c>
      <c r="K652" s="201" t="str">
        <f t="shared" si="33"/>
        <v>※</v>
      </c>
      <c r="L652" s="117">
        <v>0</v>
      </c>
      <c r="M652" s="117">
        <v>0</v>
      </c>
      <c r="N652" s="117" t="s">
        <v>541</v>
      </c>
      <c r="O652" s="117">
        <v>0</v>
      </c>
      <c r="P652" s="117" t="s">
        <v>541</v>
      </c>
      <c r="Q652" s="117" t="s">
        <v>541</v>
      </c>
      <c r="R652" s="117" t="s">
        <v>541</v>
      </c>
      <c r="S652" s="117" t="s">
        <v>541</v>
      </c>
      <c r="T652" s="117" t="s">
        <v>541</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10</v>
      </c>
      <c r="K655" s="201" t="str">
        <f t="shared" si="33"/>
        <v>※</v>
      </c>
      <c r="L655" s="117" t="s">
        <v>541</v>
      </c>
      <c r="M655" s="117">
        <v>0</v>
      </c>
      <c r="N655" s="117">
        <v>0</v>
      </c>
      <c r="O655" s="117" t="s">
        <v>541</v>
      </c>
      <c r="P655" s="117" t="s">
        <v>541</v>
      </c>
      <c r="Q655" s="117" t="s">
        <v>541</v>
      </c>
      <c r="R655" s="117" t="s">
        <v>541</v>
      </c>
      <c r="S655" s="117">
        <v>0</v>
      </c>
      <c r="T655" s="117">
        <v>10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v>0</v>
      </c>
      <c r="N657" s="117">
        <v>0</v>
      </c>
      <c r="O657" s="117">
        <v>0</v>
      </c>
      <c r="P657" s="117" t="s">
        <v>541</v>
      </c>
      <c r="Q657" s="117" t="s">
        <v>541</v>
      </c>
      <c r="R657" s="117" t="s">
        <v>541</v>
      </c>
      <c r="S657" s="117">
        <v>0</v>
      </c>
      <c r="T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c r="R658" s="117">
        <v>0</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1051</v>
      </c>
      <c r="O665" s="66" t="s">
        <v>1057</v>
      </c>
      <c r="P665" s="66" t="s">
        <v>1062</v>
      </c>
      <c r="Q665" s="66" t="s">
        <v>1064</v>
      </c>
      <c r="R665" s="66" t="s">
        <v>1066</v>
      </c>
      <c r="S665" s="66" t="s">
        <v>1069</v>
      </c>
      <c r="T665" s="66" t="s">
        <v>1072</v>
      </c>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1058</v>
      </c>
      <c r="P666" s="70" t="s">
        <v>1058</v>
      </c>
      <c r="Q666" s="70" t="s">
        <v>1058</v>
      </c>
      <c r="R666" s="70" t="s">
        <v>1058</v>
      </c>
      <c r="S666" s="70" t="s">
        <v>1058</v>
      </c>
      <c r="T666" s="70" t="s">
        <v>1058</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1051</v>
      </c>
      <c r="O681" s="66" t="s">
        <v>1057</v>
      </c>
      <c r="P681" s="66" t="s">
        <v>1062</v>
      </c>
      <c r="Q681" s="66" t="s">
        <v>1064</v>
      </c>
      <c r="R681" s="66" t="s">
        <v>1066</v>
      </c>
      <c r="S681" s="66" t="s">
        <v>1069</v>
      </c>
      <c r="T681" s="66" t="s">
        <v>1072</v>
      </c>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1058</v>
      </c>
      <c r="P682" s="70" t="s">
        <v>1058</v>
      </c>
      <c r="Q682" s="70" t="s">
        <v>1058</v>
      </c>
      <c r="R682" s="70" t="s">
        <v>1058</v>
      </c>
      <c r="S682" s="70" t="s">
        <v>1058</v>
      </c>
      <c r="T682" s="70" t="s">
        <v>1058</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1051</v>
      </c>
      <c r="O691" s="66" t="s">
        <v>1057</v>
      </c>
      <c r="P691" s="66" t="s">
        <v>1062</v>
      </c>
      <c r="Q691" s="66" t="s">
        <v>1064</v>
      </c>
      <c r="R691" s="66" t="s">
        <v>1066</v>
      </c>
      <c r="S691" s="66" t="s">
        <v>1069</v>
      </c>
      <c r="T691" s="66" t="s">
        <v>1072</v>
      </c>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1058</v>
      </c>
      <c r="P692" s="70" t="s">
        <v>1058</v>
      </c>
      <c r="Q692" s="70" t="s">
        <v>1058</v>
      </c>
      <c r="R692" s="70" t="s">
        <v>1058</v>
      </c>
      <c r="S692" s="70" t="s">
        <v>1058</v>
      </c>
      <c r="T692" s="70" t="s">
        <v>1058</v>
      </c>
      <c r="U692" s="8"/>
      <c r="V692" s="8"/>
    </row>
    <row r="693" spans="1:22" s="118" customFormat="1" ht="56.1" customHeight="1">
      <c r="A693" s="252" t="s">
        <v>963</v>
      </c>
      <c r="B693" s="115"/>
      <c r="C693" s="319" t="s">
        <v>503</v>
      </c>
      <c r="D693" s="320"/>
      <c r="E693" s="320"/>
      <c r="F693" s="320"/>
      <c r="G693" s="320"/>
      <c r="H693" s="321"/>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t="s">
        <v>541</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13</v>
      </c>
      <c r="K695" s="201" t="str">
        <f>IF(OR(COUNTIF(L695:T695,"未確認")&gt;0,COUNTIF(L695:T695,"*")&gt;0),"※","")</f>
        <v>※</v>
      </c>
      <c r="L695" s="117">
        <v>0</v>
      </c>
      <c r="M695" s="117">
        <v>0</v>
      </c>
      <c r="N695" s="117" t="s">
        <v>541</v>
      </c>
      <c r="O695" s="117" t="s">
        <v>541</v>
      </c>
      <c r="P695" s="117">
        <v>13</v>
      </c>
      <c r="Q695" s="117" t="s">
        <v>541</v>
      </c>
      <c r="R695" s="117" t="s">
        <v>541</v>
      </c>
      <c r="S695" s="117" t="s">
        <v>541</v>
      </c>
      <c r="T695" s="117">
        <v>0</v>
      </c>
    </row>
    <row r="696" spans="1:22" s="118" customFormat="1" ht="56.1" customHeight="1">
      <c r="A696" s="246" t="s">
        <v>966</v>
      </c>
      <c r="B696" s="119"/>
      <c r="C696" s="319" t="s">
        <v>509</v>
      </c>
      <c r="D696" s="320"/>
      <c r="E696" s="320"/>
      <c r="F696" s="320"/>
      <c r="G696" s="320"/>
      <c r="H696" s="321"/>
      <c r="I696" s="122" t="s">
        <v>510</v>
      </c>
      <c r="J696" s="116" t="str">
        <f>IF(SUM(L696:T696)=0,IF(COUNTIF(L696:T696,"未確認")&gt;0,"未確認",IF(COUNTIF(L696:T696,"~*")&gt;0,"*",SUM(L696:T696))),SUM(L696:T696))</f>
        <v>*</v>
      </c>
      <c r="K696" s="201" t="str">
        <f>IF(OR(COUNTIF(L696:T696,"未確認")&gt;0,COUNTIF(L696:T696,"*")&gt;0),"※","")</f>
        <v>※</v>
      </c>
      <c r="L696" s="117">
        <v>0</v>
      </c>
      <c r="M696" s="117">
        <v>0</v>
      </c>
      <c r="N696" s="117" t="s">
        <v>541</v>
      </c>
      <c r="O696" s="117">
        <v>0</v>
      </c>
      <c r="P696" s="117" t="s">
        <v>541</v>
      </c>
      <c r="Q696" s="117" t="s">
        <v>541</v>
      </c>
      <c r="R696" s="117" t="s">
        <v>541</v>
      </c>
      <c r="S696" s="117" t="s">
        <v>541</v>
      </c>
      <c r="T696" s="117" t="s">
        <v>541</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1051</v>
      </c>
      <c r="O704" s="66" t="s">
        <v>1057</v>
      </c>
      <c r="P704" s="66" t="s">
        <v>1062</v>
      </c>
      <c r="Q704" s="66" t="s">
        <v>1064</v>
      </c>
      <c r="R704" s="66" t="s">
        <v>1066</v>
      </c>
      <c r="S704" s="66" t="s">
        <v>1069</v>
      </c>
      <c r="T704" s="66" t="s">
        <v>1072</v>
      </c>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1058</v>
      </c>
      <c r="P705" s="70" t="s">
        <v>1058</v>
      </c>
      <c r="Q705" s="70" t="s">
        <v>1058</v>
      </c>
      <c r="R705" s="70" t="s">
        <v>1058</v>
      </c>
      <c r="S705" s="70" t="s">
        <v>1058</v>
      </c>
      <c r="T705" s="70" t="s">
        <v>1058</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19" t="s">
        <v>516</v>
      </c>
      <c r="D707" s="320"/>
      <c r="E707" s="320"/>
      <c r="F707" s="320"/>
      <c r="G707" s="320"/>
      <c r="H707" s="321"/>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D1AA65D-EAAB-43ED-9473-2A7F82D4918C}"/>
    <hyperlink ref="J71:L71" location="病院!B464" display="・手術の状況" xr:uid="{0F14D275-E5BE-473E-9B80-58BDB623B6FD}"/>
    <hyperlink ref="J72:L72" location="病院!B500" display="・がん、脳卒中、心筋梗塞、分娩、精神医療への対応状況" xr:uid="{7B0FE335-19D7-4D25-AE6F-B20FA8EB0562}"/>
    <hyperlink ref="J73:L73" location="病院!B541" display="・重症患者への対応状況" xr:uid="{136DDA0F-6B3F-4657-88FB-4D14F81433A0}"/>
    <hyperlink ref="J74:L74" location="病院!B586" display="・救急医療の実施状況" xr:uid="{4BDAC68A-FE4C-4990-BBF4-1335B418ECA7}"/>
    <hyperlink ref="J75:L75" location="病院!B609" display="・急性期後の支援、在宅復帰の支援の状況" xr:uid="{5427174E-3585-4C6E-A56A-89E0AFDD763B}"/>
    <hyperlink ref="J76:L76" location="病院!B627" display="・全身管理の状況" xr:uid="{DDBEF459-9BA2-423C-B649-700E6F2DFFEA}"/>
    <hyperlink ref="J78:L78" location="病院!B679" display="・長期療養患者の受入状況" xr:uid="{C6DAFEB5-63EB-490F-A197-F38BC36A0D0F}"/>
    <hyperlink ref="J77:L77" location="病院!B642" display="・リハビリテーションの実施状況" xr:uid="{C782E799-3F4C-4A5F-8BD3-1B6653792168}"/>
    <hyperlink ref="J79:L79" location="病院!B689" display="・重度の障害児等の受入状況" xr:uid="{244E2101-A42A-4D6E-B089-CC918AA4C0A5}"/>
    <hyperlink ref="J80:L80" location="病院!B702" display="・医科歯科の連携状況" xr:uid="{5ACB6168-1ADF-4629-A7F7-E17010DA2D66}"/>
    <hyperlink ref="M71:N71" location="'病院(H30案)'!B448" display="・手術の状況" xr:uid="{99BF7B6B-A04D-46B3-9003-BFB187512DCC}"/>
    <hyperlink ref="M72:N72" location="'病院(H30案)'!B484" display="・がん、脳卒中、心筋梗塞、分娩、精神医療への対応状況" xr:uid="{F498FCA2-CD8E-4A58-9402-F61EFEAB8663}"/>
    <hyperlink ref="M73:N73" location="'病院(H30案)'!B525" display="・重症患者への対応状況" xr:uid="{85495E3A-8346-426A-B5B3-A43F734FD396}"/>
    <hyperlink ref="M74:N74" location="'病院(H30案)'!B570" display="・救急医療の実施状況" xr:uid="{78264802-940A-47AF-A128-53D136607AFF}"/>
    <hyperlink ref="M75:N75" location="'病院(H30案)'!B593" display="・急性期後の支援、在宅復帰の支援の状況" xr:uid="{40BE2ECD-737D-445B-A7FE-64BAE4FB273E}"/>
    <hyperlink ref="C71:G71" location="病院!B87" display="・設置主体" xr:uid="{1359B36B-8689-42F1-8868-F979FCB20C66}"/>
    <hyperlink ref="C72:G72" location="病院!B95" display="・病床の状況" xr:uid="{73D9DF37-D594-4448-A152-DEE61AAAFE43}"/>
    <hyperlink ref="C73:G73" location="病院!B116" display="・診療科" xr:uid="{C316AB09-5ABA-448F-B4B0-753B33ADE847}"/>
    <hyperlink ref="C74:G74" location="病院!B127" display="・入院基本料・特定入院料及び届出病床数" xr:uid="{3DA2B623-ABDF-488F-B4AE-BD9D0FDA6029}"/>
    <hyperlink ref="C75:G75" location="病院!B141" display="・算定する入院基本用・特定入院料等の状況" xr:uid="{59A8E3BD-8823-4887-9244-A60398BE5F20}"/>
    <hyperlink ref="C76:G76" location="病院!B224" display="・DPC医療機関群の種類" xr:uid="{57F29D6F-C556-4A10-AE83-EE9FDF98C75C}"/>
    <hyperlink ref="C77:G77" location="病院!B232" display="・救急告示病院、二次救急医療施設、三次救急医療施設の告示・認定の有無" xr:uid="{652329C9-DCDE-41D4-A6C5-1A80AB0E4AAB}"/>
    <hyperlink ref="C78:F78" location="病院!B242" display="・承認の有無" xr:uid="{8542C96B-F31B-434C-9DE0-BE41F480407D}"/>
    <hyperlink ref="C79:F79" location="病院!B251" display="・診療報酬の届出の有無" xr:uid="{E2746D24-64DD-4D3C-B9E3-455A51873F83}"/>
    <hyperlink ref="C80:F80" location="病院!B261" display="・職員数の状況" xr:uid="{ADBEF20A-C2D1-4521-B001-062906388383}"/>
    <hyperlink ref="C81:F81" location="病院!B320" display="・退院調整部門の設置状況" xr:uid="{B9D937CB-5A2B-4338-9DF8-10C7C466156C}"/>
    <hyperlink ref="C82:F82" location="病院!B340" display="・医療機器の台数" xr:uid="{57E0352B-CC01-4FA3-A112-74AA491A6E74}"/>
    <hyperlink ref="C83:G83" location="病院!B365" display="・過去1年間の間に病棟の再編・見直しがあった場合の報告対象期間" xr:uid="{30AF5223-EC91-42B2-A655-FC3F4F65A6E3}"/>
    <hyperlink ref="H71:I71" location="病院!B388" display="・入院患者の状況（年間）" xr:uid="{DB7083FC-E103-4DB2-8D81-F2CF4914B079}"/>
    <hyperlink ref="H72:I72" location="病院!B401" display="・入院患者の状況（年間／入棟前の場所・退棟先の場所の状況）" xr:uid="{7C5768C7-943C-450C-8BCA-883755E92717}"/>
    <hyperlink ref="H73:I73" location="病院!B426" display="・退院後に在宅医療を必要とする患者の状況" xr:uid="{DB8E29E9-0A6F-42A5-A16B-AD2917D8D52B}"/>
    <hyperlink ref="H74:I74" location="病院!B438" display="・看取りを行った患者数" xr:uid="{4299D314-F465-4A03-92E6-A78BBD443A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2019-11-15T06:21:35Z</dcterms:modified>
</cp:coreProperties>
</file>