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0AA34709-B220-4D66-AACE-24BC73D9162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<sst xmlns="http://schemas.openxmlformats.org/spreadsheetml/2006/main" count="3086" uniqueCount="1046">
  <si>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</si>
  <si>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</si>
  <si>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</si>
  <si>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</si>
  <si>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</si>
  <si>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</si>
  <si>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</si>
  <si>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</si>
  <si>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</si>
  <si>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</si>
  <si>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</si>
  <si>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</si>
  <si>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</si>
  <si>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</si>
  <si>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</si>
  <si>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</si>
  <si>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</si>
  <si>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</si>
  <si>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</si>
  <si>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</si>
  <si>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</si>
  <si>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</si>
  <si>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</si>
  <si>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</si>
  <si>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</si>
  <si>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</si>
  <si>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</si>
  <si>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</si>
  <si>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</si>
  <si>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</si>
  <si>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</si>
  <si>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</si>
  <si>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</si>
  <si>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</si>
  <si>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</si>
  <si>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</si>
  <si>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</si>
  <si>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</si>
  <si>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</si>
  <si>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</si>
  <si>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</si>
  <si>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</si>
  <si>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</si>
  <si>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</si>
  <si>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</si>
  <si>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</si>
  <si>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</si>
  <si>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</si>
  <si>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</si>
  <si>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</si>
  <si>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</si>
  <si>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</si>
  <si>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</si>
  <si>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</si>
  <si>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</si>
  <si>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</si>
  <si>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</si>
  <si>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</si>
  <si>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</si>
  <si>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</si>
  <si>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</si>
  <si>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</si>
  <si>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</si>
  <si>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</si>
  <si>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</si>
  <si>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</si>
  <si>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</si>
  <si>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</si>
  <si>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</si>
  <si>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</si>
  <si>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</si>
  <si>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</si>
  <si>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</si>
  <si>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</si>
  <si>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</si>
  <si>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</si>
  <si>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</si>
  <si>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</si>
  <si>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</si>
  <si>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</si>
  <si>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</si>
  <si>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</si>
  <si>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</si>
  <si>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</si>
  <si>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</si>
  <si>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</si>
  <si>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</si>
  <si>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</si>
  <si>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</si>
  <si>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</si>
  <si>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</si>
  <si>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</si>
  <si>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</si>
  <si>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</si>
  <si>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</si>
  <si>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</si>
  <si>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</si>
  <si>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</si>
  <si>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</si>
  <si>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</si>
  <si>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</si>
  <si>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</si>
  <si>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</si>
  <si>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</si>
  <si>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</si>
  <si>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</si>
  <si>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</si>
  <si>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</si>
  <si>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</si>
  <si>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</si>
  <si>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</si>
  <si>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</si>
  <si>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</si>
  <si>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</si>
  <si>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</si>
  <si>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</si>
  <si>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</si>
  <si>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</si>
  <si>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</si>
  <si>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</si>
  <si>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</si>
  <si>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</si>
  <si>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</si>
  <si>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</si>
  <si>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</si>
  <si>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</si>
  <si>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</si>
  <si>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</si>
  <si>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</si>
  <si>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</si>
  <si>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</si>
  <si>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</si>
  <si>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</si>
  <si>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</si>
  <si>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</si>
  <si>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</si>
  <si>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</si>
  <si>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</si>
  <si>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</si>
  <si>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</si>
  <si>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</si>
  <si>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</si>
  <si>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</si>
  <si>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</si>
  <si>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</si>
  <si>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</si>
  <si>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</si>
  <si>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</si>
  <si>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</si>
  <si>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</si>
  <si>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</si>
  <si>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</si>
  <si>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</si>
  <si>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</si>
  <si>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</si>
  <si>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</si>
  <si>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</si>
  <si>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</si>
  <si>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</si>
  <si>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</si>
  <si>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</si>
  <si>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</si>
  <si>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</si>
  <si>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</si>
  <si>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</si>
  <si>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</si>
  <si>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</si>
  <si>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</si>
  <si>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</si>
  <si>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</si>
  <si>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</si>
  <si>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</si>
  <si>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</si>
  <si>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</si>
  <si>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</si>
  <si>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</si>
  <si>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</si>
  <si>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</si>
  <si>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</si>
  <si>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</si>
  <si>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</si>
  <si>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</si>
  <si>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</si>
  <si>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</si>
  <si>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</si>
  <si>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</si>
  <si>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</si>
  <si>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</si>
  <si>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</si>
  <si>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</si>
  <si>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</si>
  <si>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</si>
  <si>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</si>
  <si>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</si>
  <si>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</si>
  <si>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</si>
  <si>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</si>
  <si>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</si>
  <si>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</si>
  <si>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</si>
  <si>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</si>
  <si>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</si>
  <si>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</si>
  <si>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</si>
  <si>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</si>
  <si>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</si>
  <si>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</si>
  <si>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</si>
  <si>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</si>
  <si>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</si>
  <si>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</si>
  <si>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</si>
  <si>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</si>
  <si>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</si>
  <si>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</si>
  <si>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</si>
  <si>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</si>
  <si>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</si>
  <si>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</si>
  <si>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</si>
  <si>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</si>
  <si>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</si>
  <si>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</si>
  <si>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</si>
  <si>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</si>
  <si>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</si>
  <si>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</si>
  <si>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</si>
  <si>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</si>
  <si>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</si>
  <si>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</si>
  <si>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</si>
  <si>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</si>
  <si>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</si>
  <si>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</si>
  <si>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</si>
  <si>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</si>
  <si>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</si>
  <si>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</si>
  <si>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</si>
  <si>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</si>
  <si>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</si>
  <si>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</si>
  <si>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</si>
  <si>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</si>
  <si>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</si>
  <si>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</si>
  <si>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</si>
  <si>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</si>
  <si>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</si>
  <si>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</si>
  <si>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</si>
  <si>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</si>
  <si>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</si>
  <si>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</si>
  <si>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</si>
  <si>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</si>
  <si>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</si>
  <si>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</si>
  <si>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</si>
  <si>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</si>
  <si>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</si>
  <si>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</si>
  <si>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</si>
  <si>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</si>
  <si>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</si>
  <si>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</si>
  <si>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</si>
  <si>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</si>
  <si>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</si>
  <si>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</si>
  <si>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</si>
  <si>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</si>
  <si>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</si>
  <si>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</si>
  <si>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</si>
  <si>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</si>
  <si>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</si>
  <si>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</si>
  <si>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</si>
  <si>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</si>
  <si>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</si>
  <si>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</si>
  <si>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</si>
  <si>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</si>
  <si>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</si>
  <si>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</si>
  <si>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</si>
  <si>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</si>
  <si>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</si>
  <si>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</si>
  <si>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</si>
  <si>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</si>
  <si>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</si>
  <si>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</si>
  <si>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</si>
  <si>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</si>
  <si>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</si>
  <si>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</si>
  <si>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</si>
  <si>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</si>
  <si>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</si>
  <si>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</si>
  <si>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</si>
  <si>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</si>
  <si>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</si>
  <si>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</si>
  <si>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</si>
  <si>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</si>
  <si>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</si>
  <si>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</si>
  <si>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</si>
  <si>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</si>
  <si>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</si>
  <si>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</si>
  <si>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</si>
  <si>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</si>
  <si>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</si>
  <si>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</si>
  <si>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</si>
  <si>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</si>
  <si>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</si>
  <si>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</si>
  <si>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</si>
  <si>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</si>
  <si>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</si>
  <si>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</si>
  <si>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</si>
  <si>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</si>
  <si>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</si>
  <si>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</si>
  <si>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</si>
  <si>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</si>
  <si>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</si>
  <si>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</si>
  <si>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</si>
  <si>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</si>
  <si>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</si>
  <si>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</si>
  <si>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</si>
  <si>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</si>
  <si>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</si>
  <si>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</si>
  <si>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</si>
  <si>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</si>
  <si>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</si>
  <si>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</si>
  <si>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</si>
  <si>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</si>
  <si>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</si>
  <si>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</si>
  <si>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</si>
  <si>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</si>
  <si>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</si>
  <si>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</si>
  <si>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</si>
  <si>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</si>
  <si>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</si>
  <si>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</si>
  <si>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</si>
  <si>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</si>
  <si>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</si>
  <si>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</si>
  <si>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</si>
  <si>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</si>
  <si>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</si>
  <si>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</si>
  <si>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</si>
  <si>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</si>
  <si>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</si>
  <si>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</si>
  <si>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</si>
  <si>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</si>
  <si>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</si>
  <si>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</si>
  <si>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</si>
  <si>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</si>
  <si>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</si>
  <si>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</si>
  <si>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</si>
  <si>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</si>
  <si>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</si>
  <si>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</si>
  <si>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</si>
  <si>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</si>
  <si>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</si>
  <si>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</si>
  <si>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</si>
  <si>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</si>
  <si>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</si>
  <si>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</si>
  <si>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</si>
  <si>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</si>
  <si>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</si>
  <si>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</si>
  <si>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</si>
  <si>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</si>
  <si>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</si>
  <si>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</si>
  <si>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</si>
  <si>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</si>
  <si>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</si>
  <si>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</si>
  <si>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</si>
  <si>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</si>
  <si>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</si>
  <si>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</si>
  <si>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</si>
  <si>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</si>
  <si>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</si>
  <si>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</si>
  <si>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</si>
  <si>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</si>
  <si>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</si>
  <si>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</si>
  <si>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</si>
  <si>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</si>
  <si>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</si>
  <si>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</si>
  <si>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</si>
  <si>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</si>
  <si>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</si>
  <si>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</si>
  <si>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</si>
  <si>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</si>
  <si>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</si>
  <si>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</si>
  <si>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</si>
  <si>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</si>
  <si>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</si>
  <si>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</si>
  <si>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</si>
  <si>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</si>
  <si>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</si>
  <si>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</si>
  <si>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</si>
  <si>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</si>
  <si>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</si>
  <si>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</si>
  <si>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</si>
  <si>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</si>
  <si>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</si>
  <si>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</si>
  <si>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</si>
  <si>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</si>
  <si>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</si>
  <si>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</si>
  <si>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</si>
  <si>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</si>
  <si>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</si>
  <si>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</si>
  <si>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</si>
  <si>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</si>
  <si>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</si>
  <si>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</si>
  <si>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</si>
  <si>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</si>
  <si>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</si>
  <si>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</si>
  <si>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</si>
  <si>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</si>
  <si>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</si>
  <si>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</si>
  <si>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</si>
  <si>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</si>
  <si>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</si>
  <si>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</si>
  <si>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</si>
  <si>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</si>
  <si>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</si>
  <si>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</si>
  <si>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</si>
  <si>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</si>
  <si>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</si>
  <si>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</si>
  <si>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</si>
  <si>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</si>
  <si>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</si>
  <si>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</si>
  <si>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</si>
  <si>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</si>
  <si>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</si>
  <si>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</si>
  <si>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</si>
  <si>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</si>
  <si>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</si>
  <si>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</si>
  <si>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</si>
  <si>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</si>
  <si>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</si>
  <si>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</si>
  <si>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</si>
  <si>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</si>
  <si>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</si>
  <si>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</si>
  <si>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</si>
  <si>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</si>
  <si>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</si>
  <si>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</si>
  <si>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</si>
  <si>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</si>
  <si>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</si>
  <si>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</si>
  <si>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</si>
  <si>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</si>
  <si>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</si>
  <si>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</si>
  <si>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</si>
  <si>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</si>
  <si>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</si>
  <si>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</si>
  <si>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</si>
  <si>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</si>
  <si>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</si>
  <si>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</si>
  <si>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</si>
  <si>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</si>
  <si>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</si>
  <si>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</si>
  <si>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</si>
  <si>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</si>
  <si>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</si>
  <si>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</si>
  <si>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</si>
  <si>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</si>
  <si>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</si>
  <si>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</si>
  <si>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</si>
  <si>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</si>
  <si>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</si>
  <si>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</si>
  <si>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</si>
  <si>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</si>
  <si>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</si>
  <si>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</si>
  <si>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</si>
  <si>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</si>
  <si>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</si>
  <si>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</si>
  <si>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</si>
  <si>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</si>
  <si>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</si>
  <si>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</si>
  <si>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</si>
  <si>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</si>
  <si>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</si>
  <si>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</si>
  <si>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</si>
  <si>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</si>
  <si>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</si>
  <si>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</si>
  <si>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</si>
  <si>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</si>
  <si>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</si>
  <si>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</si>
  <si>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</si>
  <si>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</si>
  <si>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</si>
  <si>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</si>
  <si>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</si>
  <si>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</si>
  <si>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</si>
  <si>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</si>
  <si>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</si>
  <si>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</si>
  <si>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</si>
  <si>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</si>
  <si>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</si>
  <si>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</si>
  <si>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</si>
  <si>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</si>
  <si>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</si>
  <si>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</si>
  <si>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</si>
  <si>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</si>
  <si>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</si>
  <si>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</si>
  <si>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</si>
  <si>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</si>
  <si>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</si>
  <si>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</si>
  <si>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</si>
  <si>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</si>
  <si>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</si>
  <si>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</si>
  <si>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</si>
  <si>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</si>
  <si>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</si>
  <si>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</si>
  <si>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</si>
  <si>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</si>
  <si>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</si>
  <si>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</si>
  <si>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</si>
  <si>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</si>
  <si>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</si>
  <si>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</si>
  <si>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</si>
  <si>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</si>
  <si>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</si>
  <si>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</si>
  <si>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</si>
  <si>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</si>
  <si>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</si>
  <si>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</si>
  <si>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</si>
  <si>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</si>
  <si>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</si>
  <si>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</si>
  <si>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</si>
  <si>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</si>
  <si>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</si>
  <si>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</si>
  <si>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</si>
  <si>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</si>
  <si>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</si>
  <si>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</si>
  <si>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</si>
  <si>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</si>
  <si>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</si>
  <si>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</si>
  <si>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</si>
  <si>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</si>
  <si>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</si>
  <si>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</si>
  <si>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</si>
  <si>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</si>
  <si>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</si>
  <si>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</si>
  <si>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</si>
  <si>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</si>
  <si>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</si>
  <si>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</si>
  <si>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</si>
  <si>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</si>
  <si>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</si>
  <si>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</si>
  <si>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</si>
  <si>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</si>
  <si>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</si>
  <si>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</si>
  <si>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</si>
  <si>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</si>
  <si>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</si>
  <si>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</si>
  <si>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</si>
  <si>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</si>
  <si>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</si>
  <si>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</si>
  <si>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</si>
  <si>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</si>
  <si>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</si>
  <si>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</si>
  <si>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</si>
  <si>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</si>
  <si>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</si>
  <si>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</si>
  <si>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</si>
  <si>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</si>
  <si>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</si>
  <si>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</si>
  <si>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</si>
  <si>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</si>
  <si>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</si>
  <si>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</si>
  <si>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</si>
  <si>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</si>
  <si>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</si>
  <si>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</si>
  <si>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</si>
  <si>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</si>
  <si>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</si>
  <si>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</si>
  <si>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</si>
  <si>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</si>
  <si>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</si>
  <si>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</si>
  <si>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</si>
  <si>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</si>
  <si>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</si>
  <si>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</si>
  <si>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</si>
  <si>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</si>
  <si>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</si>
  <si>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</si>
  <si>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</si>
  <si>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</si>
  <si>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</si>
  <si>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</si>
  <si>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</si>
  <si>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</si>
  <si>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</si>
  <si>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</si>
  <si>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</si>
  <si>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</si>
  <si>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</si>
  <si>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</si>
  <si>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</si>
  <si>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</si>
  <si>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</si>
  <si>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</si>
  <si>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</si>
  <si>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</si>
  <si>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</si>
  <si>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</si>
  <si>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</si>
  <si>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</si>
  <si>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</si>
  <si>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</si>
  <si>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</si>
  <si>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</si>
  <si>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</si>
  <si>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</si>
  <si>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</si>
  <si>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</si>
  <si>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</si>
  <si>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</si>
  <si>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</si>
  <si>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</si>
  <si>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</si>
  <si>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</si>
  <si>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</si>
  <si>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</si>
  <si>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</si>
  <si>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</si>
  <si>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</si>
  <si>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</si>
  <si>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</si>
  <si>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</si>
  <si>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</si>
  <si>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</si>
  <si>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</si>
  <si>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</si>
  <si>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</si>
  <si>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</si>
  <si>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</si>
  <si>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</si>
  <si>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</si>
  <si>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</si>
  <si>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</si>
  <si>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</si>
  <si>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</si>
  <si>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</si>
  <si>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</si>
  <si>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</si>
  <si>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</si>
  <si>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</si>
  <si>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</si>
  <si>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</si>
  <si>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</si>
  <si>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</si>
  <si>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</si>
  <si>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</si>
  <si>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</si>
  <si>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</si>
  <si>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</si>
  <si>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</si>
  <si>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</si>
  <si>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</si>
  <si>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</si>
  <si>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</si>
  <si>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</si>
  <si>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</si>
  <si>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</si>
  <si>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</si>
  <si>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</si>
  <si>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</si>
  <si>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</si>
  <si>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</si>
  <si>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</si>
  <si>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</si>
  <si>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</si>
  <si>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</si>
  <si>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</si>
  <si>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</si>
  <si>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</si>
  <si>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</si>
  <si>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</si>
  <si>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</si>
  <si>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</si>
  <si>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</si>
  <si>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</si>
  <si>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</si>
  <si>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</si>
  <si>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</si>
  <si>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</si>
  <si>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</si>
  <si>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</si>
  <si>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</si>
  <si>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</si>
  <si>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</si>
  <si>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</si>
  <si>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</si>
  <si>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</si>
  <si>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</si>
  <si>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</si>
  <si>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</si>
  <si>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</si>
  <si>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</si>
  <si>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</si>
  <si>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</si>
  <si>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</si>
  <si>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</si>
  <si>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</si>
  <si>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</si>
  <si>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</si>
  <si>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</si>
  <si>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</si>
  <si>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</si>
  <si>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</si>
  <si>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</si>
  <si>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</si>
  <si>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</si>
  <si>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</si>
  <si>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</si>
  <si>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</si>
  <si>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</si>
  <si>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</si>
  <si>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</si>
  <si>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</si>
  <si>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</si>
  <si>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</si>
  <si>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</si>
  <si>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</si>
  <si>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</si>
  <si>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</si>
  <si>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</si>
  <si>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</si>
  <si>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</si>
  <si>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</si>
  <si>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</si>
  <si>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</si>
  <si>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</si>
  <si>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</si>
  <si>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</si>
  <si>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</si>
  <si>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</si>
  <si>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</si>
  <si>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</si>
  <si>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</si>
  <si>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</si>
  <si>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</si>
  <si>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</si>
  <si>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</si>
  <si>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</si>
  <si>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</si>
  <si>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</si>
  <si>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</si>
  <si>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</si>
  <si>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</si>
  <si>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</si>
  <si>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</si>
  <si>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</si>
  <si>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</si>
  <si>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</si>
  <si>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</si>
  <si>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</si>
  <si>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</si>
  <si>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</si>
  <si>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</si>
  <si>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</si>
  <si>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</si>
  <si>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</si>
  <si>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</si>
  <si>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</si>
  <si>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</si>
  <si>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</si>
  <si>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</si>
  <si>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</si>
  <si>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</si>
  <si>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</si>
  <si>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</si>
  <si>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</si>
  <si>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</si>
  <si>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</si>
  <si>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</si>
  <si>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</si>
  <si>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</si>
  <si>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</si>
  <si>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</si>
  <si>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</si>
  <si>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</si>
  <si>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</si>
  <si>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</si>
  <si>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</si>
  <si>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</si>
  <si>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</si>
  <si>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</si>
  <si>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</si>
  <si>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</si>
  <si>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</si>
  <si>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</si>
  <si>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</si>
  <si>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</si>
  <si>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</si>
  <si>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</si>
  <si>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</si>
  <si>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</si>
  <si>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</si>
  <si>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</si>
  <si>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</si>
  <si>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</si>
  <si>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</si>
  <si>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</si>
  <si>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</si>
  <si>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</si>
  <si>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</si>
  <si>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</si>
  <si>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</si>
  <si>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</si>
  <si>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</si>
  <si>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</si>
  <si>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</si>
  <si>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</si>
  <si>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</si>
  <si>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</si>
  <si>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</si>
  <si>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</si>
  <si>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</si>
  <si>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</si>
  <si>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</si>
  <si>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</si>
  <si>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</si>
  <si>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</si>
  <si>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</si>
  <si>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</si>
  <si>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</si>
  <si>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</si>
  <si>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</si>
  <si>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</si>
  <si>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</si>
  <si>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</si>
  <si>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</si>
  <si>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</si>
  <si>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</si>
  <si>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</si>
  <si>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</si>
  <si>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</si>
  <si>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</si>
  <si>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</si>
  <si>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</si>
  <si>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</si>
  <si>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</si>
  <si>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</si>
  <si>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</si>
  <si>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</si>
  <si>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</si>
  <si>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</si>
  <si>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</si>
  <si>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</si>
  <si>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</si>
  <si>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</si>
  <si>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</si>
  <si>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</si>
  <si>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</si>
  <si>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</si>
  <si>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</si>
  <si>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</si>
  <si>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</si>
  <si>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</si>
  <si>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</si>
  <si>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</si>
  <si>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</si>
  <si>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</si>
  <si>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</si>
  <si>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</si>
  <si>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</si>
  <si>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</si>
  <si>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</si>
  <si>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</si>
  <si>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</si>
  <si>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</si>
  <si>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</si>
  <si>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</si>
  <si>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</si>
  <si>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</si>
  <si>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</si>
  <si>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</si>
  <si>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</si>
  <si>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</si>
  <si>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</si>
  <si>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</si>
  <si>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</si>
  <si>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</si>
  <si>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</si>
  <si>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</si>
  <si>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</si>
  <si>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</si>
  <si>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</si>
  <si>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</si>
  <si>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</si>
  <si>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</si>
  <si>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</si>
  <si>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</si>
  <si>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</si>
  <si>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</si>
  <si>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</si>
  <si>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</si>
  <si>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</si>
  <si>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</si>
  <si>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</si>
  <si>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</si>
  <si>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</si>
  <si>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</si>
  <si>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</si>
  <si>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</si>
  <si>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</si>
  <si>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</si>
  <si>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</si>
  <si>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</si>
  <si>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</si>
  <si>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</si>
  <si>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</si>
  <si>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</si>
  <si>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</si>
  <si>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</si>
  <si>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</si>
  <si>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</si>
  <si>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</si>
  <si>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</si>
  <si>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</si>
  <si>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</si>
  <si>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</si>
  <si>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</si>
  <si>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</si>
  <si>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</si>
  <si>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</si>
  <si>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</si>
  <si>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</si>
  <si>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</si>
  <si>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</si>
  <si>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</si>
  <si>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</si>
  <si>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</si>
  <si>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医療法人社団健老会姉崎病院</t>
    <phoneticPr fontId="3"/>
  </si>
  <si>
    <t>〒299-0118 市原市椎津２５５８－１</t>
    <phoneticPr fontId="3"/>
  </si>
  <si>
    <t>〇</t>
  </si>
  <si>
    <t>医療法人</t>
  </si>
  <si>
    <t>内科</t>
  </si>
  <si>
    <t>療養病棟入院料１</t>
  </si>
  <si>
    <t>ＤＰＣ病院ではない</t>
  </si>
  <si>
    <t>有</t>
  </si>
  <si>
    <t>-</t>
    <phoneticPr fontId="3"/>
  </si>
  <si>
    <t>療養病棟44床</t>
  </si>
  <si>
    <t>慢性期機能</t>
  </si>
  <si>
    <t>療養病棟55床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</si>
</sst>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541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1043</v>
      </c>
      <c r="M9" s="282" t="s">
        <v>1045</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1043</v>
      </c>
      <c r="M22" s="282" t="s">
        <v>1045</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1043</v>
      </c>
      <c r="M35" s="282" t="s">
        <v>1045</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1043</v>
      </c>
      <c r="M44" s="282" t="s">
        <v>1045</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1043</v>
      </c>
      <c r="M89" s="262" t="s">
        <v>1045</v>
      </c>
    </row>
    <row r="90" spans="1:23" s="21" customFormat="1">
      <c r="A90" s="243"/>
      <c r="B90" s="1"/>
      <c r="C90" s="3"/>
      <c r="D90" s="3"/>
      <c r="E90" s="3"/>
      <c r="F90" s="3"/>
      <c r="G90" s="3"/>
      <c r="H90" s="287"/>
      <c r="I90" s="67" t="s">
        <v>36</v>
      </c>
      <c r="J90" s="68"/>
      <c r="K90" s="69"/>
      <c r="L90" s="262" t="s">
        <v>1044</v>
      </c>
      <c r="M90" s="262" t="s">
        <v>1044</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1045</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99</v>
      </c>
      <c r="K103" s="237" t="str">
        <f t="shared" si="1"/>
        <v/>
      </c>
      <c r="L103" s="258">
        <v>44</v>
      </c>
      <c r="M103" s="258">
        <v>55</v>
      </c>
    </row>
    <row r="104" spans="1:22" s="83" customFormat="1" ht="34.5" customHeight="1">
      <c r="A104" s="244" t="s">
        <v>614</v>
      </c>
      <c r="B104" s="84"/>
      <c r="C104" s="395"/>
      <c r="D104" s="396"/>
      <c r="E104" s="427"/>
      <c r="F104" s="428"/>
      <c r="G104" s="319" t="s">
        <v>47</v>
      </c>
      <c r="H104" s="321"/>
      <c r="I104" s="419"/>
      <c r="J104" s="256">
        <f t="shared" si="0"/>
        <v>99</v>
      </c>
      <c r="K104" s="237" t="str">
        <f t="shared" si="1"/>
        <v/>
      </c>
      <c r="L104" s="258">
        <v>44</v>
      </c>
      <c r="M104" s="258">
        <v>55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99</v>
      </c>
      <c r="K106" s="237" t="str">
        <f t="shared" si="1"/>
        <v/>
      </c>
      <c r="L106" s="258">
        <v>44</v>
      </c>
      <c r="M106" s="258">
        <v>55</v>
      </c>
    </row>
    <row r="107" spans="1:22" s="83" customFormat="1" ht="34.5" customHeight="1">
      <c r="A107" s="244" t="s">
        <v>614</v>
      </c>
      <c r="B107" s="84"/>
      <c r="C107" s="395"/>
      <c r="D107" s="396"/>
      <c r="E107" s="427"/>
      <c r="F107" s="428"/>
      <c r="G107" s="319" t="s">
        <v>47</v>
      </c>
      <c r="H107" s="321"/>
      <c r="I107" s="419"/>
      <c r="J107" s="256">
        <f t="shared" si="0"/>
        <v>99</v>
      </c>
      <c r="K107" s="237" t="str">
        <f t="shared" si="1"/>
        <v/>
      </c>
      <c r="L107" s="258">
        <v>44</v>
      </c>
      <c r="M107" s="258">
        <v>55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99</v>
      </c>
      <c r="K109" s="237" t="str">
        <f t="shared" si="1"/>
        <v/>
      </c>
      <c r="L109" s="258">
        <v>44</v>
      </c>
      <c r="M109" s="258">
        <v>55</v>
      </c>
    </row>
    <row r="110" spans="1:22" s="83" customFormat="1" ht="34.5" customHeight="1">
      <c r="A110" s="244" t="s">
        <v>614</v>
      </c>
      <c r="B110" s="84"/>
      <c r="C110" s="395"/>
      <c r="D110" s="396"/>
      <c r="E110" s="431"/>
      <c r="F110" s="432"/>
      <c r="G110" s="316" t="s">
        <v>47</v>
      </c>
      <c r="H110" s="318"/>
      <c r="I110" s="419"/>
      <c r="J110" s="256">
        <f t="shared" si="0"/>
        <v>99</v>
      </c>
      <c r="K110" s="237" t="str">
        <f t="shared" si="1"/>
        <v/>
      </c>
      <c r="L110" s="258">
        <v>44</v>
      </c>
      <c r="M110" s="258">
        <v>55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1039</v>
      </c>
    </row>
    <row r="132" spans="1:22" s="83" customFormat="1" ht="34.5" customHeight="1">
      <c r="A132" s="244" t="s">
        <v>621</v>
      </c>
      <c r="B132" s="84"/>
      <c r="C132" s="295"/>
      <c r="D132" s="297"/>
      <c r="E132" s="319" t="s">
        <v>58</v>
      </c>
      <c r="F132" s="320"/>
      <c r="G132" s="320"/>
      <c r="H132" s="321"/>
      <c r="I132" s="388"/>
      <c r="J132" s="101"/>
      <c r="K132" s="102"/>
      <c r="L132" s="82">
        <v>44</v>
      </c>
      <c r="M132" s="82">
        <v>55</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109</v>
      </c>
      <c r="K157" s="264" t="str">
        <f t="shared" si="3"/>
        <v/>
      </c>
      <c r="L157" s="117">
        <v>55</v>
      </c>
      <c r="M157" s="117">
        <v>54</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1045</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1041</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1.6</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15</v>
      </c>
      <c r="K269" s="81" t="str">
        <f t="shared" si="8"/>
        <v/>
      </c>
      <c r="L269" s="147">
        <v>9</v>
      </c>
      <c r="M269" s="147">
        <v>6</v>
      </c>
    </row>
    <row r="270" spans="1:22" s="83" customFormat="1" ht="34.5" customHeight="1">
      <c r="A270" s="249" t="s">
        <v>725</v>
      </c>
      <c r="B270" s="120"/>
      <c r="C270" s="370"/>
      <c r="D270" s="370"/>
      <c r="E270" s="370"/>
      <c r="F270" s="370"/>
      <c r="G270" s="370" t="s">
        <v>148</v>
      </c>
      <c r="H270" s="370"/>
      <c r="I270" s="403"/>
      <c r="J270" s="266">
        <f t="shared" si="9"/>
        <v>1.1000000000000001</v>
      </c>
      <c r="K270" s="81" t="str">
        <f t="shared" si="8"/>
        <v/>
      </c>
      <c r="L270" s="148">
        <v>0.9</v>
      </c>
      <c r="M270" s="148">
        <v>0.2</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4</v>
      </c>
      <c r="M271" s="147">
        <v>4</v>
      </c>
    </row>
    <row r="272" spans="1:22" s="83" customFormat="1" ht="34.5" customHeight="1">
      <c r="A272" s="249" t="s">
        <v>726</v>
      </c>
      <c r="B272" s="120"/>
      <c r="C272" s="371"/>
      <c r="D272" s="371"/>
      <c r="E272" s="371"/>
      <c r="F272" s="371"/>
      <c r="G272" s="370" t="s">
        <v>148</v>
      </c>
      <c r="H272" s="370"/>
      <c r="I272" s="403"/>
      <c r="J272" s="266">
        <f t="shared" si="9"/>
        <v>0.30000000000000004</v>
      </c>
      <c r="K272" s="81" t="str">
        <f t="shared" si="8"/>
        <v/>
      </c>
      <c r="L272" s="148">
        <v>0.1</v>
      </c>
      <c r="M272" s="148">
        <v>0.2</v>
      </c>
    </row>
    <row r="273" spans="1:13" s="83" customFormat="1" ht="34.5" customHeight="1">
      <c r="A273" s="249" t="s">
        <v>727</v>
      </c>
      <c r="B273" s="120"/>
      <c r="C273" s="370" t="s">
        <v>152</v>
      </c>
      <c r="D273" s="371"/>
      <c r="E273" s="371"/>
      <c r="F273" s="371"/>
      <c r="G273" s="370" t="s">
        <v>146</v>
      </c>
      <c r="H273" s="370"/>
      <c r="I273" s="403"/>
      <c r="J273" s="266">
        <f t="shared" si="9"/>
        <v>23</v>
      </c>
      <c r="K273" s="81" t="str">
        <f t="shared" si="8"/>
        <v/>
      </c>
      <c r="L273" s="147">
        <v>11</v>
      </c>
      <c r="M273" s="147">
        <v>12</v>
      </c>
    </row>
    <row r="274" spans="1:13" s="83" customFormat="1" ht="34.5" customHeight="1">
      <c r="A274" s="249" t="s">
        <v>727</v>
      </c>
      <c r="B274" s="120"/>
      <c r="C274" s="371"/>
      <c r="D274" s="371"/>
      <c r="E274" s="371"/>
      <c r="F274" s="371"/>
      <c r="G274" s="370" t="s">
        <v>148</v>
      </c>
      <c r="H274" s="370"/>
      <c r="I274" s="403"/>
      <c r="J274" s="266">
        <f t="shared" si="9"/>
        <v>1.4</v>
      </c>
      <c r="K274" s="81" t="str">
        <f t="shared" si="8"/>
        <v/>
      </c>
      <c r="L274" s="148">
        <v>0.9</v>
      </c>
      <c r="M274" s="148">
        <v>0.5</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2</v>
      </c>
      <c r="K277" s="81" t="str">
        <f t="shared" si="8"/>
        <v/>
      </c>
      <c r="L277" s="147">
        <v>1</v>
      </c>
      <c r="M277" s="147">
        <v>1</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2</v>
      </c>
      <c r="K283" s="81" t="str">
        <f t="shared" si="8"/>
        <v/>
      </c>
      <c r="L283" s="147">
        <v>1</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0.3</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row>
    <row r="325" spans="1:22" s="83" customFormat="1" ht="34.5" customHeight="1">
      <c r="A325" s="249" t="s">
        <v>748</v>
      </c>
      <c r="B325" s="159"/>
      <c r="C325" s="389" t="s">
        <v>172</v>
      </c>
      <c r="D325" s="389"/>
      <c r="E325" s="389"/>
      <c r="F325" s="356"/>
      <c r="G325" s="370" t="s">
        <v>145</v>
      </c>
      <c r="H325" s="288" t="s">
        <v>173</v>
      </c>
      <c r="I325" s="353"/>
      <c r="J325" s="266">
        <v>2</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1</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2</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1045</v>
      </c>
    </row>
    <row r="368" spans="1:22" s="118" customFormat="1" ht="20.25" customHeight="1">
      <c r="A368" s="243"/>
      <c r="B368" s="1"/>
      <c r="C368" s="3"/>
      <c r="D368" s="3"/>
      <c r="E368" s="3"/>
      <c r="F368" s="3"/>
      <c r="G368" s="3"/>
      <c r="H368" s="287"/>
      <c r="I368" s="67" t="s">
        <v>36</v>
      </c>
      <c r="J368" s="170"/>
      <c r="K368" s="79"/>
      <c r="L368" s="137" t="s">
        <v>1044</v>
      </c>
      <c r="M368" s="137" t="s">
        <v>1044</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155</v>
      </c>
      <c r="K392" s="81" t="str">
        <f t="shared" ref="K392:K397" si="12">IF(OR(COUNTIF(L392:M392,"未確認")&gt;0,COUNTIF(L392:M392,"~*")&gt;0),"※","")</f>
        <v/>
      </c>
      <c r="L392" s="147">
        <v>119</v>
      </c>
      <c r="M392" s="147">
        <v>36</v>
      </c>
    </row>
    <row r="393" spans="1:22" s="83" customFormat="1" ht="34.5" customHeight="1">
      <c r="A393" s="249" t="s">
        <v>773</v>
      </c>
      <c r="B393" s="84"/>
      <c r="C393" s="369"/>
      <c r="D393" s="379"/>
      <c r="E393" s="319" t="s">
        <v>224</v>
      </c>
      <c r="F393" s="320"/>
      <c r="G393" s="320"/>
      <c r="H393" s="321"/>
      <c r="I393" s="342"/>
      <c r="J393" s="140">
        <f t="shared" si="11"/>
        <v>155</v>
      </c>
      <c r="K393" s="81" t="str">
        <f t="shared" si="12"/>
        <v/>
      </c>
      <c r="L393" s="147">
        <v>119</v>
      </c>
      <c r="M393" s="147">
        <v>36</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33633</v>
      </c>
      <c r="K396" s="81" t="str">
        <f t="shared" si="12"/>
        <v/>
      </c>
      <c r="L396" s="147">
        <v>14947</v>
      </c>
      <c r="M396" s="147">
        <v>18686</v>
      </c>
    </row>
    <row r="397" spans="1:22" s="83" customFormat="1" ht="34.5" customHeight="1">
      <c r="A397" s="250" t="s">
        <v>777</v>
      </c>
      <c r="B397" s="119"/>
      <c r="C397" s="369"/>
      <c r="D397" s="319" t="s">
        <v>228</v>
      </c>
      <c r="E397" s="320"/>
      <c r="F397" s="320"/>
      <c r="G397" s="320"/>
      <c r="H397" s="321"/>
      <c r="I397" s="343"/>
      <c r="J397" s="140">
        <f t="shared" si="11"/>
        <v>134</v>
      </c>
      <c r="K397" s="81" t="str">
        <f t="shared" si="12"/>
        <v/>
      </c>
      <c r="L397" s="147">
        <v>108</v>
      </c>
      <c r="M397" s="147">
        <v>26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155</v>
      </c>
      <c r="K405" s="81" t="str">
        <f t="shared" ref="K405:K422" si="14">IF(OR(COUNTIF(L405:M405,"未確認")&gt;0,COUNTIF(L405:M405,"~*")&gt;0),"※","")</f>
        <v/>
      </c>
      <c r="L405" s="147">
        <v>119</v>
      </c>
      <c r="M405" s="147">
        <v>36</v>
      </c>
    </row>
    <row r="406" spans="1:22" s="83" customFormat="1" ht="34.5" customHeight="1">
      <c r="A406" s="251" t="s">
        <v>779</v>
      </c>
      <c r="B406" s="119"/>
      <c r="C406" s="368"/>
      <c r="D406" s="374" t="s">
        <v>233</v>
      </c>
      <c r="E406" s="376" t="s">
        <v>234</v>
      </c>
      <c r="F406" s="377"/>
      <c r="G406" s="377"/>
      <c r="H406" s="378"/>
      <c r="I406" s="360"/>
      <c r="J406" s="140">
        <f t="shared" si="13"/>
        <v>35</v>
      </c>
      <c r="K406" s="81" t="str">
        <f t="shared" si="14"/>
        <v/>
      </c>
      <c r="L406" s="147">
        <v>1</v>
      </c>
      <c r="M406" s="147">
        <v>34</v>
      </c>
    </row>
    <row r="407" spans="1:22" s="83" customFormat="1" ht="34.5" customHeight="1">
      <c r="A407" s="251" t="s">
        <v>780</v>
      </c>
      <c r="B407" s="119"/>
      <c r="C407" s="368"/>
      <c r="D407" s="368"/>
      <c r="E407" s="319" t="s">
        <v>235</v>
      </c>
      <c r="F407" s="320"/>
      <c r="G407" s="320"/>
      <c r="H407" s="321"/>
      <c r="I407" s="360"/>
      <c r="J407" s="140">
        <f t="shared" si="13"/>
        <v>16</v>
      </c>
      <c r="K407" s="81" t="str">
        <f t="shared" si="14"/>
        <v/>
      </c>
      <c r="L407" s="147">
        <v>15</v>
      </c>
      <c r="M407" s="147">
        <v>1</v>
      </c>
    </row>
    <row r="408" spans="1:22" s="83" customFormat="1" ht="34.5" customHeight="1">
      <c r="A408" s="251" t="s">
        <v>781</v>
      </c>
      <c r="B408" s="119"/>
      <c r="C408" s="368"/>
      <c r="D408" s="368"/>
      <c r="E408" s="319" t="s">
        <v>236</v>
      </c>
      <c r="F408" s="320"/>
      <c r="G408" s="320"/>
      <c r="H408" s="321"/>
      <c r="I408" s="360"/>
      <c r="J408" s="140">
        <f t="shared" si="13"/>
        <v>74</v>
      </c>
      <c r="K408" s="81" t="str">
        <f t="shared" si="14"/>
        <v/>
      </c>
      <c r="L408" s="147">
        <v>73</v>
      </c>
      <c r="M408" s="147">
        <v>1</v>
      </c>
    </row>
    <row r="409" spans="1:22" s="83" customFormat="1" ht="34.5" customHeight="1">
      <c r="A409" s="251" t="s">
        <v>782</v>
      </c>
      <c r="B409" s="119"/>
      <c r="C409" s="368"/>
      <c r="D409" s="368"/>
      <c r="E409" s="316" t="s">
        <v>986</v>
      </c>
      <c r="F409" s="317"/>
      <c r="G409" s="317"/>
      <c r="H409" s="318"/>
      <c r="I409" s="360"/>
      <c r="J409" s="140">
        <f t="shared" si="13"/>
        <v>30</v>
      </c>
      <c r="K409" s="81" t="str">
        <f t="shared" si="14"/>
        <v/>
      </c>
      <c r="L409" s="147">
        <v>30</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134</v>
      </c>
      <c r="K413" s="81" t="str">
        <f t="shared" si="14"/>
        <v/>
      </c>
      <c r="L413" s="147">
        <v>108</v>
      </c>
      <c r="M413" s="147">
        <v>26</v>
      </c>
    </row>
    <row r="414" spans="1:22" s="83" customFormat="1" ht="34.5" customHeight="1">
      <c r="A414" s="251" t="s">
        <v>787</v>
      </c>
      <c r="B414" s="119"/>
      <c r="C414" s="368"/>
      <c r="D414" s="374" t="s">
        <v>240</v>
      </c>
      <c r="E414" s="376" t="s">
        <v>241</v>
      </c>
      <c r="F414" s="377"/>
      <c r="G414" s="377"/>
      <c r="H414" s="378"/>
      <c r="I414" s="360"/>
      <c r="J414" s="140">
        <f t="shared" si="13"/>
        <v>33</v>
      </c>
      <c r="K414" s="81" t="str">
        <f t="shared" si="14"/>
        <v/>
      </c>
      <c r="L414" s="147">
        <v>32</v>
      </c>
      <c r="M414" s="147">
        <v>1</v>
      </c>
    </row>
    <row r="415" spans="1:22" s="83" customFormat="1" ht="34.5" customHeight="1">
      <c r="A415" s="251" t="s">
        <v>788</v>
      </c>
      <c r="B415" s="119"/>
      <c r="C415" s="368"/>
      <c r="D415" s="368"/>
      <c r="E415" s="319" t="s">
        <v>242</v>
      </c>
      <c r="F415" s="320"/>
      <c r="G415" s="320"/>
      <c r="H415" s="321"/>
      <c r="I415" s="360"/>
      <c r="J415" s="140">
        <f t="shared" si="13"/>
        <v>5</v>
      </c>
      <c r="K415" s="81" t="str">
        <f t="shared" si="14"/>
        <v/>
      </c>
      <c r="L415" s="147">
        <v>4</v>
      </c>
      <c r="M415" s="147">
        <v>1</v>
      </c>
    </row>
    <row r="416" spans="1:22" s="83" customFormat="1" ht="34.5" customHeight="1">
      <c r="A416" s="251" t="s">
        <v>789</v>
      </c>
      <c r="B416" s="119"/>
      <c r="C416" s="368"/>
      <c r="D416" s="368"/>
      <c r="E416" s="319" t="s">
        <v>243</v>
      </c>
      <c r="F416" s="320"/>
      <c r="G416" s="320"/>
      <c r="H416" s="321"/>
      <c r="I416" s="360"/>
      <c r="J416" s="140">
        <f t="shared" si="13"/>
        <v>6</v>
      </c>
      <c r="K416" s="81" t="str">
        <f t="shared" si="14"/>
        <v/>
      </c>
      <c r="L416" s="147">
        <v>4</v>
      </c>
      <c r="M416" s="147">
        <v>2</v>
      </c>
    </row>
    <row r="417" spans="1:22" s="83" customFormat="1" ht="34.5" customHeight="1">
      <c r="A417" s="251" t="s">
        <v>790</v>
      </c>
      <c r="B417" s="119"/>
      <c r="C417" s="368"/>
      <c r="D417" s="368"/>
      <c r="E417" s="319" t="s">
        <v>244</v>
      </c>
      <c r="F417" s="320"/>
      <c r="G417" s="320"/>
      <c r="H417" s="321"/>
      <c r="I417" s="360"/>
      <c r="J417" s="140">
        <f t="shared" si="13"/>
        <v>15</v>
      </c>
      <c r="K417" s="81" t="str">
        <f t="shared" si="14"/>
        <v/>
      </c>
      <c r="L417" s="147">
        <v>13</v>
      </c>
      <c r="M417" s="147">
        <v>2</v>
      </c>
    </row>
    <row r="418" spans="1:22" s="83" customFormat="1" ht="34.5" customHeight="1">
      <c r="A418" s="251" t="s">
        <v>791</v>
      </c>
      <c r="B418" s="119"/>
      <c r="C418" s="368"/>
      <c r="D418" s="368"/>
      <c r="E418" s="319" t="s">
        <v>245</v>
      </c>
      <c r="F418" s="320"/>
      <c r="G418" s="320"/>
      <c r="H418" s="321"/>
      <c r="I418" s="360"/>
      <c r="J418" s="140">
        <f t="shared" si="13"/>
        <v>0</v>
      </c>
      <c r="K418" s="81" t="str">
        <f t="shared" si="14"/>
        <v/>
      </c>
      <c r="L418" s="147">
        <v>0</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7</v>
      </c>
      <c r="K420" s="81" t="str">
        <f t="shared" si="14"/>
        <v/>
      </c>
      <c r="L420" s="147">
        <v>7</v>
      </c>
      <c r="M420" s="147">
        <v>0</v>
      </c>
    </row>
    <row r="421" spans="1:22" s="83" customFormat="1" ht="34.5" customHeight="1">
      <c r="A421" s="251" t="s">
        <v>794</v>
      </c>
      <c r="B421" s="119"/>
      <c r="C421" s="368"/>
      <c r="D421" s="368"/>
      <c r="E421" s="319" t="s">
        <v>247</v>
      </c>
      <c r="F421" s="320"/>
      <c r="G421" s="320"/>
      <c r="H421" s="321"/>
      <c r="I421" s="360"/>
      <c r="J421" s="140">
        <f t="shared" si="13"/>
        <v>68</v>
      </c>
      <c r="K421" s="81" t="str">
        <f t="shared" si="14"/>
        <v/>
      </c>
      <c r="L421" s="147">
        <v>48</v>
      </c>
      <c r="M421" s="147">
        <v>20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101</v>
      </c>
      <c r="K430" s="193" t="str">
        <f>IF(OR(COUNTIF(L430:M430,"未確認")&gt;0,COUNTIF(L430:M430,"~*")&gt;0),"※","")</f>
        <v/>
      </c>
      <c r="L430" s="147">
        <v>76</v>
      </c>
      <c r="M430" s="147">
        <v>25</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4</v>
      </c>
      <c r="K431" s="193" t="str">
        <f>IF(OR(COUNTIF(L431:M431,"未確認")&gt;0,COUNTIF(L431:M431,"~*")&gt;0),"※","")</f>
        <v/>
      </c>
      <c r="L431" s="147">
        <v>3</v>
      </c>
      <c r="M431" s="147">
        <v>1</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96</v>
      </c>
      <c r="K433" s="193" t="str">
        <f>IF(OR(COUNTIF(L433:M433,"未確認")&gt;0,COUNTIF(L433:M433,"~*")&gt;0),"※","")</f>
        <v/>
      </c>
      <c r="L433" s="147">
        <v>72</v>
      </c>
      <c r="M433" s="147">
        <v>24</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2</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2</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2</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2</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1045</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1044</v>
      </c>
      <c r="M503" s="70" t="s">
        <v>1044</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1045</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1044</v>
      </c>
      <c r="M515" s="70" t="s">
        <v>1044</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1045</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1044</v>
      </c>
      <c r="M521" s="70" t="s">
        <v>1044</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1045</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1044</v>
      </c>
      <c r="M526" s="70" t="s">
        <v>1044</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1045</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1044</v>
      </c>
      <c r="M531" s="70" t="s">
        <v>1044</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1045</v>
      </c>
    </row>
    <row r="544" spans="1:22" s="1" customFormat="1" ht="20.25" customHeight="1">
      <c r="A544" s="243"/>
      <c r="C544" s="62"/>
      <c r="D544" s="3"/>
      <c r="E544" s="3"/>
      <c r="F544" s="3"/>
      <c r="G544" s="3"/>
      <c r="H544" s="287"/>
      <c r="I544" s="67" t="s">
        <v>36</v>
      </c>
      <c r="J544" s="68"/>
      <c r="K544" s="186"/>
      <c r="L544" s="70" t="s">
        <v>1044</v>
      </c>
      <c r="M544" s="70" t="s">
        <v>1044</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1042</v>
      </c>
      <c r="M558" s="211" t="s">
        <v>1042</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1045</v>
      </c>
    </row>
    <row r="589" spans="1:22" s="1" customFormat="1" ht="20.25" customHeight="1">
      <c r="A589" s="243"/>
      <c r="C589" s="62"/>
      <c r="D589" s="3"/>
      <c r="E589" s="3"/>
      <c r="F589" s="3"/>
      <c r="G589" s="3"/>
      <c r="H589" s="287"/>
      <c r="I589" s="67" t="s">
        <v>36</v>
      </c>
      <c r="J589" s="68"/>
      <c r="K589" s="186"/>
      <c r="L589" s="70" t="s">
        <v>1044</v>
      </c>
      <c r="M589" s="70" t="s">
        <v>1044</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t="s">
        <v>540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10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10</v>
      </c>
      <c r="K618" s="201" t="str">
        <f t="shared" si="29"/>
        <v/>
      </c>
      <c r="L618" s="117">
        <v>10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13</v>
      </c>
      <c r="K638" s="201" t="str">
        <f t="shared" si="31"/>
        <v>※</v>
      </c>
      <c r="L638" s="117" t="s">
        <v>541</v>
      </c>
      <c r="M638" s="117">
        <v>13</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81</v>
      </c>
      <c r="K646" s="201" t="str">
        <f t="shared" ref="K646:K660" si="33">IF(OR(COUNTIF(L646:M646,"未確認")&gt;0,COUNTIF(L646:M646,"*")&gt;0),"※","")</f>
        <v/>
      </c>
      <c r="L646" s="117">
        <v>33</v>
      </c>
      <c r="M646" s="117">
        <v>48</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81</v>
      </c>
      <c r="K648" s="201" t="str">
        <f t="shared" si="33"/>
        <v/>
      </c>
      <c r="L648" s="117">
        <v>33</v>
      </c>
      <c r="M648" s="117">
        <v>48</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96</v>
      </c>
      <c r="K683" s="201" t="str">
        <f>IF(OR(COUNTIF(L683:M683,"未確認")&gt;0,COUNTIF(L683:M683,"*")&gt;0),"※","")</f>
        <v/>
      </c>
      <c r="L683" s="117">
        <v>44</v>
      </c>
      <c r="M683" s="117">
        <v>52</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90A1A9-0A16-404B-B33E-425FDE6F21C2}"/>
    <hyperlink ref="J71:L71" location="病院!B464" display="・手術の状況" xr:uid="{086A5B04-01E5-40BA-BCF1-C02AE684F908}"/>
    <hyperlink ref="J72:L72" location="病院!B500" display="・がん、脳卒中、心筋梗塞、分娩、精神医療への対応状況" xr:uid="{DB65A9ED-5363-471E-8BCF-0DC8A5BFCA6E}"/>
    <hyperlink ref="J73:L73" location="病院!B541" display="・重症患者への対応状況" xr:uid="{1D8AD97F-C491-4970-BB87-2E72C804EB76}"/>
    <hyperlink ref="J74:L74" location="病院!B586" display="・救急医療の実施状況" xr:uid="{9806D423-1F95-4C47-A5A9-A85FA203353F}"/>
    <hyperlink ref="J75:L75" location="病院!B609" display="・急性期後の支援、在宅復帰の支援の状況" xr:uid="{4EFD4021-75F5-4B56-B108-68DB23FC916E}"/>
    <hyperlink ref="J76:L76" location="病院!B627" display="・全身管理の状況" xr:uid="{0F642E94-53D8-4C8E-B303-1D9318DF1F3B}"/>
    <hyperlink ref="J78:L78" location="病院!B679" display="・長期療養患者の受入状況" xr:uid="{AFBBB588-F475-4D65-83D2-B33311739949}"/>
    <hyperlink ref="J77:L77" location="病院!B642" display="・リハビリテーションの実施状況" xr:uid="{AD4696D7-7653-4E07-A2E7-95DC112E1B53}"/>
    <hyperlink ref="J79:L79" location="病院!B689" display="・重度の障害児等の受入状況" xr:uid="{28C29923-0A10-480E-A6EB-35ECC300A23C}"/>
    <hyperlink ref="J80:L80" location="病院!B702" display="・医科歯科の連携状況" xr:uid="{E3DD936B-0781-4A78-BA69-B7762FAF67F9}"/>
    <hyperlink ref="M71:N71" location="'病院(H30案)'!B448" display="・手術の状況" xr:uid="{F3351BBA-C6AF-40D9-8CAD-C2BA9B7ABEE5}"/>
    <hyperlink ref="M72:N72" location="'病院(H30案)'!B484" display="・がん、脳卒中、心筋梗塞、分娩、精神医療への対応状況" xr:uid="{16B05053-4CD0-4CAD-9C47-F6162064D9BA}"/>
    <hyperlink ref="M73:N73" location="'病院(H30案)'!B525" display="・重症患者への対応状況" xr:uid="{F3334727-38DF-4CE3-822A-183C15922362}"/>
    <hyperlink ref="M74:N74" location="'病院(H30案)'!B570" display="・救急医療の実施状況" xr:uid="{2B111049-C79A-41E6-A19C-221222311CB4}"/>
    <hyperlink ref="M75:N75" location="'病院(H30案)'!B593" display="・急性期後の支援、在宅復帰の支援の状況" xr:uid="{DC3DD680-1675-41AB-9542-7293FDA4D36C}"/>
    <hyperlink ref="C71:G71" location="病院!B87" display="・設置主体" xr:uid="{ED3821D7-3717-4AA8-919B-507C049CBEC7}"/>
    <hyperlink ref="C72:G72" location="病院!B95" display="・病床の状況" xr:uid="{044DE369-BDA6-48CB-9AFE-9960D0DE3018}"/>
    <hyperlink ref="C73:G73" location="病院!B116" display="・診療科" xr:uid="{305CFF26-21EE-4BB2-B7AE-4004B8D2D552}"/>
    <hyperlink ref="C74:G74" location="病院!B127" display="・入院基本料・特定入院料及び届出病床数" xr:uid="{6DAA968A-4264-439E-899D-B9A6244407E1}"/>
    <hyperlink ref="C75:G75" location="病院!B141" display="・算定する入院基本用・特定入院料等の状況" xr:uid="{F3B91205-8957-44EB-A012-06E868AC7CDF}"/>
    <hyperlink ref="C76:G76" location="病院!B224" display="・DPC医療機関群の種類" xr:uid="{8B5F6B57-7D83-4BBD-B297-C4DAEB338DBA}"/>
    <hyperlink ref="C77:G77" location="病院!B232" display="・救急告示病院、二次救急医療施設、三次救急医療施設の告示・認定の有無" xr:uid="{1E3EB3CF-4522-4492-BC3B-00552C82202E}"/>
    <hyperlink ref="C78:F78" location="病院!B242" display="・承認の有無" xr:uid="{A62BE213-57F3-4E61-918A-08327C4227AB}"/>
    <hyperlink ref="C79:F79" location="病院!B251" display="・診療報酬の届出の有無" xr:uid="{381F9B69-EA5F-44AA-9846-C29D251BAA4E}"/>
    <hyperlink ref="C80:F80" location="病院!B261" display="・職員数の状況" xr:uid="{A4466F90-9707-4CD7-9775-F2C276157443}"/>
    <hyperlink ref="C81:F81" location="病院!B320" display="・退院調整部門の設置状況" xr:uid="{B9653152-EF78-4B32-8A2F-ACBFC603E867}"/>
    <hyperlink ref="C82:F82" location="病院!B340" display="・医療機器の台数" xr:uid="{D4FD862F-D5A6-4A71-831F-787CFA810095}"/>
    <hyperlink ref="C83:G83" location="病院!B365" display="・過去1年間の間に病棟の再編・見直しがあった場合の報告対象期間" xr:uid="{8E720708-FA15-488A-A533-004667C88C71}"/>
    <hyperlink ref="H71:I71" location="病院!B388" display="・入院患者の状況（年間）" xr:uid="{A8F9C708-F9A0-4BB6-965B-4C8492DD8A00}"/>
    <hyperlink ref="H72:I72" location="病院!B401" display="・入院患者の状況（年間／入棟前の場所・退棟先の場所の状況）" xr:uid="{4C76C71E-9F84-4A2A-A628-99E4E07C0468}"/>
    <hyperlink ref="H73:I73" location="病院!B426" display="・退院後に在宅医療を必要とする患者の状況" xr:uid="{15A17658-084F-4F65-B85A-A38CFEE69121}"/>
    <hyperlink ref="H74:I74" location="病院!B438" display="・看取りを行った患者数" xr:uid="{49FF5944-43DB-49F9-84F9-FB49DCEE509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2019-11-15T06:56:47Z</dcterms:modified>
</cp:coreProperties>
</file>