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DE056310-B4EA-43FF-8E38-3540AF1C71CD}"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<sst xmlns="http://schemas.openxmlformats.org/spreadsheetml/2006/main" count="2981" uniqueCount="1045">
  <si>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</si>
  <si>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</si>
  <si>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</si>
  <si>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</si>
  <si>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</si>
  <si>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</si>
  <si>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</si>
  <si>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</si>
  <si>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</si>
  <si>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</si>
  <si>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</si>
  <si>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</si>
  <si>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</si>
  <si>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</si>
  <si>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</si>
  <si>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</si>
  <si>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</si>
  <si>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</si>
  <si>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</si>
  <si>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</si>
  <si>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</si>
  <si>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</si>
  <si>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</si>
  <si>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</si>
  <si>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</si>
  <si>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</si>
  <si>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</si>
  <si>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</si>
  <si>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</si>
  <si>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</si>
  <si>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</si>
  <si>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</si>
  <si>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</si>
  <si>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</si>
  <si>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</si>
  <si>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</si>
  <si>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</si>
  <si>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</si>
  <si>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</si>
  <si>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</si>
  <si>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</si>
  <si>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</si>
  <si>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</si>
  <si>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</si>
  <si>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</si>
  <si>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</si>
  <si>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</si>
  <si>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</si>
  <si>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</si>
  <si>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</si>
  <si>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</si>
  <si>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</si>
  <si>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</si>
  <si>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</si>
  <si>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</si>
  <si>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</si>
  <si>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</si>
  <si>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</si>
  <si>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</si>
  <si>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</si>
  <si>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</si>
  <si>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</si>
  <si>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</si>
  <si>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</si>
  <si>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</si>
  <si>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</si>
  <si>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</si>
  <si>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</si>
  <si>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</si>
  <si>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</si>
  <si>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</si>
  <si>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</si>
  <si>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</si>
  <si>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</si>
  <si>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</si>
  <si>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</si>
  <si>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</si>
  <si>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</si>
  <si>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</si>
  <si>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</si>
  <si>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</si>
  <si>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</si>
  <si>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</si>
  <si>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</si>
  <si>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</si>
  <si>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</si>
  <si>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</si>
  <si>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</si>
  <si>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</si>
  <si>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</si>
  <si>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</si>
  <si>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</si>
  <si>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</si>
  <si>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</si>
  <si>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</si>
  <si>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</si>
  <si>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</si>
  <si>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</si>
  <si>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</si>
  <si>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</si>
  <si>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</si>
  <si>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</si>
  <si>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</si>
  <si>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</si>
  <si>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</si>
  <si>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</si>
  <si>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</si>
  <si>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</si>
  <si>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</si>
  <si>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</si>
  <si>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</si>
  <si>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</si>
  <si>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</si>
  <si>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</si>
  <si>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</si>
  <si>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</si>
  <si>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</si>
  <si>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</si>
  <si>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</si>
  <si>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</si>
  <si>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</si>
  <si>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</si>
  <si>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</si>
  <si>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</si>
  <si>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</si>
  <si>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</si>
  <si>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</si>
  <si>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</si>
  <si>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</si>
  <si>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</si>
  <si>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</si>
  <si>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</si>
  <si>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</si>
  <si>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</si>
  <si>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</si>
  <si>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</si>
  <si>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</si>
  <si>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</si>
  <si>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</si>
  <si>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</si>
  <si>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</si>
  <si>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</si>
  <si>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</si>
  <si>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</si>
  <si>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</si>
  <si>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</si>
  <si>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</si>
  <si>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</si>
  <si>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</si>
  <si>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</si>
  <si>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</si>
  <si>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</si>
  <si>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</si>
  <si>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</si>
  <si>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</si>
  <si>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</si>
  <si>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</si>
  <si>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</si>
  <si>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</si>
  <si>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</si>
  <si>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</si>
  <si>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</si>
  <si>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</si>
  <si>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</si>
  <si>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</si>
  <si>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</si>
  <si>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</si>
  <si>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</si>
  <si>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</si>
  <si>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</si>
  <si>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</si>
  <si>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</si>
  <si>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</si>
  <si>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</si>
  <si>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</si>
  <si>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</si>
  <si>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</si>
  <si>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</si>
  <si>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</si>
  <si>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</si>
  <si>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</si>
  <si>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</si>
  <si>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</si>
  <si>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</si>
  <si>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</si>
  <si>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</si>
  <si>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</si>
  <si>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</si>
  <si>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</si>
  <si>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</si>
  <si>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</si>
  <si>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</si>
  <si>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</si>
  <si>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</si>
  <si>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</si>
  <si>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</si>
  <si>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</si>
  <si>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</si>
  <si>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</si>
  <si>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</si>
  <si>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</si>
  <si>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</si>
  <si>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</si>
  <si>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</si>
  <si>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</si>
  <si>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</si>
  <si>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</si>
  <si>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</si>
  <si>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</si>
  <si>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</si>
  <si>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</si>
  <si>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</si>
  <si>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</si>
  <si>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</si>
  <si>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</si>
  <si>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</si>
  <si>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</si>
  <si>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</si>
  <si>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</si>
  <si>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</si>
  <si>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</si>
  <si>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</si>
  <si>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</si>
  <si>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</si>
  <si>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</si>
  <si>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</si>
  <si>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</si>
  <si>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</si>
  <si>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</si>
  <si>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</si>
  <si>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</si>
  <si>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</si>
  <si>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</si>
  <si>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</si>
  <si>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</si>
  <si>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</si>
  <si>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</si>
  <si>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</si>
  <si>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</si>
  <si>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</si>
  <si>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</si>
  <si>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</si>
  <si>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</si>
  <si>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</si>
  <si>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</si>
  <si>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</si>
  <si>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</si>
  <si>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</si>
  <si>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</si>
  <si>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</si>
  <si>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</si>
  <si>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</si>
  <si>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</si>
  <si>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</si>
  <si>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</si>
  <si>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</si>
  <si>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</si>
  <si>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</si>
  <si>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</si>
  <si>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</si>
  <si>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</si>
  <si>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</si>
  <si>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</si>
  <si>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</si>
  <si>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</si>
  <si>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</si>
  <si>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</si>
  <si>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</si>
  <si>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</si>
  <si>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</si>
  <si>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</si>
  <si>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</si>
  <si>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</si>
  <si>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</si>
  <si>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</si>
  <si>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</si>
  <si>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</si>
  <si>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</si>
  <si>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</si>
  <si>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</si>
  <si>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</si>
  <si>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</si>
  <si>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</si>
  <si>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</si>
  <si>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</si>
  <si>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</si>
  <si>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</si>
  <si>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</si>
  <si>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</si>
  <si>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</si>
  <si>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</si>
  <si>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</si>
  <si>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</si>
  <si>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</si>
  <si>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</si>
  <si>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</si>
  <si>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</si>
  <si>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</si>
  <si>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</si>
  <si>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</si>
  <si>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</si>
  <si>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</si>
  <si>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</si>
  <si>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</si>
  <si>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</si>
  <si>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</si>
  <si>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</si>
  <si>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</si>
  <si>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</si>
  <si>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</si>
  <si>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</si>
  <si>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</si>
  <si>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</si>
  <si>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</si>
  <si>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</si>
  <si>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</si>
  <si>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</si>
  <si>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</si>
  <si>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</si>
  <si>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</si>
  <si>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</si>
  <si>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</si>
  <si>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</si>
  <si>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</si>
  <si>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</si>
  <si>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</si>
  <si>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</si>
  <si>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</si>
  <si>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</si>
  <si>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</si>
  <si>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</si>
  <si>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</si>
  <si>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</si>
  <si>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</si>
  <si>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</si>
  <si>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</si>
  <si>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</si>
  <si>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</si>
  <si>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</si>
  <si>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</si>
  <si>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</si>
  <si>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</si>
  <si>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</si>
  <si>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</si>
  <si>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</si>
  <si>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</si>
  <si>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</si>
  <si>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</si>
  <si>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</si>
  <si>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</si>
  <si>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</si>
  <si>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</si>
  <si>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</si>
  <si>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</si>
  <si>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</si>
  <si>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</si>
  <si>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</si>
  <si>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</si>
  <si>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</si>
  <si>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</si>
  <si>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</si>
  <si>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</si>
  <si>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</si>
  <si>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</si>
  <si>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</si>
  <si>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</si>
  <si>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</si>
  <si>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</si>
  <si>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</si>
  <si>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</si>
  <si>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</si>
  <si>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</si>
  <si>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</si>
  <si>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</si>
  <si>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</si>
  <si>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</si>
  <si>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</si>
  <si>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</si>
  <si>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</si>
  <si>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</si>
  <si>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</si>
  <si>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</si>
  <si>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</si>
  <si>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</si>
  <si>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</si>
  <si>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</si>
  <si>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</si>
  <si>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</si>
  <si>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</si>
  <si>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</si>
  <si>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</si>
  <si>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</si>
  <si>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</si>
  <si>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</si>
  <si>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</si>
  <si>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</si>
  <si>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</si>
  <si>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</si>
  <si>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</si>
  <si>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</si>
  <si>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</si>
  <si>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</si>
  <si>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</si>
  <si>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</si>
  <si>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</si>
  <si>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</si>
  <si>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</si>
  <si>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</si>
  <si>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</si>
  <si>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</si>
  <si>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</si>
  <si>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</si>
  <si>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</si>
  <si>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</si>
  <si>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</si>
  <si>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</si>
  <si>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</si>
  <si>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</si>
  <si>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</si>
  <si>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</si>
  <si>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</si>
  <si>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</si>
  <si>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</si>
  <si>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</si>
  <si>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</si>
  <si>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</si>
  <si>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</si>
  <si>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</si>
  <si>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</si>
  <si>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</si>
  <si>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</si>
  <si>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</si>
  <si>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</si>
  <si>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</si>
  <si>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</si>
  <si>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</si>
  <si>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</si>
  <si>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</si>
  <si>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</si>
  <si>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</si>
  <si>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</si>
  <si>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</si>
  <si>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</si>
  <si>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</si>
  <si>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</si>
  <si>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</si>
  <si>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</si>
  <si>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</si>
  <si>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</si>
  <si>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</si>
  <si>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</si>
  <si>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</si>
  <si>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</si>
  <si>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</si>
  <si>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</si>
  <si>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</si>
  <si>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</si>
  <si>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</si>
  <si>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</si>
  <si>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</si>
  <si>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</si>
  <si>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</si>
  <si>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</si>
  <si>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</si>
  <si>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</si>
  <si>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</si>
  <si>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</si>
  <si>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</si>
  <si>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</si>
  <si>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</si>
  <si>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</si>
  <si>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</si>
  <si>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</si>
  <si>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</si>
  <si>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</si>
  <si>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</si>
  <si>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</si>
  <si>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</si>
  <si>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</si>
  <si>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</si>
  <si>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</si>
  <si>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</si>
  <si>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</si>
  <si>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</si>
  <si>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</si>
  <si>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</si>
  <si>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</si>
  <si>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</si>
  <si>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</si>
  <si>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</si>
  <si>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</si>
  <si>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</si>
  <si>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</si>
  <si>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</si>
  <si>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</si>
  <si>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</si>
  <si>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</si>
  <si>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</si>
  <si>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</si>
  <si>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</si>
  <si>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</si>
  <si>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</si>
  <si>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</si>
  <si>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</si>
  <si>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</si>
  <si>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</si>
  <si>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</si>
  <si>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</si>
  <si>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</si>
  <si>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</si>
  <si>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</si>
  <si>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</si>
  <si>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</si>
  <si>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</si>
  <si>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</si>
  <si>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</si>
  <si>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</si>
  <si>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</si>
  <si>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</si>
  <si>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</si>
  <si>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</si>
  <si>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</si>
  <si>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</si>
  <si>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</si>
  <si>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</si>
  <si>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</si>
  <si>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</si>
  <si>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</si>
  <si>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</si>
  <si>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</si>
  <si>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</si>
  <si>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</si>
  <si>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</si>
  <si>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</si>
  <si>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</si>
  <si>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</si>
  <si>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</si>
  <si>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</si>
  <si>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</si>
  <si>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</si>
  <si>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</si>
  <si>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</si>
  <si>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</si>
  <si>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</si>
  <si>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</si>
  <si>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</si>
  <si>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</si>
  <si>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</si>
  <si>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</si>
  <si>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</si>
  <si>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</si>
  <si>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</si>
  <si>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</si>
  <si>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</si>
  <si>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</si>
  <si>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</si>
  <si>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</si>
  <si>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</si>
  <si>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</si>
  <si>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</si>
  <si>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</si>
  <si>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</si>
  <si>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</si>
  <si>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</si>
  <si>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</si>
  <si>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</si>
  <si>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</si>
  <si>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</si>
  <si>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</si>
  <si>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</si>
  <si>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</si>
  <si>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</si>
  <si>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</si>
  <si>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</si>
  <si>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</si>
  <si>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</si>
  <si>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</si>
  <si>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</si>
  <si>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</si>
  <si>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</si>
  <si>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</si>
  <si>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</si>
  <si>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</si>
  <si>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</si>
  <si>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</si>
  <si>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</si>
  <si>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</si>
  <si>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</si>
  <si>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</si>
  <si>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</si>
  <si>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</si>
  <si>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</si>
  <si>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</si>
  <si>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</si>
  <si>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</si>
  <si>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</si>
  <si>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</si>
  <si>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</si>
  <si>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</si>
  <si>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</si>
  <si>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</si>
  <si>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</si>
  <si>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</si>
  <si>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</si>
  <si>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</si>
  <si>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</si>
  <si>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</si>
  <si>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</si>
  <si>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</si>
  <si>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</si>
  <si>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</si>
  <si>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</si>
  <si>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</si>
  <si>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</si>
  <si>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</si>
  <si>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</si>
  <si>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</si>
  <si>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</si>
  <si>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</si>
  <si>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</si>
  <si>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</si>
  <si>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</si>
  <si>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</si>
  <si>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</si>
  <si>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</si>
  <si>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</si>
  <si>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</si>
  <si>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</si>
  <si>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</si>
  <si>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</si>
  <si>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</si>
  <si>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</si>
  <si>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</si>
  <si>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</si>
  <si>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</si>
  <si>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</si>
  <si>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</si>
  <si>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</si>
  <si>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</si>
  <si>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</si>
  <si>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</si>
  <si>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</si>
  <si>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</si>
  <si>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</si>
  <si>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</si>
  <si>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</si>
  <si>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</si>
  <si>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</si>
  <si>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</si>
  <si>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</si>
  <si>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</si>
  <si>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</si>
  <si>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</si>
  <si>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</si>
  <si>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</si>
  <si>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</si>
  <si>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</si>
  <si>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</si>
  <si>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</si>
  <si>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</si>
  <si>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</si>
  <si>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</si>
  <si>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</si>
  <si>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</si>
  <si>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</si>
  <si>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</si>
  <si>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</si>
  <si>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</si>
  <si>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</si>
  <si>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</si>
  <si>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</si>
  <si>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</si>
  <si>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</si>
  <si>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</si>
  <si>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</si>
  <si>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</si>
  <si>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</si>
  <si>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</si>
  <si>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</si>
  <si>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</si>
  <si>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</si>
  <si>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</si>
  <si>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</si>
  <si>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</si>
  <si>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</si>
  <si>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</si>
  <si>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</si>
  <si>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</si>
  <si>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</si>
  <si>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</si>
  <si>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</si>
  <si>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</si>
  <si>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</si>
  <si>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</si>
  <si>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</si>
  <si>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</si>
  <si>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</si>
  <si>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</si>
  <si>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</si>
  <si>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</si>
  <si>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</si>
  <si>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</si>
  <si>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</si>
  <si>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</si>
  <si>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</si>
  <si>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</si>
  <si>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</si>
  <si>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</si>
  <si>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</si>
  <si>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</si>
  <si>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</si>
  <si>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</si>
  <si>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</si>
  <si>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</si>
  <si>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</si>
  <si>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</si>
  <si>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</si>
  <si>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</si>
  <si>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</si>
  <si>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</si>
  <si>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</si>
  <si>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</si>
  <si>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</si>
  <si>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</si>
  <si>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</si>
  <si>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</si>
  <si>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</si>
  <si>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</si>
  <si>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</si>
  <si>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</si>
  <si>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</si>
  <si>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</si>
  <si>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</si>
  <si>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</si>
  <si>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</si>
  <si>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</si>
  <si>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</si>
  <si>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</si>
  <si>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</si>
  <si>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</si>
  <si>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</si>
  <si>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</si>
  <si>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</si>
  <si>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</si>
  <si>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</si>
  <si>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</si>
  <si>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</si>
  <si>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</si>
  <si>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</si>
  <si>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</si>
  <si>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</si>
  <si>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</si>
  <si>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</si>
  <si>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</si>
  <si>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</si>
  <si>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</si>
  <si>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</si>
  <si>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</si>
  <si>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</si>
  <si>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</si>
  <si>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</si>
  <si>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</si>
  <si>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</si>
  <si>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</si>
  <si>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</si>
  <si>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</si>
  <si>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</si>
  <si>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</si>
  <si>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</si>
  <si>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</si>
  <si>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</si>
  <si>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</si>
  <si>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</si>
  <si>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</si>
  <si>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</si>
  <si>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</si>
  <si>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</si>
  <si>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</si>
  <si>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</si>
  <si>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</si>
  <si>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</si>
  <si>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</si>
  <si>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</si>
  <si>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</si>
  <si>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</si>
  <si>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</si>
  <si>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</si>
  <si>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</si>
  <si>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</si>
  <si>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</si>
  <si>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</si>
  <si>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</si>
  <si>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</si>
  <si>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</si>
  <si>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</si>
  <si>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</si>
  <si>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</si>
  <si>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</si>
  <si>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</si>
  <si>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</si>
  <si>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</si>
  <si>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</si>
  <si>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</si>
  <si>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</si>
  <si>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</si>
  <si>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</si>
  <si>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</si>
  <si>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</si>
  <si>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</si>
  <si>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</si>
  <si>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</si>
  <si>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</si>
  <si>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</si>
  <si>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</si>
  <si>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</si>
  <si>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</si>
  <si>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</si>
  <si>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</si>
  <si>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</si>
  <si>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</si>
  <si>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</si>
  <si>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</si>
  <si>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</si>
  <si>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</si>
  <si>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</si>
  <si>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</si>
  <si>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</si>
  <si>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</si>
  <si>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</si>
  <si>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</si>
  <si>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</si>
  <si>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</si>
  <si>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</si>
  <si>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</si>
  <si>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</si>
  <si>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</si>
  <si>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</si>
  <si>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</si>
  <si>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</si>
  <si>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</si>
  <si>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</si>
  <si>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</si>
  <si>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</si>
  <si>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</si>
  <si>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</si>
  <si>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</si>
  <si>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</si>
  <si>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</si>
  <si>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</si>
  <si>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</si>
  <si>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</si>
  <si>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</si>
  <si>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</si>
  <si>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</si>
  <si>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</si>
  <si>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</si>
  <si>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</si>
  <si>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</si>
  <si>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</si>
  <si>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</si>
  <si>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</si>
  <si>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</si>
  <si>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</si>
  <si>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</si>
  <si>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</si>
  <si>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</si>
  <si>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</si>
  <si>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</si>
  <si>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</si>
  <si>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</si>
  <si>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</si>
  <si>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</si>
  <si>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</si>
  <si>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</si>
  <si>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</si>
  <si>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</si>
  <si>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</si>
  <si>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</si>
  <si>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</si>
  <si>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</si>
  <si>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</si>
  <si>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</si>
  <si>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</si>
  <si>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</si>
  <si>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</si>
  <si>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</si>
  <si>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</si>
  <si>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</si>
  <si>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</si>
  <si>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</si>
  <si>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</si>
  <si>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</si>
  <si>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</si>
  <si>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</si>
  <si>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</si>
  <si>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</si>
  <si>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</si>
  <si>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</si>
  <si>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</si>
  <si>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</si>
  <si>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</si>
  <si>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</si>
  <si>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</si>
  <si>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</si>
  <si>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</si>
  <si>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</si>
  <si>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</si>
  <si>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</si>
  <si>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</si>
  <si>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</si>
  <si>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</si>
  <si>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</si>
  <si>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</si>
  <si>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</si>
  <si>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</si>
  <si>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</si>
  <si>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</si>
  <si>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</si>
  <si>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</si>
  <si>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</si>
  <si>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</si>
  <si>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</si>
  <si>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</si>
  <si>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</si>
  <si>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</si>
  <si>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</si>
  <si>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</si>
  <si>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</si>
  <si>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</si>
  <si>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</si>
  <si>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</si>
  <si>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</si>
  <si>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</si>
  <si>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</si>
  <si>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</si>
  <si>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</si>
  <si>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</si>
  <si>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</si>
  <si>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</si>
  <si>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</si>
  <si>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</si>
  <si>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</si>
  <si>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</si>
  <si>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</si>
  <si>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</si>
  <si>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</si>
  <si>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</si>
  <si>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</si>
  <si>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</si>
  <si>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</si>
  <si>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</si>
  <si>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</si>
  <si>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</si>
  <si>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</si>
  <si>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</si>
  <si>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</si>
  <si>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</si>
  <si>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</si>
  <si>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</si>
  <si>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</si>
  <si>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</si>
  <si>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</si>
  <si>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</si>
  <si>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</si>
  <si>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</si>
  <si>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</si>
  <si>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</si>
  <si>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</si>
  <si>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</si>
  <si>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</si>
  <si>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</si>
  <si>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</si>
  <si>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</si>
  <si>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</si>
  <si>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</si>
  <si>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</si>
  <si>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</si>
  <si>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</si>
  <si>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</si>
  <si>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</si>
  <si>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</si>
  <si>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</si>
  <si>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</si>
  <si>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</si>
  <si>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</si>
  <si>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</si>
  <si>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</si>
  <si>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</si>
  <si>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</si>
  <si>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</si>
  <si>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</si>
  <si>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</si>
  <si>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</si>
  <si>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</si>
  <si>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</si>
  <si>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</si>
  <si>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</si>
  <si>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</si>
  <si>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</si>
  <si>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</si>
  <si>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</si>
  <si>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</si>
  <si>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</si>
  <si>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</si>
  <si>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</si>
  <si>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</si>
  <si>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</si>
  <si>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</si>
  <si>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</si>
  <si>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</si>
  <si>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</si>
  <si>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</si>
  <si>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</si>
  <si>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</si>
  <si>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</si>
  <si>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</si>
  <si>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</si>
  <si>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</si>
  <si>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</si>
  <si>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</si>
  <si>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</si>
  <si>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</si>
  <si>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</si>
  <si>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</si>
  <si>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</si>
  <si>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</si>
  <si>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</si>
  <si>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</si>
  <si>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</si>
  <si>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</si>
  <si>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</si>
  <si>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</si>
  <si>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</si>
  <si>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</si>
  <si>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医療法人三紫会小田病院</t>
    <phoneticPr fontId="3"/>
  </si>
  <si>
    <t>〒296-0001 鴨川市横渚８８０</t>
    <phoneticPr fontId="3"/>
  </si>
  <si>
    <t>〇</t>
  </si>
  <si>
    <t>医療法人</t>
  </si>
  <si>
    <t>内科</t>
  </si>
  <si>
    <t>療養病棟入院料１</t>
  </si>
  <si>
    <t>ＤＰＣ病院ではない</t>
  </si>
  <si>
    <t>有</t>
  </si>
  <si>
    <t>-</t>
    <phoneticPr fontId="3"/>
  </si>
  <si>
    <t>療養病床</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</si>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</sst>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895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1043</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t="s">
        <v>1036</v>
      </c>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1043</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t="s">
        <v>1036</v>
      </c>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1043</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1043</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1043</v>
      </c>
    </row>
    <row r="90" spans="1:23" s="21" customFormat="1">
      <c r="A90" s="243"/>
      <c r="B90" s="1"/>
      <c r="C90" s="3"/>
      <c r="D90" s="3"/>
      <c r="E90" s="3"/>
      <c r="F90" s="3"/>
      <c r="G90" s="3"/>
      <c r="H90" s="286"/>
      <c r="I90" s="67" t="s">
        <v>36</v>
      </c>
      <c r="J90" s="68"/>
      <c r="K90" s="69"/>
      <c r="L90" s="262" t="s">
        <v>1044</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1043</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1044</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0</v>
      </c>
      <c r="K101" s="237" t="str">
        <f>IF(OR(COUNTIF(L101:L101,"未確認")&gt;0,COUNTIF(L101:L101,"~*")&gt;0),"※","")</f>
        <v/>
      </c>
      <c r="L101" s="258">
        <v>0</v>
      </c>
    </row>
    <row r="102" spans="1:22" s="83" customFormat="1" ht="34.5" customHeight="1">
      <c r="A102" s="244" t="s">
        <v>610</v>
      </c>
      <c r="B102" s="84"/>
      <c r="C102" s="375"/>
      <c r="D102" s="377"/>
      <c r="E102" s="315" t="s">
        <v>612</v>
      </c>
      <c r="F102" s="316"/>
      <c r="G102" s="316"/>
      <c r="H102" s="317"/>
      <c r="I102" s="418"/>
      <c r="J102" s="256">
        <f t="shared" si="0"/>
        <v>0</v>
      </c>
      <c r="K102" s="237" t="str">
        <f t="shared" ref="K102:K111" si="1">IF(OR(COUNTIF(L101:L101,"未確認")&gt;0,COUNTIF(L101:L101,"~*")&gt;0),"※","")</f>
        <v/>
      </c>
      <c r="L102" s="258">
        <v>0</v>
      </c>
    </row>
    <row r="103" spans="1:22" s="83" customFormat="1" ht="34.5" customHeight="1">
      <c r="A103" s="244" t="s">
        <v>613</v>
      </c>
      <c r="B103" s="84"/>
      <c r="C103" s="332" t="s">
        <v>46</v>
      </c>
      <c r="D103" s="334"/>
      <c r="E103" s="332" t="s">
        <v>42</v>
      </c>
      <c r="F103" s="333"/>
      <c r="G103" s="333"/>
      <c r="H103" s="334"/>
      <c r="I103" s="418"/>
      <c r="J103" s="256">
        <f t="shared" si="0"/>
        <v>60</v>
      </c>
      <c r="K103" s="237" t="str">
        <f t="shared" si="1"/>
        <v/>
      </c>
      <c r="L103" s="258">
        <v>60</v>
      </c>
    </row>
    <row r="104" spans="1:22" s="83" customFormat="1" ht="34.5" customHeight="1">
      <c r="A104" s="244" t="s">
        <v>614</v>
      </c>
      <c r="B104" s="84"/>
      <c r="C104" s="394"/>
      <c r="D104" s="395"/>
      <c r="E104" s="426"/>
      <c r="F104" s="427"/>
      <c r="G104" s="318" t="s">
        <v>47</v>
      </c>
      <c r="H104" s="320"/>
      <c r="I104" s="418"/>
      <c r="J104" s="256">
        <f t="shared" si="0"/>
        <v>35</v>
      </c>
      <c r="K104" s="237" t="str">
        <f t="shared" si="1"/>
        <v/>
      </c>
      <c r="L104" s="258">
        <v>35</v>
      </c>
    </row>
    <row r="105" spans="1:22" s="83" customFormat="1" ht="34.5" customHeight="1">
      <c r="A105" s="244" t="s">
        <v>615</v>
      </c>
      <c r="B105" s="84"/>
      <c r="C105" s="394"/>
      <c r="D105" s="395"/>
      <c r="E105" s="426"/>
      <c r="F105" s="408"/>
      <c r="G105" s="318" t="s">
        <v>48</v>
      </c>
      <c r="H105" s="320"/>
      <c r="I105" s="418"/>
      <c r="J105" s="256">
        <f t="shared" si="0"/>
        <v>25</v>
      </c>
      <c r="K105" s="237" t="str">
        <f t="shared" si="1"/>
        <v/>
      </c>
      <c r="L105" s="258">
        <v>25</v>
      </c>
    </row>
    <row r="106" spans="1:22" s="83" customFormat="1" ht="34.5" customHeight="1">
      <c r="A106" s="244" t="s">
        <v>613</v>
      </c>
      <c r="B106" s="84"/>
      <c r="C106" s="394"/>
      <c r="D106" s="395"/>
      <c r="E106" s="332" t="s">
        <v>45</v>
      </c>
      <c r="F106" s="333"/>
      <c r="G106" s="333"/>
      <c r="H106" s="334"/>
      <c r="I106" s="418"/>
      <c r="J106" s="256">
        <f t="shared" si="0"/>
        <v>60</v>
      </c>
      <c r="K106" s="237" t="str">
        <f t="shared" si="1"/>
        <v/>
      </c>
      <c r="L106" s="258">
        <v>60</v>
      </c>
    </row>
    <row r="107" spans="1:22" s="83" customFormat="1" ht="34.5" customHeight="1">
      <c r="A107" s="244" t="s">
        <v>614</v>
      </c>
      <c r="B107" s="84"/>
      <c r="C107" s="394"/>
      <c r="D107" s="395"/>
      <c r="E107" s="426"/>
      <c r="F107" s="427"/>
      <c r="G107" s="318" t="s">
        <v>47</v>
      </c>
      <c r="H107" s="320"/>
      <c r="I107" s="418"/>
      <c r="J107" s="256">
        <f t="shared" si="0"/>
        <v>35</v>
      </c>
      <c r="K107" s="237" t="str">
        <f t="shared" si="1"/>
        <v/>
      </c>
      <c r="L107" s="258">
        <v>35</v>
      </c>
    </row>
    <row r="108" spans="1:22" s="83" customFormat="1" ht="34.5" customHeight="1">
      <c r="A108" s="244" t="s">
        <v>615</v>
      </c>
      <c r="B108" s="84"/>
      <c r="C108" s="394"/>
      <c r="D108" s="395"/>
      <c r="E108" s="407"/>
      <c r="F108" s="408"/>
      <c r="G108" s="318" t="s">
        <v>48</v>
      </c>
      <c r="H108" s="320"/>
      <c r="I108" s="418"/>
      <c r="J108" s="256">
        <f t="shared" si="0"/>
        <v>25</v>
      </c>
      <c r="K108" s="237" t="str">
        <f t="shared" si="1"/>
        <v/>
      </c>
      <c r="L108" s="258">
        <v>25</v>
      </c>
    </row>
    <row r="109" spans="1:22" s="83" customFormat="1" ht="34.5" customHeight="1">
      <c r="A109" s="244" t="s">
        <v>613</v>
      </c>
      <c r="B109" s="84"/>
      <c r="C109" s="394"/>
      <c r="D109" s="395"/>
      <c r="E109" s="321" t="s">
        <v>612</v>
      </c>
      <c r="F109" s="322"/>
      <c r="G109" s="322"/>
      <c r="H109" s="323"/>
      <c r="I109" s="418"/>
      <c r="J109" s="256">
        <f t="shared" si="0"/>
        <v>60</v>
      </c>
      <c r="K109" s="237" t="str">
        <f t="shared" si="1"/>
        <v/>
      </c>
      <c r="L109" s="258">
        <v>60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1043</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1044</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533</v>
      </c>
    </row>
    <row r="122" spans="1:22" s="83" customFormat="1" ht="40.5" customHeight="1">
      <c r="A122" s="244" t="s">
        <v>619</v>
      </c>
      <c r="B122" s="1"/>
      <c r="C122" s="294"/>
      <c r="D122" s="296"/>
      <c r="E122" s="394"/>
      <c r="F122" s="416"/>
      <c r="G122" s="416"/>
      <c r="H122" s="395"/>
      <c r="I122" s="352"/>
      <c r="J122" s="101"/>
      <c r="K122" s="102"/>
      <c r="L122" s="98" t="s">
        <v>533</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1043</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1044</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1039</v>
      </c>
    </row>
    <row r="132" spans="1:22" s="83" customFormat="1" ht="34.5" customHeight="1">
      <c r="A132" s="244" t="s">
        <v>621</v>
      </c>
      <c r="B132" s="84"/>
      <c r="C132" s="294"/>
      <c r="D132" s="296"/>
      <c r="E132" s="318" t="s">
        <v>58</v>
      </c>
      <c r="F132" s="319"/>
      <c r="G132" s="319"/>
      <c r="H132" s="320"/>
      <c r="I132" s="387"/>
      <c r="J132" s="101"/>
      <c r="K132" s="102"/>
      <c r="L132" s="82">
        <v>35</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25</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1043</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1044</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38</v>
      </c>
      <c r="K157" s="264" t="str">
        <f t="shared" si="3"/>
        <v/>
      </c>
      <c r="L157" s="117">
        <v>38</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1043</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1044</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1040</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1043</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1044</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1041</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1043</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1044</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1043</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1044</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1043</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1044</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2</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2</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69"/>
      <c r="D270" s="369"/>
      <c r="E270" s="369"/>
      <c r="F270" s="369"/>
      <c r="G270" s="369" t="s">
        <v>148</v>
      </c>
      <c r="H270" s="369"/>
      <c r="I270" s="402"/>
      <c r="J270" s="266">
        <f t="shared" si="9"/>
        <v>1.67</v>
      </c>
      <c r="K270" s="81" t="str">
        <f t="shared" si="8"/>
        <v/>
      </c>
      <c r="L270" s="148">
        <v>1.67</v>
      </c>
    </row>
    <row r="271" spans="1:22" s="83" customFormat="1" ht="34.5" customHeight="1">
      <c r="A271" s="249" t="s">
        <v>726</v>
      </c>
      <c r="B271" s="120"/>
      <c r="C271" s="369" t="s">
        <v>151</v>
      </c>
      <c r="D271" s="370"/>
      <c r="E271" s="370"/>
      <c r="F271" s="370"/>
      <c r="G271" s="369" t="s">
        <v>146</v>
      </c>
      <c r="H271" s="369"/>
      <c r="I271" s="402"/>
      <c r="J271" s="266">
        <f t="shared" si="9"/>
        <v>4</v>
      </c>
      <c r="K271" s="81" t="str">
        <f t="shared" si="8"/>
        <v/>
      </c>
      <c r="L271" s="147">
        <v>4</v>
      </c>
    </row>
    <row r="272" spans="1:22" s="83" customFormat="1" ht="34.5" customHeight="1">
      <c r="A272" s="249" t="s">
        <v>726</v>
      </c>
      <c r="B272" s="120"/>
      <c r="C272" s="370"/>
      <c r="D272" s="370"/>
      <c r="E272" s="370"/>
      <c r="F272" s="370"/>
      <c r="G272" s="369" t="s">
        <v>148</v>
      </c>
      <c r="H272" s="369"/>
      <c r="I272" s="402"/>
      <c r="J272" s="266">
        <f t="shared" si="9"/>
        <v>1.35</v>
      </c>
      <c r="K272" s="81" t="str">
        <f t="shared" si="8"/>
        <v/>
      </c>
      <c r="L272" s="148">
        <v>1.35</v>
      </c>
    </row>
    <row r="273" spans="1:12" s="83" customFormat="1" ht="34.5" customHeight="1">
      <c r="A273" s="249" t="s">
        <v>727</v>
      </c>
      <c r="B273" s="120"/>
      <c r="C273" s="369" t="s">
        <v>152</v>
      </c>
      <c r="D273" s="370"/>
      <c r="E273" s="370"/>
      <c r="F273" s="370"/>
      <c r="G273" s="369" t="s">
        <v>146</v>
      </c>
      <c r="H273" s="369"/>
      <c r="I273" s="402"/>
      <c r="J273" s="266">
        <f t="shared" si="9"/>
        <v>13</v>
      </c>
      <c r="K273" s="81" t="str">
        <f t="shared" si="8"/>
        <v/>
      </c>
      <c r="L273" s="147">
        <v>13</v>
      </c>
    </row>
    <row r="274" spans="1:12" s="83" customFormat="1" ht="34.5" customHeight="1">
      <c r="A274" s="249" t="s">
        <v>727</v>
      </c>
      <c r="B274" s="120"/>
      <c r="C274" s="370"/>
      <c r="D274" s="370"/>
      <c r="E274" s="370"/>
      <c r="F274" s="370"/>
      <c r="G274" s="369" t="s">
        <v>148</v>
      </c>
      <c r="H274" s="369"/>
      <c r="I274" s="402"/>
      <c r="J274" s="266">
        <f t="shared" si="9"/>
        <v>3.42</v>
      </c>
      <c r="K274" s="81" t="str">
        <f t="shared" si="8"/>
        <v/>
      </c>
      <c r="L274" s="148">
        <v>3.42</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1</v>
      </c>
      <c r="K277" s="81" t="str">
        <f t="shared" si="8"/>
        <v/>
      </c>
      <c r="L277" s="147">
        <v>1</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1</v>
      </c>
      <c r="K279" s="81" t="str">
        <f t="shared" si="8"/>
        <v/>
      </c>
      <c r="L279" s="147">
        <v>1</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1</v>
      </c>
      <c r="K285" s="81" t="str">
        <f t="shared" si="8"/>
        <v/>
      </c>
      <c r="L285" s="141"/>
    </row>
    <row r="286" spans="1:12" s="83" customFormat="1" ht="34.5" customHeight="1">
      <c r="A286" s="244" t="s">
        <v>733</v>
      </c>
      <c r="B286" s="84"/>
      <c r="C286" s="372"/>
      <c r="D286" s="372"/>
      <c r="E286" s="372"/>
      <c r="F286" s="372"/>
      <c r="G286" s="369" t="s">
        <v>148</v>
      </c>
      <c r="H286" s="369"/>
      <c r="I286" s="402"/>
      <c r="J286" s="266">
        <v>0.34</v>
      </c>
      <c r="K286" s="81" t="str">
        <f t="shared" si="8"/>
        <v/>
      </c>
      <c r="L286" s="144"/>
    </row>
    <row r="287" spans="1:12" s="83" customFormat="1" ht="34.5" customHeight="1">
      <c r="A287" s="244" t="s">
        <v>734</v>
      </c>
      <c r="B287" s="84"/>
      <c r="C287" s="369" t="s">
        <v>159</v>
      </c>
      <c r="D287" s="372"/>
      <c r="E287" s="372"/>
      <c r="F287" s="372"/>
      <c r="G287" s="369" t="s">
        <v>146</v>
      </c>
      <c r="H287" s="369"/>
      <c r="I287" s="402"/>
      <c r="J287" s="266">
        <v>1</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1</v>
      </c>
      <c r="K291" s="81" t="str">
        <f t="shared" si="8"/>
        <v/>
      </c>
      <c r="L291" s="147">
        <v>1</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1.07</v>
      </c>
      <c r="N298" s="148">
        <v>0</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3</v>
      </c>
      <c r="N305" s="147">
        <v>4</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1043</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1044</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1043</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1044</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0</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1</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1043</v>
      </c>
    </row>
    <row r="368" spans="1:22" s="118" customFormat="1" ht="20.25" customHeight="1">
      <c r="A368" s="243"/>
      <c r="B368" s="1"/>
      <c r="C368" s="3"/>
      <c r="D368" s="3"/>
      <c r="E368" s="3"/>
      <c r="F368" s="3"/>
      <c r="G368" s="3"/>
      <c r="H368" s="286"/>
      <c r="I368" s="67" t="s">
        <v>36</v>
      </c>
      <c r="J368" s="170"/>
      <c r="K368" s="79"/>
      <c r="L368" s="137" t="s">
        <v>1044</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1043</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1044</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102</v>
      </c>
      <c r="K392" s="81" t="str">
        <f t="shared" ref="K392:K397" si="11">IF(OR(COUNTIF(L392:L392,"未確認")&gt;0,COUNTIF(L392:L392,"~*")&gt;0),"※","")</f>
        <v/>
      </c>
      <c r="L392" s="147">
        <v>102</v>
      </c>
    </row>
    <row r="393" spans="1:22" s="83" customFormat="1" ht="34.5" customHeight="1">
      <c r="A393" s="249" t="s">
        <v>773</v>
      </c>
      <c r="B393" s="84"/>
      <c r="C393" s="368"/>
      <c r="D393" s="378"/>
      <c r="E393" s="318" t="s">
        <v>224</v>
      </c>
      <c r="F393" s="319"/>
      <c r="G393" s="319"/>
      <c r="H393" s="320"/>
      <c r="I393" s="341"/>
      <c r="J393" s="140">
        <f t="shared" si="10"/>
        <v>102</v>
      </c>
      <c r="K393" s="81" t="str">
        <f t="shared" si="11"/>
        <v/>
      </c>
      <c r="L393" s="147">
        <v>102</v>
      </c>
    </row>
    <row r="394" spans="1:22" s="83" customFormat="1" ht="34.5" customHeight="1">
      <c r="A394" s="250" t="s">
        <v>774</v>
      </c>
      <c r="B394" s="84"/>
      <c r="C394" s="368"/>
      <c r="D394" s="379"/>
      <c r="E394" s="318" t="s">
        <v>225</v>
      </c>
      <c r="F394" s="319"/>
      <c r="G394" s="319"/>
      <c r="H394" s="320"/>
      <c r="I394" s="341"/>
      <c r="J394" s="140">
        <f t="shared" si="10"/>
        <v>0</v>
      </c>
      <c r="K394" s="81" t="str">
        <f t="shared" si="11"/>
        <v/>
      </c>
      <c r="L394" s="147">
        <v>0</v>
      </c>
    </row>
    <row r="395" spans="1:22" s="83" customFormat="1" ht="34.5" customHeight="1">
      <c r="A395" s="250" t="s">
        <v>775</v>
      </c>
      <c r="B395" s="84"/>
      <c r="C395" s="368"/>
      <c r="D395" s="380"/>
      <c r="E395" s="318" t="s">
        <v>226</v>
      </c>
      <c r="F395" s="319"/>
      <c r="G395" s="319"/>
      <c r="H395" s="320"/>
      <c r="I395" s="341"/>
      <c r="J395" s="140">
        <f t="shared" si="10"/>
        <v>0</v>
      </c>
      <c r="K395" s="81" t="str">
        <f t="shared" si="11"/>
        <v/>
      </c>
      <c r="L395" s="147">
        <v>0</v>
      </c>
    </row>
    <row r="396" spans="1:22" s="83" customFormat="1" ht="34.5" customHeight="1">
      <c r="A396" s="250" t="s">
        <v>776</v>
      </c>
      <c r="B396" s="1"/>
      <c r="C396" s="368"/>
      <c r="D396" s="318" t="s">
        <v>227</v>
      </c>
      <c r="E396" s="319"/>
      <c r="F396" s="319"/>
      <c r="G396" s="319"/>
      <c r="H396" s="320"/>
      <c r="I396" s="341"/>
      <c r="J396" s="140">
        <f t="shared" si="10"/>
        <v>23109</v>
      </c>
      <c r="K396" s="81" t="str">
        <f t="shared" si="11"/>
        <v/>
      </c>
      <c r="L396" s="147">
        <v>23109</v>
      </c>
    </row>
    <row r="397" spans="1:22" s="83" customFormat="1" ht="34.5" customHeight="1">
      <c r="A397" s="250" t="s">
        <v>777</v>
      </c>
      <c r="B397" s="119"/>
      <c r="C397" s="368"/>
      <c r="D397" s="318" t="s">
        <v>228</v>
      </c>
      <c r="E397" s="319"/>
      <c r="F397" s="319"/>
      <c r="G397" s="319"/>
      <c r="H397" s="320"/>
      <c r="I397" s="342"/>
      <c r="J397" s="140">
        <f t="shared" si="10"/>
        <v>100</v>
      </c>
      <c r="K397" s="81" t="str">
        <f t="shared" si="11"/>
        <v/>
      </c>
      <c r="L397" s="147">
        <v>100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1043</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1044</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102</v>
      </c>
      <c r="K405" s="81" t="str">
        <f t="shared" ref="K405:K422" si="13">IF(OR(COUNTIF(L405:L405,"未確認")&gt;0,COUNTIF(L405:L405,"~*")&gt;0),"※","")</f>
        <v/>
      </c>
      <c r="L405" s="147">
        <v>102</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15</v>
      </c>
      <c r="K407" s="81" t="str">
        <f t="shared" si="13"/>
        <v/>
      </c>
      <c r="L407" s="147">
        <v>15</v>
      </c>
    </row>
    <row r="408" spans="1:22" s="83" customFormat="1" ht="34.5" customHeight="1">
      <c r="A408" s="251" t="s">
        <v>781</v>
      </c>
      <c r="B408" s="119"/>
      <c r="C408" s="367"/>
      <c r="D408" s="367"/>
      <c r="E408" s="318" t="s">
        <v>236</v>
      </c>
      <c r="F408" s="319"/>
      <c r="G408" s="319"/>
      <c r="H408" s="320"/>
      <c r="I408" s="359"/>
      <c r="J408" s="140">
        <f t="shared" si="12"/>
        <v>87</v>
      </c>
      <c r="K408" s="81" t="str">
        <f t="shared" si="13"/>
        <v/>
      </c>
      <c r="L408" s="147">
        <v>87</v>
      </c>
    </row>
    <row r="409" spans="1:22" s="83" customFormat="1" ht="34.5" customHeight="1">
      <c r="A409" s="251" t="s">
        <v>782</v>
      </c>
      <c r="B409" s="119"/>
      <c r="C409" s="367"/>
      <c r="D409" s="367"/>
      <c r="E409" s="315" t="s">
        <v>986</v>
      </c>
      <c r="F409" s="316"/>
      <c r="G409" s="316"/>
      <c r="H409" s="317"/>
      <c r="I409" s="359"/>
      <c r="J409" s="140">
        <f t="shared" si="12"/>
        <v>0</v>
      </c>
      <c r="K409" s="81" t="str">
        <f t="shared" si="13"/>
        <v/>
      </c>
      <c r="L409" s="147">
        <v>0</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100</v>
      </c>
      <c r="K413" s="81" t="str">
        <f t="shared" si="13"/>
        <v/>
      </c>
      <c r="L413" s="147">
        <v>100</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18</v>
      </c>
      <c r="K415" s="81" t="str">
        <f t="shared" si="13"/>
        <v/>
      </c>
      <c r="L415" s="147">
        <v>18</v>
      </c>
    </row>
    <row r="416" spans="1:22" s="83" customFormat="1" ht="34.5" customHeight="1">
      <c r="A416" s="251" t="s">
        <v>789</v>
      </c>
      <c r="B416" s="119"/>
      <c r="C416" s="367"/>
      <c r="D416" s="367"/>
      <c r="E416" s="318" t="s">
        <v>243</v>
      </c>
      <c r="F416" s="319"/>
      <c r="G416" s="319"/>
      <c r="H416" s="320"/>
      <c r="I416" s="359"/>
      <c r="J416" s="140">
        <f t="shared" si="12"/>
        <v>2</v>
      </c>
      <c r="K416" s="81" t="str">
        <f t="shared" si="13"/>
        <v/>
      </c>
      <c r="L416" s="147">
        <v>2</v>
      </c>
    </row>
    <row r="417" spans="1:22" s="83" customFormat="1" ht="34.5" customHeight="1">
      <c r="A417" s="251" t="s">
        <v>790</v>
      </c>
      <c r="B417" s="119"/>
      <c r="C417" s="367"/>
      <c r="D417" s="367"/>
      <c r="E417" s="318" t="s">
        <v>244</v>
      </c>
      <c r="F417" s="319"/>
      <c r="G417" s="319"/>
      <c r="H417" s="320"/>
      <c r="I417" s="359"/>
      <c r="J417" s="140">
        <f t="shared" si="12"/>
        <v>0</v>
      </c>
      <c r="K417" s="81" t="str">
        <f t="shared" si="13"/>
        <v/>
      </c>
      <c r="L417" s="147">
        <v>0</v>
      </c>
    </row>
    <row r="418" spans="1:22" s="83" customFormat="1" ht="34.5" customHeight="1">
      <c r="A418" s="251" t="s">
        <v>791</v>
      </c>
      <c r="B418" s="119"/>
      <c r="C418" s="367"/>
      <c r="D418" s="367"/>
      <c r="E418" s="318" t="s">
        <v>245</v>
      </c>
      <c r="F418" s="319"/>
      <c r="G418" s="319"/>
      <c r="H418" s="320"/>
      <c r="I418" s="359"/>
      <c r="J418" s="140">
        <f t="shared" si="12"/>
        <v>0</v>
      </c>
      <c r="K418" s="81" t="str">
        <f t="shared" si="13"/>
        <v/>
      </c>
      <c r="L418" s="147">
        <v>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0</v>
      </c>
      <c r="K420" s="81" t="str">
        <f t="shared" si="13"/>
        <v/>
      </c>
      <c r="L420" s="147">
        <v>0</v>
      </c>
    </row>
    <row r="421" spans="1:22" s="83" customFormat="1" ht="34.5" customHeight="1">
      <c r="A421" s="251" t="s">
        <v>794</v>
      </c>
      <c r="B421" s="119"/>
      <c r="C421" s="367"/>
      <c r="D421" s="367"/>
      <c r="E421" s="318" t="s">
        <v>247</v>
      </c>
      <c r="F421" s="319"/>
      <c r="G421" s="319"/>
      <c r="H421" s="320"/>
      <c r="I421" s="359"/>
      <c r="J421" s="140">
        <f t="shared" si="12"/>
        <v>80</v>
      </c>
      <c r="K421" s="81" t="str">
        <f t="shared" si="13"/>
        <v/>
      </c>
      <c r="L421" s="147">
        <v>80</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1043</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1044</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100</v>
      </c>
      <c r="K430" s="193" t="str">
        <f>IF(OR(COUNTIF(L430:L430,"未確認")&gt;0,COUNTIF(L430:L430,"~*")&gt;0),"※","")</f>
        <v/>
      </c>
      <c r="L430" s="147">
        <v>100</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80</v>
      </c>
      <c r="K433" s="193" t="str">
        <f>IF(OR(COUNTIF(L433:L433,"未確認")&gt;0,COUNTIF(L433:L433,"~*")&gt;0),"※","")</f>
        <v/>
      </c>
      <c r="L433" s="147">
        <v>80</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20</v>
      </c>
      <c r="K434" s="193" t="str">
        <f>IF(OR(COUNTIF(L434:L434,"未確認")&gt;0,COUNTIF(L434:L434,"~*")&gt;0),"※","")</f>
        <v/>
      </c>
      <c r="L434" s="147">
        <v>20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1043</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1044</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1043</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1044</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1043</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1044</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1043</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1044</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1043</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1044</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1043</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1044</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1043</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1044</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t="str">
        <f t="shared" si="21"/>
        <v>*</v>
      </c>
      <c r="K535" s="201" t="str">
        <f t="shared" si="22"/>
        <v>※</v>
      </c>
      <c r="L535" s="117" t="s">
        <v>541</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1043</v>
      </c>
    </row>
    <row r="544" spans="1:22" s="1" customFormat="1" ht="20.25" customHeight="1">
      <c r="A544" s="243"/>
      <c r="C544" s="62"/>
      <c r="D544" s="3"/>
      <c r="E544" s="3"/>
      <c r="F544" s="3"/>
      <c r="G544" s="3"/>
      <c r="H544" s="286"/>
      <c r="I544" s="67" t="s">
        <v>36</v>
      </c>
      <c r="J544" s="68"/>
      <c r="K544" s="186"/>
      <c r="L544" s="70" t="s">
        <v>1044</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1042</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1043</v>
      </c>
    </row>
    <row r="589" spans="1:22" s="1" customFormat="1" ht="20.25" customHeight="1">
      <c r="A589" s="243"/>
      <c r="C589" s="62"/>
      <c r="D589" s="3"/>
      <c r="E589" s="3"/>
      <c r="F589" s="3"/>
      <c r="G589" s="3"/>
      <c r="H589" s="286"/>
      <c r="I589" s="67" t="s">
        <v>36</v>
      </c>
      <c r="J589" s="68"/>
      <c r="K589" s="186"/>
      <c r="L589" s="70" t="s">
        <v>1044</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0</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0</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0</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0</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t="s">
        <v>540</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1043</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1044</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t="str">
        <f t="shared" si="27"/>
        <v>*</v>
      </c>
      <c r="K618" s="201" t="str">
        <f t="shared" si="28"/>
        <v>※</v>
      </c>
      <c r="L618" s="117" t="s">
        <v>541</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1043</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1044</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8" t="s">
        <v>434</v>
      </c>
      <c r="D632" s="319"/>
      <c r="E632" s="319"/>
      <c r="F632" s="319"/>
      <c r="G632" s="319"/>
      <c r="H632" s="320"/>
      <c r="I632" s="122" t="s">
        <v>435</v>
      </c>
      <c r="J632" s="116">
        <f t="shared" si="29"/>
        <v>0</v>
      </c>
      <c r="K632" s="201" t="str">
        <f t="shared" si="30"/>
        <v/>
      </c>
      <c r="L632" s="117">
        <v>0</v>
      </c>
    </row>
    <row r="633" spans="1:22" s="118" customFormat="1" ht="57">
      <c r="A633" s="252" t="s">
        <v>919</v>
      </c>
      <c r="B633" s="119"/>
      <c r="C633" s="318" t="s">
        <v>436</v>
      </c>
      <c r="D633" s="319"/>
      <c r="E633" s="319"/>
      <c r="F633" s="319"/>
      <c r="G633" s="319"/>
      <c r="H633" s="320"/>
      <c r="I633" s="122" t="s">
        <v>437</v>
      </c>
      <c r="J633" s="116">
        <f t="shared" si="29"/>
        <v>0</v>
      </c>
      <c r="K633" s="201" t="str">
        <f t="shared" si="30"/>
        <v/>
      </c>
      <c r="L633" s="117">
        <v>0</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
      </c>
      <c r="L635" s="117">
        <v>0</v>
      </c>
    </row>
    <row r="636" spans="1:22" s="118" customFormat="1" ht="69.95" customHeight="1">
      <c r="A636" s="252" t="s">
        <v>922</v>
      </c>
      <c r="B636" s="119"/>
      <c r="C636" s="318" t="s">
        <v>442</v>
      </c>
      <c r="D636" s="319"/>
      <c r="E636" s="319"/>
      <c r="F636" s="319"/>
      <c r="G636" s="319"/>
      <c r="H636" s="320"/>
      <c r="I636" s="122" t="s">
        <v>443</v>
      </c>
      <c r="J636" s="116" t="str">
        <f t="shared" si="29"/>
        <v>*</v>
      </c>
      <c r="K636" s="201" t="str">
        <f t="shared" si="30"/>
        <v>※</v>
      </c>
      <c r="L636" s="117" t="s">
        <v>541</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1043</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1044</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17</v>
      </c>
      <c r="K646" s="201" t="str">
        <f t="shared" ref="K646:K660" si="32">IF(OR(COUNTIF(L646:L646,"未確認")&gt;0,COUNTIF(L646:L646,"*")&gt;0),"※","")</f>
        <v/>
      </c>
      <c r="L646" s="117">
        <v>17</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10</v>
      </c>
      <c r="K648" s="201" t="str">
        <f t="shared" si="32"/>
        <v/>
      </c>
      <c r="L648" s="117">
        <v>10</v>
      </c>
    </row>
    <row r="649" spans="1:22" s="118" customFormat="1" ht="69.95" customHeight="1">
      <c r="A649" s="252" t="s">
        <v>928</v>
      </c>
      <c r="B649" s="84"/>
      <c r="C649" s="294"/>
      <c r="D649" s="296"/>
      <c r="E649" s="318" t="s">
        <v>940</v>
      </c>
      <c r="F649" s="319"/>
      <c r="G649" s="319"/>
      <c r="H649" s="320"/>
      <c r="I649" s="122" t="s">
        <v>456</v>
      </c>
      <c r="J649" s="116" t="str">
        <f t="shared" si="31"/>
        <v>*</v>
      </c>
      <c r="K649" s="201" t="str">
        <f t="shared" si="32"/>
        <v>※</v>
      </c>
      <c r="L649" s="117" t="s">
        <v>541</v>
      </c>
    </row>
    <row r="650" spans="1:22" s="118" customFormat="1" ht="84" customHeight="1">
      <c r="A650" s="252" t="s">
        <v>929</v>
      </c>
      <c r="B650" s="84"/>
      <c r="C650" s="294"/>
      <c r="D650" s="296"/>
      <c r="E650" s="318" t="s">
        <v>941</v>
      </c>
      <c r="F650" s="319"/>
      <c r="G650" s="319"/>
      <c r="H650" s="320"/>
      <c r="I650" s="122" t="s">
        <v>458</v>
      </c>
      <c r="J650" s="116" t="str">
        <f t="shared" si="31"/>
        <v>*</v>
      </c>
      <c r="K650" s="201" t="str">
        <f t="shared" si="32"/>
        <v>※</v>
      </c>
      <c r="L650" s="117" t="s">
        <v>541</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t="str">
        <f t="shared" si="31"/>
        <v>*</v>
      </c>
      <c r="K658" s="201" t="str">
        <f t="shared" si="32"/>
        <v>※</v>
      </c>
      <c r="L658" s="117" t="s">
        <v>541</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1043</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1044</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1043</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1044</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t="str">
        <f>IF(SUM(L685:L685)=0,IF(COUNTIF(L685:L685,"未確認")&gt;0,"未確認",IF(COUNTIF(L685:L685,"~*")&gt;0,"*",SUM(L685:L685))),SUM(L685:L685))</f>
        <v>*</v>
      </c>
      <c r="K685" s="201" t="str">
        <f>IF(OR(COUNTIF(L685:L685,"未確認")&gt;0,COUNTIF(L685:L685,"*")&gt;0),"※","")</f>
        <v>※</v>
      </c>
      <c r="L685" s="117" t="s">
        <v>541</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1043</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1044</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1043</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1044</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F1343BF-56F6-4C67-BEA2-E7EEE8436A75}"/>
    <hyperlink ref="J71:L71" location="病院!B464" display="・手術の状況" xr:uid="{121630A1-870A-4C02-A140-C6D43C57294A}"/>
    <hyperlink ref="J72:L72" location="病院!B500" display="・がん、脳卒中、心筋梗塞、分娩、精神医療への対応状況" xr:uid="{7E4A7B6D-147F-48F8-AFD3-3412C43FB3CB}"/>
    <hyperlink ref="J73:L73" location="病院!B541" display="・重症患者への対応状況" xr:uid="{BC4E5E01-EE30-446E-A34E-8C625FF7B04F}"/>
    <hyperlink ref="J74:L74" location="病院!B586" display="・救急医療の実施状況" xr:uid="{3B5DCD23-B2E7-45C4-9FB8-6424CE5009A7}"/>
    <hyperlink ref="J75:L75" location="病院!B609" display="・急性期後の支援、在宅復帰の支援の状況" xr:uid="{86468E55-D60E-4FFA-AF56-C956FF74784B}"/>
    <hyperlink ref="J76:L76" location="病院!B627" display="・全身管理の状況" xr:uid="{39CC6068-3F80-4036-9B53-8299190DE7A3}"/>
    <hyperlink ref="J78:L78" location="病院!B679" display="・長期療養患者の受入状況" xr:uid="{5A836BBF-AB2B-4B6E-8AC1-07335573F33C}"/>
    <hyperlink ref="J77:L77" location="病院!B642" display="・リハビリテーションの実施状況" xr:uid="{19EA9D5E-1C64-44F4-9B7D-6F081E715D6D}"/>
    <hyperlink ref="J79:L79" location="病院!B689" display="・重度の障害児等の受入状況" xr:uid="{F31A3DBB-A511-4F99-9D4F-916BB734059A}"/>
    <hyperlink ref="J80:L80" location="病院!B702" display="・医科歯科の連携状況" xr:uid="{1FC7C65B-53CB-4056-A0A4-BEE640737697}"/>
    <hyperlink ref="M71:N71" location="'病院(H30案)'!B448" display="・手術の状況" xr:uid="{4B1CC72C-5779-4732-B3EC-8A5C9912D873}"/>
    <hyperlink ref="M72:N72" location="'病院(H30案)'!B484" display="・がん、脳卒中、心筋梗塞、分娩、精神医療への対応状況" xr:uid="{723756FD-B6F5-4BD9-B386-01874F9C648F}"/>
    <hyperlink ref="M73:N73" location="'病院(H30案)'!B525" display="・重症患者への対応状況" xr:uid="{2B370EA6-FBBA-4B88-B965-CB9AC0070172}"/>
    <hyperlink ref="M74:N74" location="'病院(H30案)'!B570" display="・救急医療の実施状況" xr:uid="{1EBAA8CF-5172-40FE-8E2A-44C343644D4E}"/>
    <hyperlink ref="M75:N75" location="'病院(H30案)'!B593" display="・急性期後の支援、在宅復帰の支援の状況" xr:uid="{C759B322-931D-45BE-891C-E1DD3ABAB213}"/>
    <hyperlink ref="C71:G71" location="病院!B87" display="・設置主体" xr:uid="{F69E953D-F860-4A7E-A30A-0382185F684D}"/>
    <hyperlink ref="C72:G72" location="病院!B95" display="・病床の状況" xr:uid="{E4C752E5-B657-490D-A333-37BD7036EC03}"/>
    <hyperlink ref="C73:G73" location="病院!B116" display="・診療科" xr:uid="{DCBF2F3A-9FC4-40F2-8605-925EFB262C46}"/>
    <hyperlink ref="C74:G74" location="病院!B127" display="・入院基本料・特定入院料及び届出病床数" xr:uid="{F706F1C6-B3F4-41D6-BA5E-7ABD9DF3F5EC}"/>
    <hyperlink ref="C75:G75" location="病院!B141" display="・算定する入院基本用・特定入院料等の状況" xr:uid="{1D377701-5612-409B-9C93-FBFECE988B12}"/>
    <hyperlink ref="C76:G76" location="病院!B224" display="・DPC医療機関群の種類" xr:uid="{58758A12-9533-4084-B783-1DA0CC6FAE38}"/>
    <hyperlink ref="C77:G77" location="病院!B232" display="・救急告示病院、二次救急医療施設、三次救急医療施設の告示・認定の有無" xr:uid="{D6DF8398-C568-4759-93FC-4BDFCBB2A2DB}"/>
    <hyperlink ref="C78:F78" location="病院!B242" display="・承認の有無" xr:uid="{F9715514-53C7-41A3-ADBF-573B7A9B33C3}"/>
    <hyperlink ref="C79:F79" location="病院!B251" display="・診療報酬の届出の有無" xr:uid="{9CD0B07C-1D08-43A4-9F16-3E5357A9018B}"/>
    <hyperlink ref="C80:F80" location="病院!B261" display="・職員数の状況" xr:uid="{23C18018-D014-430C-ABE5-89E979880613}"/>
    <hyperlink ref="C81:F81" location="病院!B320" display="・退院調整部門の設置状況" xr:uid="{823A179F-DB99-4C67-9847-FF2DCFA15B1F}"/>
    <hyperlink ref="C82:F82" location="病院!B340" display="・医療機器の台数" xr:uid="{7887CC2D-DB2A-4CDB-B2AF-C13718DDB2FD}"/>
    <hyperlink ref="C83:G83" location="病院!B365" display="・過去1年間の間に病棟の再編・見直しがあった場合の報告対象期間" xr:uid="{82D799C5-BEF7-4E8C-95A2-87CA64DC705D}"/>
    <hyperlink ref="H71:I71" location="病院!B388" display="・入院患者の状況（年間）" xr:uid="{EA484C9C-9FA6-424E-9509-83C773192893}"/>
    <hyperlink ref="H72:I72" location="病院!B401" display="・入院患者の状況（年間／入棟前の場所・退棟先の場所の状況）" xr:uid="{EA99D149-DA7E-426E-A274-D94D9FBA869C}"/>
    <hyperlink ref="H73:I73" location="病院!B426" display="・退院後に在宅医療を必要とする患者の状況" xr:uid="{2D6F49F9-4757-49CC-AFA7-6F1290489E30}"/>
    <hyperlink ref="H74:I74" location="病院!B438" display="・看取りを行った患者数" xr:uid="{181FC3C2-9A13-4B26-8EDA-7BAA01659C9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2019-11-15T06:51:31Z</dcterms:modified>
</cp:coreProperties>
</file>