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0329359-6C13-47D9-B856-31C0B8731FE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<sst xmlns="http://schemas.openxmlformats.org/spreadsheetml/2006/main" count="2980" uniqueCount="1047">
  <si>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</si>
  <si>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</si>
  <si>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</si>
  <si>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</si>
  <si>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</si>
  <si>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</si>
  <si>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</si>
  <si>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</si>
  <si>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</si>
  <si>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</si>
  <si>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</si>
  <si>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</si>
  <si>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</si>
  <si>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</si>
  <si>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</si>
  <si>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</si>
  <si>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</si>
  <si>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</si>
  <si>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</si>
  <si>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</si>
  <si>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</si>
  <si>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</si>
  <si>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</si>
  <si>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</si>
  <si>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</si>
  <si>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</si>
  <si>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</si>
  <si>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</si>
  <si>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</si>
  <si>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</si>
  <si>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</si>
  <si>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</si>
  <si>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</si>
  <si>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</si>
  <si>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</si>
  <si>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</si>
  <si>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</si>
  <si>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</si>
  <si>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</si>
  <si>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</si>
  <si>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</si>
  <si>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</si>
  <si>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</si>
  <si>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</si>
  <si>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</si>
  <si>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</si>
  <si>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</si>
  <si>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</si>
  <si>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</si>
  <si>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</si>
  <si>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</si>
  <si>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</si>
  <si>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</si>
  <si>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</si>
  <si>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</si>
  <si>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</si>
  <si>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</si>
  <si>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</si>
  <si>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</si>
  <si>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</si>
  <si>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</si>
  <si>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</si>
  <si>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</si>
  <si>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</si>
  <si>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</si>
  <si>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</si>
  <si>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</si>
  <si>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</si>
  <si>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</si>
  <si>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</si>
  <si>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</si>
  <si>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</si>
  <si>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</si>
  <si>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</si>
  <si>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</si>
  <si>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</si>
  <si>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</si>
  <si>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</si>
  <si>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</si>
  <si>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</si>
  <si>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</si>
  <si>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</si>
  <si>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</si>
  <si>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</si>
  <si>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</si>
  <si>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</si>
  <si>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</si>
  <si>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</si>
  <si>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</si>
  <si>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</si>
  <si>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</si>
  <si>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</si>
  <si>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</si>
  <si>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</si>
  <si>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</si>
  <si>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</si>
  <si>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</si>
  <si>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</si>
  <si>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</si>
  <si>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</si>
  <si>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</si>
  <si>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</si>
  <si>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</si>
  <si>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</si>
  <si>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</si>
  <si>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</si>
  <si>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</si>
  <si>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</si>
  <si>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</si>
  <si>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</si>
  <si>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</si>
  <si>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</si>
  <si>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</si>
  <si>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</si>
  <si>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</si>
  <si>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</si>
  <si>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</si>
  <si>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</si>
  <si>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</si>
  <si>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</si>
  <si>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</si>
  <si>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</si>
  <si>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</si>
  <si>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</si>
  <si>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</si>
  <si>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</si>
  <si>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</si>
  <si>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</si>
  <si>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</si>
  <si>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</si>
  <si>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</si>
  <si>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</si>
  <si>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</si>
  <si>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</si>
  <si>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</si>
  <si>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</si>
  <si>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</si>
  <si>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</si>
  <si>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</si>
  <si>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</si>
  <si>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</si>
  <si>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</si>
  <si>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</si>
  <si>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</si>
  <si>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</si>
  <si>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</si>
  <si>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</si>
  <si>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</si>
  <si>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</si>
  <si>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</si>
  <si>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</si>
  <si>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</si>
  <si>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</si>
  <si>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</si>
  <si>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</si>
  <si>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</si>
  <si>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</si>
  <si>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</si>
  <si>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</si>
  <si>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</si>
  <si>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</si>
  <si>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</si>
  <si>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</si>
  <si>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</si>
  <si>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</si>
  <si>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</si>
  <si>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</si>
  <si>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</si>
  <si>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</si>
  <si>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</si>
  <si>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</si>
  <si>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</si>
  <si>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</si>
  <si>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</si>
  <si>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</si>
  <si>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</si>
  <si>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</si>
  <si>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</si>
  <si>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</si>
  <si>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</si>
  <si>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</si>
  <si>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</si>
  <si>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</si>
  <si>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</si>
  <si>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</si>
  <si>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</si>
  <si>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</si>
  <si>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</si>
  <si>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</si>
  <si>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</si>
  <si>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</si>
  <si>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</si>
  <si>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</si>
  <si>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</si>
  <si>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</si>
  <si>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</si>
  <si>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</si>
  <si>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</si>
  <si>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</si>
  <si>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</si>
  <si>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</si>
  <si>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</si>
  <si>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</si>
  <si>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</si>
  <si>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</si>
  <si>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</si>
  <si>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</si>
  <si>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</si>
  <si>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</si>
  <si>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</si>
  <si>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</si>
  <si>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</si>
  <si>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</si>
  <si>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</si>
  <si>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</si>
  <si>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</si>
  <si>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</si>
  <si>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</si>
  <si>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</si>
  <si>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</si>
  <si>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</si>
  <si>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</si>
  <si>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</si>
  <si>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</si>
  <si>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</si>
  <si>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</si>
  <si>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</si>
  <si>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</si>
  <si>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</si>
  <si>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</si>
  <si>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</si>
  <si>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</si>
  <si>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</si>
  <si>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</si>
  <si>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</si>
  <si>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</si>
  <si>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</si>
  <si>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</si>
  <si>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</si>
  <si>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</si>
  <si>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</si>
  <si>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</si>
  <si>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</si>
  <si>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</si>
  <si>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</si>
  <si>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</si>
  <si>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</si>
  <si>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</si>
  <si>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</si>
  <si>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</si>
  <si>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</si>
  <si>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</si>
  <si>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</si>
  <si>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</si>
  <si>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</si>
  <si>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</si>
  <si>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</si>
  <si>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</si>
  <si>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</si>
  <si>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</si>
  <si>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</si>
  <si>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</si>
  <si>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</si>
  <si>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</si>
  <si>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</si>
  <si>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</si>
  <si>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</si>
  <si>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</si>
  <si>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</si>
  <si>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</si>
  <si>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</si>
  <si>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</si>
  <si>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</si>
  <si>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</si>
  <si>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</si>
  <si>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</si>
  <si>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</si>
  <si>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</si>
  <si>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</si>
  <si>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</si>
  <si>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</si>
  <si>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</si>
  <si>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</si>
  <si>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</si>
  <si>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</si>
  <si>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</si>
  <si>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</si>
  <si>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</si>
  <si>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</si>
  <si>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</si>
  <si>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</si>
  <si>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</si>
  <si>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</si>
  <si>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</si>
  <si>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</si>
  <si>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</si>
  <si>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</si>
  <si>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</si>
  <si>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</si>
  <si>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</si>
  <si>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</si>
  <si>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</si>
  <si>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</si>
  <si>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</si>
  <si>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</si>
  <si>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</si>
  <si>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</si>
  <si>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</si>
  <si>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</si>
  <si>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</si>
  <si>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</si>
  <si>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</si>
  <si>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</si>
  <si>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</si>
  <si>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</si>
  <si>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</si>
  <si>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</si>
  <si>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</si>
  <si>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</si>
  <si>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</si>
  <si>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</si>
  <si>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</si>
  <si>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</si>
  <si>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</si>
  <si>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</si>
  <si>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</si>
  <si>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</si>
  <si>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</si>
  <si>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</si>
  <si>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</si>
  <si>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</si>
  <si>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</si>
  <si>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</si>
  <si>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</si>
  <si>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</si>
  <si>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</si>
  <si>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</si>
  <si>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</si>
  <si>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</si>
  <si>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</si>
  <si>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</si>
  <si>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</si>
  <si>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</si>
  <si>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</si>
  <si>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</si>
  <si>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</si>
  <si>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</si>
  <si>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</si>
  <si>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</si>
  <si>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</si>
  <si>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</si>
  <si>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</si>
  <si>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</si>
  <si>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</si>
  <si>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</si>
  <si>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</si>
  <si>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</si>
  <si>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</si>
  <si>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</si>
  <si>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</si>
  <si>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</si>
  <si>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</si>
  <si>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</si>
  <si>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</si>
  <si>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</si>
  <si>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</si>
  <si>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</si>
  <si>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</si>
  <si>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</si>
  <si>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</si>
  <si>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</si>
  <si>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</si>
  <si>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</si>
  <si>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</si>
  <si>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</si>
  <si>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</si>
  <si>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</si>
  <si>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</si>
  <si>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</si>
  <si>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</si>
  <si>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</si>
  <si>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</si>
  <si>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</si>
  <si>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</si>
  <si>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</si>
  <si>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</si>
  <si>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</si>
  <si>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</si>
  <si>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</si>
  <si>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</si>
  <si>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</si>
  <si>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</si>
  <si>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</si>
  <si>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</si>
  <si>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</si>
  <si>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</si>
  <si>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</si>
  <si>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</si>
  <si>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</si>
  <si>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</si>
  <si>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</si>
  <si>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</si>
  <si>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</si>
  <si>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</si>
  <si>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</si>
  <si>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</si>
  <si>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</si>
  <si>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</si>
  <si>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</si>
  <si>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</si>
  <si>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</si>
  <si>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</si>
  <si>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</si>
  <si>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</si>
  <si>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</si>
  <si>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</si>
  <si>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</si>
  <si>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</si>
  <si>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</si>
  <si>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</si>
  <si>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</si>
  <si>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</si>
  <si>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</si>
  <si>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</si>
  <si>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</si>
  <si>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</si>
  <si>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</si>
  <si>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</si>
  <si>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</si>
  <si>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</si>
  <si>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</si>
  <si>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</si>
  <si>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</si>
  <si>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</si>
  <si>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</si>
  <si>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</si>
  <si>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</si>
  <si>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</si>
  <si>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</si>
  <si>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</si>
  <si>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</si>
  <si>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</si>
  <si>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</si>
  <si>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</si>
  <si>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</si>
  <si>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</si>
  <si>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</si>
  <si>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</si>
  <si>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</si>
  <si>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</si>
  <si>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</si>
  <si>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</si>
  <si>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</si>
  <si>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</si>
  <si>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</si>
  <si>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</si>
  <si>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</si>
  <si>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</si>
  <si>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</si>
  <si>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</si>
  <si>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</si>
  <si>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</si>
  <si>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</si>
  <si>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</si>
  <si>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</si>
  <si>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</si>
  <si>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</si>
  <si>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</si>
  <si>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</si>
  <si>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</si>
  <si>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</si>
  <si>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</si>
  <si>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</si>
  <si>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</si>
  <si>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</si>
  <si>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</si>
  <si>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</si>
  <si>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</si>
  <si>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</si>
  <si>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</si>
  <si>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</si>
  <si>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</si>
  <si>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</si>
  <si>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</si>
  <si>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</si>
  <si>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</si>
  <si>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</si>
  <si>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</si>
  <si>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</si>
  <si>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</si>
  <si>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</si>
  <si>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</si>
  <si>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</si>
  <si>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</si>
  <si>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</si>
  <si>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</si>
  <si>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</si>
  <si>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</si>
  <si>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</si>
  <si>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</si>
  <si>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</si>
  <si>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</si>
  <si>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</si>
  <si>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</si>
  <si>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</si>
  <si>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</si>
  <si>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</si>
  <si>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</si>
  <si>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</si>
  <si>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</si>
  <si>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</si>
  <si>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</si>
  <si>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</si>
  <si>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</si>
  <si>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</si>
  <si>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</si>
  <si>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</si>
  <si>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</si>
  <si>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</si>
  <si>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</si>
  <si>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</si>
  <si>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</si>
  <si>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</si>
  <si>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</si>
  <si>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</si>
  <si>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</si>
  <si>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</si>
  <si>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</si>
  <si>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</si>
  <si>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</si>
  <si>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</si>
  <si>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</si>
  <si>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</si>
  <si>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</si>
  <si>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</si>
  <si>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</si>
  <si>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</si>
  <si>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</si>
  <si>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</si>
  <si>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</si>
  <si>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</si>
  <si>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</si>
  <si>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</si>
  <si>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</si>
  <si>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</si>
  <si>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</si>
  <si>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</si>
  <si>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</si>
  <si>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</si>
  <si>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</si>
  <si>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</si>
  <si>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</si>
  <si>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</si>
  <si>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</si>
  <si>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</si>
  <si>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</si>
  <si>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</si>
  <si>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</si>
  <si>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</si>
  <si>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</si>
  <si>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</si>
  <si>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</si>
  <si>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</si>
  <si>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</si>
  <si>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</si>
  <si>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</si>
  <si>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</si>
  <si>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</si>
  <si>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</si>
  <si>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</si>
  <si>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</si>
  <si>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</si>
  <si>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</si>
  <si>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</si>
  <si>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</si>
  <si>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</si>
  <si>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</si>
  <si>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</si>
  <si>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</si>
  <si>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</si>
  <si>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</si>
  <si>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</si>
  <si>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</si>
  <si>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</si>
  <si>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</si>
  <si>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</si>
  <si>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</si>
  <si>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</si>
  <si>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</si>
  <si>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</si>
  <si>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</si>
  <si>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</si>
  <si>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</si>
  <si>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</si>
  <si>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</si>
  <si>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</si>
  <si>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</si>
  <si>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</si>
  <si>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</si>
  <si>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</si>
  <si>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</si>
  <si>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</si>
  <si>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</si>
  <si>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</si>
  <si>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</si>
  <si>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</si>
  <si>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</si>
  <si>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</si>
  <si>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</si>
  <si>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</si>
  <si>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</si>
  <si>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</si>
  <si>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</si>
  <si>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</si>
  <si>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</si>
  <si>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</si>
  <si>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</si>
  <si>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</si>
  <si>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</si>
  <si>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</si>
  <si>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</si>
  <si>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</si>
  <si>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</si>
  <si>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</si>
  <si>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</si>
  <si>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</si>
  <si>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</si>
  <si>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</si>
  <si>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</si>
  <si>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</si>
  <si>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</si>
  <si>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</si>
  <si>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</si>
  <si>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</si>
  <si>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</si>
  <si>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</si>
  <si>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</si>
  <si>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</si>
  <si>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</si>
  <si>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</si>
  <si>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</si>
  <si>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</si>
  <si>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</si>
  <si>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</si>
  <si>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</si>
  <si>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</si>
  <si>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</si>
  <si>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</si>
  <si>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</si>
  <si>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</si>
  <si>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</si>
  <si>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</si>
  <si>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</si>
  <si>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</si>
  <si>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</si>
  <si>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</si>
  <si>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</si>
  <si>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</si>
  <si>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</si>
  <si>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</si>
  <si>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</si>
  <si>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</si>
  <si>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</si>
  <si>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</si>
  <si>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</si>
  <si>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</si>
  <si>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</si>
  <si>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</si>
  <si>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</si>
  <si>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</si>
  <si>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</si>
  <si>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</si>
  <si>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</si>
  <si>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</si>
  <si>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</si>
  <si>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</si>
  <si>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</si>
  <si>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</si>
  <si>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</si>
  <si>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</si>
  <si>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</si>
  <si>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</si>
  <si>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</si>
  <si>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</si>
  <si>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</si>
  <si>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</si>
  <si>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</si>
  <si>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</si>
  <si>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</si>
  <si>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</si>
  <si>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</si>
  <si>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</si>
  <si>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</si>
  <si>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</si>
  <si>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</si>
  <si>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</si>
  <si>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</si>
  <si>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</si>
  <si>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</si>
  <si>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</si>
  <si>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</si>
  <si>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</si>
  <si>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</si>
  <si>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</si>
  <si>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</si>
  <si>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</si>
  <si>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</si>
  <si>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</si>
  <si>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</si>
  <si>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</si>
  <si>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</si>
  <si>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</si>
  <si>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</si>
  <si>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</si>
  <si>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</si>
  <si>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</si>
  <si>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</si>
  <si>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</si>
  <si>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</si>
  <si>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</si>
  <si>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</si>
  <si>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</si>
  <si>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</si>
  <si>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</si>
  <si>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</si>
  <si>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</si>
  <si>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</si>
  <si>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</si>
  <si>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</si>
  <si>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</si>
  <si>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</si>
  <si>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</si>
  <si>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</si>
  <si>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</si>
  <si>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</si>
  <si>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</si>
  <si>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</si>
  <si>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</si>
  <si>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</si>
  <si>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</si>
  <si>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</si>
  <si>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</si>
  <si>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</si>
  <si>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</si>
  <si>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</si>
  <si>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</si>
  <si>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</si>
  <si>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</si>
  <si>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</si>
  <si>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</si>
  <si>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</si>
  <si>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</si>
  <si>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</si>
  <si>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</si>
  <si>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</si>
  <si>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</si>
  <si>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</si>
  <si>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</si>
  <si>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</si>
  <si>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</si>
  <si>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</si>
  <si>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</si>
  <si>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</si>
  <si>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</si>
  <si>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</si>
  <si>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</si>
  <si>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</si>
  <si>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</si>
  <si>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</si>
  <si>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</si>
  <si>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</si>
  <si>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</si>
  <si>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</si>
  <si>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</si>
  <si>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</si>
  <si>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</si>
  <si>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</si>
  <si>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</si>
  <si>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</si>
  <si>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</si>
  <si>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</si>
  <si>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</si>
  <si>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</si>
  <si>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</si>
  <si>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</si>
  <si>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</si>
  <si>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</si>
  <si>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</si>
  <si>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</si>
  <si>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</si>
  <si>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</si>
  <si>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</si>
  <si>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</si>
  <si>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</si>
  <si>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</si>
  <si>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</si>
  <si>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</si>
  <si>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</si>
  <si>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</si>
  <si>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</si>
  <si>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</si>
  <si>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</si>
  <si>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</si>
  <si>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</si>
  <si>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</si>
  <si>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</si>
  <si>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</si>
  <si>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</si>
  <si>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</si>
  <si>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</si>
  <si>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</si>
  <si>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</si>
  <si>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</si>
  <si>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</si>
  <si>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</si>
  <si>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</si>
  <si>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</si>
  <si>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</si>
  <si>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</si>
  <si>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</si>
  <si>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</si>
  <si>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</si>
  <si>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</si>
  <si>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</si>
  <si>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</si>
  <si>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</si>
  <si>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</si>
  <si>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</si>
  <si>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</si>
  <si>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</si>
  <si>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</si>
  <si>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</si>
  <si>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</si>
  <si>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</si>
  <si>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</si>
  <si>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</si>
  <si>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</si>
  <si>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</si>
  <si>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</si>
  <si>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</si>
  <si>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</si>
  <si>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</si>
  <si>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</si>
  <si>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</si>
  <si>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</si>
  <si>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</si>
  <si>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</si>
  <si>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</si>
  <si>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</si>
  <si>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</si>
  <si>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</si>
  <si>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</si>
  <si>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</si>
  <si>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</si>
  <si>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</si>
  <si>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</si>
  <si>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</si>
  <si>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</si>
  <si>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</si>
  <si>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</si>
  <si>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</si>
  <si>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</si>
  <si>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</si>
  <si>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</si>
  <si>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</si>
  <si>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</si>
  <si>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</si>
  <si>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</si>
  <si>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</si>
  <si>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</si>
  <si>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</si>
  <si>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</si>
  <si>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</si>
  <si>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</si>
  <si>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</si>
  <si>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</si>
  <si>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</si>
  <si>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</si>
  <si>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</si>
  <si>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</si>
  <si>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</si>
  <si>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</si>
  <si>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</si>
  <si>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</si>
  <si>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</si>
  <si>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</si>
  <si>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</si>
  <si>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</si>
  <si>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</si>
  <si>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</si>
  <si>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</si>
  <si>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</si>
  <si>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</si>
  <si>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</si>
  <si>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</si>
  <si>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</si>
  <si>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</si>
  <si>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</si>
  <si>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</si>
  <si>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</si>
  <si>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</si>
  <si>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</si>
  <si>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</si>
  <si>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</si>
  <si>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</si>
  <si>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</si>
  <si>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</si>
  <si>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</si>
  <si>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</si>
  <si>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</si>
  <si>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</si>
  <si>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</si>
  <si>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</si>
  <si>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</si>
  <si>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</si>
  <si>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</si>
  <si>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</si>
  <si>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</si>
  <si>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</si>
  <si>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</si>
  <si>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</si>
  <si>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</si>
  <si>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</si>
  <si>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</si>
  <si>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</si>
  <si>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</si>
  <si>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</si>
  <si>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</si>
  <si>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</si>
  <si>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</si>
  <si>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</si>
  <si>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</si>
  <si>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</si>
  <si>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</si>
  <si>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</si>
  <si>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</si>
  <si>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</si>
  <si>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</si>
  <si>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</si>
  <si>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</si>
  <si>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</si>
  <si>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</si>
  <si>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</si>
  <si>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</si>
  <si>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</si>
  <si>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</si>
  <si>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</si>
  <si>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</si>
  <si>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</si>
  <si>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</si>
  <si>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</si>
  <si>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</si>
  <si>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</si>
  <si>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</si>
  <si>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</si>
  <si>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</si>
  <si>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</si>
  <si>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</si>
  <si>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</si>
  <si>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</si>
  <si>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</si>
  <si>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</si>
  <si>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</si>
  <si>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</si>
  <si>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</si>
  <si>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</si>
  <si>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</si>
  <si>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</si>
  <si>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</si>
  <si>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</si>
  <si>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</si>
  <si>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</si>
  <si>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</si>
  <si>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</si>
  <si>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</si>
  <si>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</si>
  <si>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</si>
  <si>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</si>
  <si>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</si>
  <si>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</si>
  <si>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</si>
  <si>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</si>
  <si>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</si>
  <si>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</si>
  <si>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</si>
  <si>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</si>
  <si>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</si>
  <si>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</si>
  <si>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</si>
  <si>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</si>
  <si>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</si>
  <si>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</si>
  <si>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</si>
  <si>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</si>
  <si>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</si>
  <si>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</si>
  <si>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</si>
  <si>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</si>
  <si>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</si>
  <si>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</si>
  <si>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</si>
  <si>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</si>
  <si>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</si>
  <si>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</si>
  <si>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</si>
  <si>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</si>
  <si>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</si>
  <si>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</si>
  <si>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</si>
  <si>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</si>
  <si>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</si>
  <si>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</si>
  <si>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</si>
  <si>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</si>
  <si>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</si>
  <si>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</si>
  <si>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</si>
  <si>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</si>
  <si>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</si>
  <si>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</si>
  <si>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</si>
  <si>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</si>
  <si>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</si>
  <si>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</si>
  <si>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</si>
  <si>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</si>
  <si>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</si>
  <si>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</si>
  <si>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</si>
  <si>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</si>
  <si>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</si>
  <si>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</si>
  <si>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</si>
  <si>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</si>
  <si>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医療法人社団清志会山本病院</t>
    <phoneticPr fontId="3"/>
  </si>
  <si>
    <t>〒270-0013 松戸市小金きよしケ丘２－７－１０</t>
    <phoneticPr fontId="3"/>
  </si>
  <si>
    <t>〇</t>
  </si>
  <si>
    <t>医療法人</t>
  </si>
  <si>
    <t>複数の診療科で活用</t>
  </si>
  <si>
    <t>内科</t>
  </si>
  <si>
    <t>消化器内科（胃腸内科）</t>
  </si>
  <si>
    <t>外科</t>
  </si>
  <si>
    <t>ＤＰＣ病院ではない</t>
  </si>
  <si>
    <t>有</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</si>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</sst>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5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4"/>
      <c r="D100" s="395"/>
      <c r="E100" s="407"/>
      <c r="F100" s="408"/>
      <c r="G100" s="413" t="s">
        <v>44</v>
      </c>
      <c r="H100" s="415"/>
      <c r="I100" s="418"/>
      <c r="J100" s="256">
        <f t="shared" si="0"/>
        <v>4</v>
      </c>
      <c r="K100" s="237" t="str">
        <f>IF(OR(COUNTIF(L100:L100,"未確認")&gt;0,COUNTIF(L100:L100,"~*")&gt;0),"※","")</f>
        <v/>
      </c>
      <c r="L100" s="258">
        <v>4</v>
      </c>
    </row>
    <row r="101" spans="1:22" s="83" customFormat="1" ht="34.5" customHeight="1">
      <c r="A101" s="244" t="s">
        <v>610</v>
      </c>
      <c r="B101" s="84"/>
      <c r="C101" s="394"/>
      <c r="D101" s="395"/>
      <c r="E101" s="318" t="s">
        <v>45</v>
      </c>
      <c r="F101" s="319"/>
      <c r="G101" s="319"/>
      <c r="H101" s="320"/>
      <c r="I101" s="418"/>
      <c r="J101" s="256">
        <f t="shared" si="0"/>
        <v>60</v>
      </c>
      <c r="K101" s="237" t="str">
        <f>IF(OR(COUNTIF(L101:L101,"未確認")&gt;0,COUNTIF(L101:L101,"~*")&gt;0),"※","")</f>
        <v/>
      </c>
      <c r="L101" s="258">
        <v>60</v>
      </c>
    </row>
    <row r="102" spans="1:22" s="83" customFormat="1" ht="34.5" customHeight="1">
      <c r="A102" s="244" t="s">
        <v>610</v>
      </c>
      <c r="B102" s="84"/>
      <c r="C102" s="375"/>
      <c r="D102" s="377"/>
      <c r="E102" s="315" t="s">
        <v>612</v>
      </c>
      <c r="F102" s="316"/>
      <c r="G102" s="316"/>
      <c r="H102" s="317"/>
      <c r="I102" s="418"/>
      <c r="J102" s="256">
        <f t="shared" si="0"/>
        <v>60</v>
      </c>
      <c r="K102" s="237" t="str">
        <f t="shared" ref="K102:K111" si="1">IF(OR(COUNTIF(L101:L101,"未確認")&gt;0,COUNTIF(L101:L101,"~*")&gt;0),"※","")</f>
        <v/>
      </c>
      <c r="L102" s="258">
        <v>60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564</v>
      </c>
    </row>
    <row r="132" spans="1:22" s="83" customFormat="1" ht="34.5" customHeight="1">
      <c r="A132" s="244" t="s">
        <v>621</v>
      </c>
      <c r="B132" s="84"/>
      <c r="C132" s="294"/>
      <c r="D132" s="296"/>
      <c r="E132" s="318" t="s">
        <v>58</v>
      </c>
      <c r="F132" s="319"/>
      <c r="G132" s="319"/>
      <c r="H132" s="320"/>
      <c r="I132" s="387"/>
      <c r="J132" s="101"/>
      <c r="K132" s="102"/>
      <c r="L132" s="82">
        <v>60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76</v>
      </c>
      <c r="K154" s="264" t="str">
        <f t="shared" si="3"/>
        <v/>
      </c>
      <c r="L154" s="117">
        <v>76</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1043</v>
      </c>
      <c r="K236" s="81"/>
      <c r="L236" s="110"/>
    </row>
    <row r="237" spans="1:22" s="83" customFormat="1" ht="34.5" customHeight="1">
      <c r="A237" s="248" t="s">
        <v>627</v>
      </c>
      <c r="B237" s="119"/>
      <c r="C237" s="318" t="s">
        <v>130</v>
      </c>
      <c r="D237" s="319"/>
      <c r="E237" s="319"/>
      <c r="F237" s="319"/>
      <c r="G237" s="319"/>
      <c r="H237" s="320"/>
      <c r="I237" s="405"/>
      <c r="J237" s="260" t="s">
        <v>1043</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1043</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5.0999999999999996</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69"/>
      <c r="D270" s="369"/>
      <c r="E270" s="369"/>
      <c r="F270" s="369"/>
      <c r="G270" s="369" t="s">
        <v>148</v>
      </c>
      <c r="H270" s="369"/>
      <c r="I270" s="402"/>
      <c r="J270" s="266">
        <f t="shared" si="9"/>
        <v>5.5</v>
      </c>
      <c r="K270" s="81" t="str">
        <f t="shared" si="8"/>
        <v/>
      </c>
      <c r="L270" s="148">
        <v>5.5</v>
      </c>
    </row>
    <row r="271" spans="1:22" s="83" customFormat="1" ht="34.5" customHeight="1">
      <c r="A271" s="249" t="s">
        <v>726</v>
      </c>
      <c r="B271" s="120"/>
      <c r="C271" s="369" t="s">
        <v>151</v>
      </c>
      <c r="D271" s="370"/>
      <c r="E271" s="370"/>
      <c r="F271" s="370"/>
      <c r="G271" s="369" t="s">
        <v>146</v>
      </c>
      <c r="H271" s="369"/>
      <c r="I271" s="402"/>
      <c r="J271" s="266">
        <f t="shared" si="9"/>
        <v>2</v>
      </c>
      <c r="K271" s="81" t="str">
        <f t="shared" si="8"/>
        <v/>
      </c>
      <c r="L271" s="147">
        <v>2</v>
      </c>
    </row>
    <row r="272" spans="1:22" s="83" customFormat="1" ht="34.5" customHeight="1">
      <c r="A272" s="249" t="s">
        <v>726</v>
      </c>
      <c r="B272" s="120"/>
      <c r="C272" s="370"/>
      <c r="D272" s="370"/>
      <c r="E272" s="370"/>
      <c r="F272" s="370"/>
      <c r="G272" s="369" t="s">
        <v>148</v>
      </c>
      <c r="H272" s="369"/>
      <c r="I272" s="402"/>
      <c r="J272" s="266">
        <f t="shared" si="9"/>
        <v>2.4</v>
      </c>
      <c r="K272" s="81" t="str">
        <f t="shared" si="8"/>
        <v/>
      </c>
      <c r="L272" s="148">
        <v>2.4</v>
      </c>
    </row>
    <row r="273" spans="1:12" s="83" customFormat="1" ht="34.5" customHeight="1">
      <c r="A273" s="249" t="s">
        <v>727</v>
      </c>
      <c r="B273" s="120"/>
      <c r="C273" s="369" t="s">
        <v>152</v>
      </c>
      <c r="D273" s="370"/>
      <c r="E273" s="370"/>
      <c r="F273" s="370"/>
      <c r="G273" s="369" t="s">
        <v>146</v>
      </c>
      <c r="H273" s="369"/>
      <c r="I273" s="402"/>
      <c r="J273" s="266">
        <f t="shared" si="9"/>
        <v>11</v>
      </c>
      <c r="K273" s="81" t="str">
        <f t="shared" si="8"/>
        <v/>
      </c>
      <c r="L273" s="147">
        <v>11</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4</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1</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1043</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0.5</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0.5</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509</v>
      </c>
      <c r="K392" s="81" t="str">
        <f t="shared" ref="K392:K397" si="11">IF(OR(COUNTIF(L392:L392,"未確認")&gt;0,COUNTIF(L392:L392,"~*")&gt;0),"※","")</f>
        <v/>
      </c>
      <c r="L392" s="147">
        <v>509</v>
      </c>
    </row>
    <row r="393" spans="1:22" s="83" customFormat="1" ht="34.5" customHeight="1">
      <c r="A393" s="249" t="s">
        <v>773</v>
      </c>
      <c r="B393" s="84"/>
      <c r="C393" s="368"/>
      <c r="D393" s="378"/>
      <c r="E393" s="318" t="s">
        <v>224</v>
      </c>
      <c r="F393" s="319"/>
      <c r="G393" s="319"/>
      <c r="H393" s="320"/>
      <c r="I393" s="341"/>
      <c r="J393" s="140">
        <f t="shared" si="10"/>
        <v>168</v>
      </c>
      <c r="K393" s="81" t="str">
        <f t="shared" si="11"/>
        <v/>
      </c>
      <c r="L393" s="147">
        <v>168</v>
      </c>
    </row>
    <row r="394" spans="1:22" s="83" customFormat="1" ht="34.5" customHeight="1">
      <c r="A394" s="250" t="s">
        <v>774</v>
      </c>
      <c r="B394" s="84"/>
      <c r="C394" s="368"/>
      <c r="D394" s="379"/>
      <c r="E394" s="318" t="s">
        <v>225</v>
      </c>
      <c r="F394" s="319"/>
      <c r="G394" s="319"/>
      <c r="H394" s="320"/>
      <c r="I394" s="341"/>
      <c r="J394" s="140">
        <f t="shared" si="10"/>
        <v>136</v>
      </c>
      <c r="K394" s="81" t="str">
        <f t="shared" si="11"/>
        <v/>
      </c>
      <c r="L394" s="147">
        <v>136</v>
      </c>
    </row>
    <row r="395" spans="1:22" s="83" customFormat="1" ht="34.5" customHeight="1">
      <c r="A395" s="250" t="s">
        <v>775</v>
      </c>
      <c r="B395" s="84"/>
      <c r="C395" s="368"/>
      <c r="D395" s="380"/>
      <c r="E395" s="318" t="s">
        <v>226</v>
      </c>
      <c r="F395" s="319"/>
      <c r="G395" s="319"/>
      <c r="H395" s="320"/>
      <c r="I395" s="341"/>
      <c r="J395" s="140">
        <f t="shared" si="10"/>
        <v>205</v>
      </c>
      <c r="K395" s="81" t="str">
        <f t="shared" si="11"/>
        <v/>
      </c>
      <c r="L395" s="147">
        <v>205</v>
      </c>
    </row>
    <row r="396" spans="1:22" s="83" customFormat="1" ht="34.5" customHeight="1">
      <c r="A396" s="250" t="s">
        <v>776</v>
      </c>
      <c r="B396" s="1"/>
      <c r="C396" s="368"/>
      <c r="D396" s="318" t="s">
        <v>227</v>
      </c>
      <c r="E396" s="319"/>
      <c r="F396" s="319"/>
      <c r="G396" s="319"/>
      <c r="H396" s="320"/>
      <c r="I396" s="341"/>
      <c r="J396" s="140">
        <f t="shared" si="10"/>
        <v>18313</v>
      </c>
      <c r="K396" s="81" t="str">
        <f t="shared" si="11"/>
        <v/>
      </c>
      <c r="L396" s="147">
        <v>18313</v>
      </c>
    </row>
    <row r="397" spans="1:22" s="83" customFormat="1" ht="34.5" customHeight="1">
      <c r="A397" s="250" t="s">
        <v>777</v>
      </c>
      <c r="B397" s="119"/>
      <c r="C397" s="368"/>
      <c r="D397" s="318" t="s">
        <v>228</v>
      </c>
      <c r="E397" s="319"/>
      <c r="F397" s="319"/>
      <c r="G397" s="319"/>
      <c r="H397" s="320"/>
      <c r="I397" s="342"/>
      <c r="J397" s="140">
        <f t="shared" si="10"/>
        <v>497</v>
      </c>
      <c r="K397" s="81" t="str">
        <f t="shared" si="11"/>
        <v/>
      </c>
      <c r="L397" s="147">
        <v>497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509</v>
      </c>
      <c r="K405" s="81" t="str">
        <f t="shared" ref="K405:K422" si="13">IF(OR(COUNTIF(L405:L405,"未確認")&gt;0,COUNTIF(L405:L405,"~*")&gt;0),"※","")</f>
        <v/>
      </c>
      <c r="L405" s="147">
        <v>509</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234</v>
      </c>
      <c r="K407" s="81" t="str">
        <f t="shared" si="13"/>
        <v/>
      </c>
      <c r="L407" s="147">
        <v>234</v>
      </c>
    </row>
    <row r="408" spans="1:22" s="83" customFormat="1" ht="34.5" customHeight="1">
      <c r="A408" s="251" t="s">
        <v>781</v>
      </c>
      <c r="B408" s="119"/>
      <c r="C408" s="367"/>
      <c r="D408" s="367"/>
      <c r="E408" s="318" t="s">
        <v>236</v>
      </c>
      <c r="F408" s="319"/>
      <c r="G408" s="319"/>
      <c r="H408" s="320"/>
      <c r="I408" s="359"/>
      <c r="J408" s="140">
        <f t="shared" si="12"/>
        <v>248</v>
      </c>
      <c r="K408" s="81" t="str">
        <f t="shared" si="13"/>
        <v/>
      </c>
      <c r="L408" s="147">
        <v>248</v>
      </c>
    </row>
    <row r="409" spans="1:22" s="83" customFormat="1" ht="34.5" customHeight="1">
      <c r="A409" s="251" t="s">
        <v>782</v>
      </c>
      <c r="B409" s="119"/>
      <c r="C409" s="367"/>
      <c r="D409" s="367"/>
      <c r="E409" s="315" t="s">
        <v>986</v>
      </c>
      <c r="F409" s="316"/>
      <c r="G409" s="316"/>
      <c r="H409" s="317"/>
      <c r="I409" s="359"/>
      <c r="J409" s="140">
        <f t="shared" si="12"/>
        <v>27</v>
      </c>
      <c r="K409" s="81" t="str">
        <f t="shared" si="13"/>
        <v/>
      </c>
      <c r="L409" s="147">
        <v>27</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497</v>
      </c>
      <c r="K413" s="81" t="str">
        <f t="shared" si="13"/>
        <v/>
      </c>
      <c r="L413" s="147">
        <v>497</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175</v>
      </c>
      <c r="K415" s="81" t="str">
        <f t="shared" si="13"/>
        <v/>
      </c>
      <c r="L415" s="147">
        <v>175</v>
      </c>
    </row>
    <row r="416" spans="1:22" s="83" customFormat="1" ht="34.5" customHeight="1">
      <c r="A416" s="251" t="s">
        <v>789</v>
      </c>
      <c r="B416" s="119"/>
      <c r="C416" s="367"/>
      <c r="D416" s="367"/>
      <c r="E416" s="318" t="s">
        <v>243</v>
      </c>
      <c r="F416" s="319"/>
      <c r="G416" s="319"/>
      <c r="H416" s="320"/>
      <c r="I416" s="359"/>
      <c r="J416" s="140">
        <f t="shared" si="12"/>
        <v>183</v>
      </c>
      <c r="K416" s="81" t="str">
        <f t="shared" si="13"/>
        <v/>
      </c>
      <c r="L416" s="147">
        <v>183</v>
      </c>
    </row>
    <row r="417" spans="1:22" s="83" customFormat="1" ht="34.5" customHeight="1">
      <c r="A417" s="251" t="s">
        <v>790</v>
      </c>
      <c r="B417" s="119"/>
      <c r="C417" s="367"/>
      <c r="D417" s="367"/>
      <c r="E417" s="318" t="s">
        <v>244</v>
      </c>
      <c r="F417" s="319"/>
      <c r="G417" s="319"/>
      <c r="H417" s="320"/>
      <c r="I417" s="359"/>
      <c r="J417" s="140">
        <f t="shared" si="12"/>
        <v>6</v>
      </c>
      <c r="K417" s="81" t="str">
        <f t="shared" si="13"/>
        <v/>
      </c>
      <c r="L417" s="147">
        <v>6</v>
      </c>
    </row>
    <row r="418" spans="1:22" s="83" customFormat="1" ht="34.5" customHeight="1">
      <c r="A418" s="251" t="s">
        <v>791</v>
      </c>
      <c r="B418" s="119"/>
      <c r="C418" s="367"/>
      <c r="D418" s="367"/>
      <c r="E418" s="318" t="s">
        <v>245</v>
      </c>
      <c r="F418" s="319"/>
      <c r="G418" s="319"/>
      <c r="H418" s="320"/>
      <c r="I418" s="359"/>
      <c r="J418" s="140">
        <f t="shared" si="12"/>
        <v>17</v>
      </c>
      <c r="K418" s="81" t="str">
        <f t="shared" si="13"/>
        <v/>
      </c>
      <c r="L418" s="147">
        <v>17</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6</v>
      </c>
      <c r="K420" s="81" t="str">
        <f t="shared" si="13"/>
        <v/>
      </c>
      <c r="L420" s="147">
        <v>6</v>
      </c>
    </row>
    <row r="421" spans="1:22" s="83" customFormat="1" ht="34.5" customHeight="1">
      <c r="A421" s="251" t="s">
        <v>794</v>
      </c>
      <c r="B421" s="119"/>
      <c r="C421" s="367"/>
      <c r="D421" s="367"/>
      <c r="E421" s="318" t="s">
        <v>247</v>
      </c>
      <c r="F421" s="319"/>
      <c r="G421" s="319"/>
      <c r="H421" s="320"/>
      <c r="I421" s="359"/>
      <c r="J421" s="140">
        <f t="shared" si="12"/>
        <v>110</v>
      </c>
      <c r="K421" s="81" t="str">
        <f t="shared" si="13"/>
        <v/>
      </c>
      <c r="L421" s="147">
        <v>110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497</v>
      </c>
      <c r="K430" s="193" t="str">
        <f>IF(OR(COUNTIF(L430:L430,"未確認")&gt;0,COUNTIF(L430:L430,"~*")&gt;0),"※","")</f>
        <v/>
      </c>
      <c r="L430" s="147">
        <v>497</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322</v>
      </c>
      <c r="K433" s="193" t="str">
        <f>IF(OR(COUNTIF(L433:L433,"未確認")&gt;0,COUNTIF(L433:L433,"~*")&gt;0),"※","")</f>
        <v/>
      </c>
      <c r="L433" s="147">
        <v>322</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175</v>
      </c>
      <c r="K434" s="193" t="str">
        <f>IF(OR(COUNTIF(L434:L434,"未確認")&gt;0,COUNTIF(L434:L434,"~*")&gt;0),"※","")</f>
        <v/>
      </c>
      <c r="L434" s="147">
        <v>175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169</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11</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239</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24</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205</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20</v>
      </c>
      <c r="K617" s="201" t="str">
        <f t="shared" si="28"/>
        <v/>
      </c>
      <c r="L617" s="117">
        <v>20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29</v>
      </c>
      <c r="K631" s="201" t="str">
        <f t="shared" ref="K631:K638" si="30">IF(OR(COUNTIF(L631:L631,"未確認")&gt;0,COUNTIF(L631:L631,"*")&gt;0),"※","")</f>
        <v/>
      </c>
      <c r="L631" s="117">
        <v>29</v>
      </c>
    </row>
    <row r="632" spans="1:22" s="118" customFormat="1" ht="56.1" customHeight="1">
      <c r="A632" s="252" t="s">
        <v>918</v>
      </c>
      <c r="B632" s="119"/>
      <c r="C632" s="318" t="s">
        <v>434</v>
      </c>
      <c r="D632" s="319"/>
      <c r="E632" s="319"/>
      <c r="F632" s="319"/>
      <c r="G632" s="319"/>
      <c r="H632" s="320"/>
      <c r="I632" s="122" t="s">
        <v>435</v>
      </c>
      <c r="J632" s="116">
        <f t="shared" si="29"/>
        <v>20</v>
      </c>
      <c r="K632" s="201" t="str">
        <f t="shared" si="30"/>
        <v/>
      </c>
      <c r="L632" s="117">
        <v>20</v>
      </c>
    </row>
    <row r="633" spans="1:22" s="118" customFormat="1" ht="57">
      <c r="A633" s="252" t="s">
        <v>919</v>
      </c>
      <c r="B633" s="119"/>
      <c r="C633" s="318" t="s">
        <v>436</v>
      </c>
      <c r="D633" s="319"/>
      <c r="E633" s="319"/>
      <c r="F633" s="319"/>
      <c r="G633" s="319"/>
      <c r="H633" s="320"/>
      <c r="I633" s="122" t="s">
        <v>437</v>
      </c>
      <c r="J633" s="116">
        <f t="shared" si="29"/>
        <v>38</v>
      </c>
      <c r="K633" s="201" t="str">
        <f t="shared" si="30"/>
        <v/>
      </c>
      <c r="L633" s="117">
        <v>38</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11</v>
      </c>
      <c r="K684" s="201" t="str">
        <f>IF(OR(COUNTIF(L684:L684,"未確認")&gt;0,COUNTIF(L684:L684,"*")&gt;0),"※","")</f>
        <v/>
      </c>
      <c r="L684" s="117">
        <v>11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C94B1D0-9E62-46FE-93D9-D6AA082B46E3}"/>
    <hyperlink ref="J71:L71" location="病院!B464" display="・手術の状況" xr:uid="{C2E61B6F-F22A-4B99-BE86-BE463BAEE7E7}"/>
    <hyperlink ref="J72:L72" location="病院!B500" display="・がん、脳卒中、心筋梗塞、分娩、精神医療への対応状況" xr:uid="{C459C006-67C3-4141-8904-4973BE328920}"/>
    <hyperlink ref="J73:L73" location="病院!B541" display="・重症患者への対応状況" xr:uid="{FCBFD41E-87D6-4F6F-86DB-014B8280EE0D}"/>
    <hyperlink ref="J74:L74" location="病院!B586" display="・救急医療の実施状況" xr:uid="{E003C930-DC1E-4CF7-A2BE-D9E524A83BD0}"/>
    <hyperlink ref="J75:L75" location="病院!B609" display="・急性期後の支援、在宅復帰の支援の状況" xr:uid="{DC4220AE-49A9-460D-A6B0-FF0634E4169F}"/>
    <hyperlink ref="J76:L76" location="病院!B627" display="・全身管理の状況" xr:uid="{B1F2542B-CE7C-419F-92A5-0543345D0459}"/>
    <hyperlink ref="J78:L78" location="病院!B679" display="・長期療養患者の受入状況" xr:uid="{B83BACB1-91C3-44FD-8529-98B4F06D6EEE}"/>
    <hyperlink ref="J77:L77" location="病院!B642" display="・リハビリテーションの実施状況" xr:uid="{16C537C8-B5AA-40BB-A7CE-F40CDABC90F3}"/>
    <hyperlink ref="J79:L79" location="病院!B689" display="・重度の障害児等の受入状況" xr:uid="{CB0C3180-719D-4A14-B3E2-3BF717D1EF80}"/>
    <hyperlink ref="J80:L80" location="病院!B702" display="・医科歯科の連携状況" xr:uid="{6A111708-2E42-4EEC-9DAC-37DF6492AC25}"/>
    <hyperlink ref="M71:N71" location="'病院(H30案)'!B448" display="・手術の状況" xr:uid="{5956952E-636A-4198-A544-7C1A6806FACE}"/>
    <hyperlink ref="M72:N72" location="'病院(H30案)'!B484" display="・がん、脳卒中、心筋梗塞、分娩、精神医療への対応状況" xr:uid="{3CC0CDF6-EE41-4082-9A99-E81AEFA936EE}"/>
    <hyperlink ref="M73:N73" location="'病院(H30案)'!B525" display="・重症患者への対応状況" xr:uid="{5B259D77-E7F5-4A03-A075-0C3AF0FEE007}"/>
    <hyperlink ref="M74:N74" location="'病院(H30案)'!B570" display="・救急医療の実施状況" xr:uid="{5035536E-053B-4DB9-80CD-19AE91050C0F}"/>
    <hyperlink ref="M75:N75" location="'病院(H30案)'!B593" display="・急性期後の支援、在宅復帰の支援の状況" xr:uid="{DFBC047C-A6CD-4155-8642-DDD55E6B09AB}"/>
    <hyperlink ref="C71:G71" location="病院!B87" display="・設置主体" xr:uid="{9AE91E65-499F-4431-96BC-D0B99CD3F7E2}"/>
    <hyperlink ref="C72:G72" location="病院!B95" display="・病床の状況" xr:uid="{3649475C-64D0-404D-B8E5-0853878373A1}"/>
    <hyperlink ref="C73:G73" location="病院!B116" display="・診療科" xr:uid="{99A2E8E9-23B3-4036-ABE0-3BDCFD0E6FE5}"/>
    <hyperlink ref="C74:G74" location="病院!B127" display="・入院基本料・特定入院料及び届出病床数" xr:uid="{AA534BC3-D635-4C91-890D-9921C9CEABBA}"/>
    <hyperlink ref="C75:G75" location="病院!B141" display="・算定する入院基本用・特定入院料等の状況" xr:uid="{C336FB12-A732-48D2-81F3-2E3CEC56C19E}"/>
    <hyperlink ref="C76:G76" location="病院!B224" display="・DPC医療機関群の種類" xr:uid="{66B71923-E25E-4EA9-8782-E2291F159211}"/>
    <hyperlink ref="C77:G77" location="病院!B232" display="・救急告示病院、二次救急医療施設、三次救急医療施設の告示・認定の有無" xr:uid="{A74E12C2-9287-4219-9961-BBBE0639B608}"/>
    <hyperlink ref="C78:F78" location="病院!B242" display="・承認の有無" xr:uid="{6BBEA248-907C-4791-BF17-CAF3D64C28A2}"/>
    <hyperlink ref="C79:F79" location="病院!B251" display="・診療報酬の届出の有無" xr:uid="{E510E0F7-3124-4902-AFE4-85ED52A262C7}"/>
    <hyperlink ref="C80:F80" location="病院!B261" display="・職員数の状況" xr:uid="{76BEC6EA-DDA6-4C9C-9E4E-81978F98BD39}"/>
    <hyperlink ref="C81:F81" location="病院!B320" display="・退院調整部門の設置状況" xr:uid="{D7CD2FCB-CC0F-4D14-AEFA-CB582F97C4C7}"/>
    <hyperlink ref="C82:F82" location="病院!B340" display="・医療機器の台数" xr:uid="{93C4C295-BC9E-4CBD-99F1-4A6BD9D36321}"/>
    <hyperlink ref="C83:G83" location="病院!B365" display="・過去1年間の間に病棟の再編・見直しがあった場合の報告対象期間" xr:uid="{6603FBDF-D90D-4977-B13D-FE4C0024B39B}"/>
    <hyperlink ref="H71:I71" location="病院!B388" display="・入院患者の状況（年間）" xr:uid="{82924338-6290-471C-B852-A1A0366CB954}"/>
    <hyperlink ref="H72:I72" location="病院!B401" display="・入院患者の状況（年間／入棟前の場所・退棟先の場所の状況）" xr:uid="{0033A715-F5A9-4059-A5E5-AE459B8AA1BB}"/>
    <hyperlink ref="H73:I73" location="病院!B426" display="・退院後に在宅医療を必要とする患者の状況" xr:uid="{B533DDE8-04D1-410B-A0ED-0AFA049AAFA7}"/>
    <hyperlink ref="H74:I74" location="病院!B438" display="・看取りを行った患者数" xr:uid="{113B7BF8-CF0A-4D2F-90A3-C556107043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2019-11-15T06:32:34Z</dcterms:modified>
</cp:coreProperties>
</file>