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DB03150B-E594-497F-AF6F-E47087972A2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<sst xmlns="http://schemas.openxmlformats.org/spreadsheetml/2006/main" count="3184" uniqueCount="1050">
  <si>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</si>
  <si>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</si>
  <si>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</si>
  <si>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</si>
  <si>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</si>
  <si>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</si>
  <si>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</si>
  <si>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</si>
  <si>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</si>
  <si>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</si>
  <si>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</si>
  <si>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</si>
  <si>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</si>
  <si>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</si>
  <si>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</si>
  <si>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</si>
  <si>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</si>
  <si>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</si>
  <si>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</si>
  <si>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</si>
  <si>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</si>
  <si>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</si>
  <si>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</si>
  <si>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</si>
  <si>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</si>
  <si>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</si>
  <si>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</si>
  <si>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</si>
  <si>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</si>
  <si>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</si>
  <si>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</si>
  <si>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</si>
  <si>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</si>
  <si>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</si>
  <si>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</si>
  <si>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</si>
  <si>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</si>
  <si>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</si>
  <si>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</si>
  <si>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</si>
  <si>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</si>
  <si>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</si>
  <si>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</si>
  <si>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</si>
  <si>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</si>
  <si>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</si>
  <si>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</si>
  <si>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</si>
  <si>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</si>
  <si>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</si>
  <si>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</si>
  <si>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</si>
  <si>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</si>
  <si>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</si>
  <si>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</si>
  <si>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</si>
  <si>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</si>
  <si>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</si>
  <si>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</si>
  <si>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</si>
  <si>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</si>
  <si>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</si>
  <si>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</si>
  <si>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</si>
  <si>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</si>
  <si>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</si>
  <si>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</si>
  <si>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</si>
  <si>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</si>
  <si>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</si>
  <si>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</si>
  <si>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</si>
  <si>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</si>
  <si>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</si>
  <si>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</si>
  <si>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</si>
  <si>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</si>
  <si>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</si>
  <si>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</si>
  <si>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</si>
  <si>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</si>
  <si>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</si>
  <si>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</si>
  <si>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</si>
  <si>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</si>
  <si>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</si>
  <si>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</si>
  <si>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</si>
  <si>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</si>
  <si>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</si>
  <si>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</si>
  <si>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</si>
  <si>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</si>
  <si>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</si>
  <si>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</si>
  <si>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</si>
  <si>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</si>
  <si>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</si>
  <si>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</si>
  <si>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</si>
  <si>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</si>
  <si>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</si>
  <si>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</si>
  <si>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</si>
  <si>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</si>
  <si>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</si>
  <si>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</si>
  <si>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</si>
  <si>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</si>
  <si>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</si>
  <si>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</si>
  <si>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</si>
  <si>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</si>
  <si>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</si>
  <si>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</si>
  <si>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</si>
  <si>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</si>
  <si>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</si>
  <si>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</si>
  <si>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</si>
  <si>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</si>
  <si>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</si>
  <si>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</si>
  <si>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</si>
  <si>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</si>
  <si>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</si>
  <si>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</si>
  <si>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</si>
  <si>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</si>
  <si>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</si>
  <si>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</si>
  <si>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</si>
  <si>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</si>
  <si>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</si>
  <si>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</si>
  <si>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</si>
  <si>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</si>
  <si>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</si>
  <si>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</si>
  <si>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</si>
  <si>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</si>
  <si>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</si>
  <si>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</si>
  <si>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</si>
  <si>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</si>
  <si>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</si>
  <si>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</si>
  <si>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</si>
  <si>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</si>
  <si>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</si>
  <si>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</si>
  <si>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</si>
  <si>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</si>
  <si>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</si>
  <si>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</si>
  <si>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</si>
  <si>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</si>
  <si>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</si>
  <si>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</si>
  <si>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</si>
  <si>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</si>
  <si>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</si>
  <si>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</si>
  <si>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</si>
  <si>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</si>
  <si>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</si>
  <si>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</si>
  <si>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</si>
  <si>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</si>
  <si>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</si>
  <si>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</si>
  <si>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</si>
  <si>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</si>
  <si>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</si>
  <si>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</si>
  <si>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</si>
  <si>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</si>
  <si>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</si>
  <si>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</si>
  <si>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</si>
  <si>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</si>
  <si>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</si>
  <si>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</si>
  <si>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</si>
  <si>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</si>
  <si>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</si>
  <si>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</si>
  <si>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</si>
  <si>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</si>
  <si>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</si>
  <si>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</si>
  <si>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</si>
  <si>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</si>
  <si>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</si>
  <si>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</si>
  <si>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</si>
  <si>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</si>
  <si>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</si>
  <si>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</si>
  <si>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</si>
  <si>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</si>
  <si>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</si>
  <si>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</si>
  <si>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</si>
  <si>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</si>
  <si>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</si>
  <si>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</si>
  <si>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</si>
  <si>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</si>
  <si>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</si>
  <si>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</si>
  <si>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</si>
  <si>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</si>
  <si>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</si>
  <si>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</si>
  <si>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</si>
  <si>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</si>
  <si>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</si>
  <si>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</si>
  <si>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</si>
  <si>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</si>
  <si>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</si>
  <si>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</si>
  <si>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</si>
  <si>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</si>
  <si>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</si>
  <si>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</si>
  <si>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</si>
  <si>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</si>
  <si>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</si>
  <si>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</si>
  <si>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</si>
  <si>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</si>
  <si>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</si>
  <si>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</si>
  <si>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</si>
  <si>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</si>
  <si>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</si>
  <si>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</si>
  <si>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</si>
  <si>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</si>
  <si>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</si>
  <si>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</si>
  <si>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</si>
  <si>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</si>
  <si>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</si>
  <si>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</si>
  <si>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</si>
  <si>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</si>
  <si>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</si>
  <si>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</si>
  <si>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</si>
  <si>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</si>
  <si>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</si>
  <si>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</si>
  <si>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</si>
  <si>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</si>
  <si>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</si>
  <si>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</si>
  <si>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</si>
  <si>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</si>
  <si>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</si>
  <si>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</si>
  <si>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</si>
  <si>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</si>
  <si>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</si>
  <si>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</si>
  <si>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</si>
  <si>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</si>
  <si>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</si>
  <si>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</si>
  <si>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</si>
  <si>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</si>
  <si>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</si>
  <si>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</si>
  <si>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</si>
  <si>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</si>
  <si>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</si>
  <si>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</si>
  <si>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</si>
  <si>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</si>
  <si>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</si>
  <si>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</si>
  <si>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</si>
  <si>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</si>
  <si>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</si>
  <si>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</si>
  <si>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</si>
  <si>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</si>
  <si>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</si>
  <si>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</si>
  <si>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</si>
  <si>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</si>
  <si>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</si>
  <si>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</si>
  <si>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</si>
  <si>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</si>
  <si>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</si>
  <si>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</si>
  <si>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</si>
  <si>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</si>
  <si>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</si>
  <si>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</si>
  <si>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</si>
  <si>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</si>
  <si>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</si>
  <si>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</si>
  <si>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</si>
  <si>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</si>
  <si>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</si>
  <si>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</si>
  <si>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</si>
  <si>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</si>
  <si>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</si>
  <si>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</si>
  <si>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</si>
  <si>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</si>
  <si>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</si>
  <si>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</si>
  <si>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</si>
  <si>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</si>
  <si>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</si>
  <si>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</si>
  <si>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</si>
  <si>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</si>
  <si>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</si>
  <si>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</si>
  <si>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</si>
  <si>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</si>
  <si>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</si>
  <si>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</si>
  <si>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</si>
  <si>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</si>
  <si>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</si>
  <si>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</si>
  <si>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</si>
  <si>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</si>
  <si>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</si>
  <si>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</si>
  <si>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</si>
  <si>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</si>
  <si>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</si>
  <si>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</si>
  <si>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</si>
  <si>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</si>
  <si>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</si>
  <si>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</si>
  <si>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</si>
  <si>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</si>
  <si>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</si>
  <si>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</si>
  <si>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</si>
  <si>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</si>
  <si>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</si>
  <si>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</si>
  <si>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</si>
  <si>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</si>
  <si>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</si>
  <si>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</si>
  <si>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</si>
  <si>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</si>
  <si>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</si>
  <si>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</si>
  <si>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</si>
  <si>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</si>
  <si>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</si>
  <si>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</si>
  <si>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</si>
  <si>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</si>
  <si>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</si>
  <si>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</si>
  <si>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</si>
  <si>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</si>
  <si>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</si>
  <si>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</si>
  <si>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</si>
  <si>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</si>
  <si>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</si>
  <si>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</si>
  <si>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</si>
  <si>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</si>
  <si>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</si>
  <si>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</si>
  <si>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</si>
  <si>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</si>
  <si>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</si>
  <si>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</si>
  <si>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</si>
  <si>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</si>
  <si>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</si>
  <si>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</si>
  <si>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</si>
  <si>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</si>
  <si>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</si>
  <si>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</si>
  <si>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</si>
  <si>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</si>
  <si>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</si>
  <si>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</si>
  <si>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</si>
  <si>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</si>
  <si>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</si>
  <si>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</si>
  <si>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</si>
  <si>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</si>
  <si>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</si>
  <si>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</si>
  <si>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</si>
  <si>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</si>
  <si>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</si>
  <si>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</si>
  <si>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</si>
  <si>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</si>
  <si>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</si>
  <si>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</si>
  <si>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</si>
  <si>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</si>
  <si>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</si>
  <si>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</si>
  <si>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</si>
  <si>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</si>
  <si>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</si>
  <si>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</si>
  <si>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</si>
  <si>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</si>
  <si>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</si>
  <si>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</si>
  <si>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</si>
  <si>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</si>
  <si>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</si>
  <si>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</si>
  <si>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</si>
  <si>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</si>
  <si>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</si>
  <si>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</si>
  <si>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</si>
  <si>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</si>
  <si>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</si>
  <si>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</si>
  <si>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</si>
  <si>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</si>
  <si>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</si>
  <si>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</si>
  <si>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</si>
  <si>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</si>
  <si>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</si>
  <si>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</si>
  <si>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</si>
  <si>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</si>
  <si>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</si>
  <si>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</si>
  <si>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</si>
  <si>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</si>
  <si>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</si>
  <si>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</si>
  <si>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</si>
  <si>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</si>
  <si>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</si>
  <si>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</si>
  <si>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</si>
  <si>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</si>
  <si>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</si>
  <si>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</si>
  <si>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</si>
  <si>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</si>
  <si>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</si>
  <si>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</si>
  <si>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</si>
  <si>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</si>
  <si>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</si>
  <si>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</si>
  <si>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</si>
  <si>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</si>
  <si>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</si>
  <si>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</si>
  <si>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</si>
  <si>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</si>
  <si>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</si>
  <si>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</si>
  <si>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</si>
  <si>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</si>
  <si>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</si>
  <si>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</si>
  <si>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</si>
  <si>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</si>
  <si>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</si>
  <si>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</si>
  <si>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</si>
  <si>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</si>
  <si>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</si>
  <si>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</si>
  <si>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</si>
  <si>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</si>
  <si>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</si>
  <si>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</si>
  <si>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</si>
  <si>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</si>
  <si>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</si>
  <si>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</si>
  <si>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</si>
  <si>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</si>
  <si>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</si>
  <si>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</si>
  <si>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</si>
  <si>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</si>
  <si>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</si>
  <si>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</si>
  <si>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</si>
  <si>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</si>
  <si>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</si>
  <si>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</si>
  <si>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</si>
  <si>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</si>
  <si>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</si>
  <si>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</si>
  <si>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</si>
  <si>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</si>
  <si>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</si>
  <si>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</si>
  <si>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</si>
  <si>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</si>
  <si>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</si>
  <si>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</si>
  <si>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</si>
  <si>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</si>
  <si>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</si>
  <si>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</si>
  <si>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</si>
  <si>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</si>
  <si>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</si>
  <si>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</si>
  <si>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</si>
  <si>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</si>
  <si>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</si>
  <si>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</si>
  <si>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</si>
  <si>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</si>
  <si>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</si>
  <si>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</si>
  <si>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</si>
  <si>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</si>
  <si>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</si>
  <si>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</si>
  <si>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</si>
  <si>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</si>
  <si>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</si>
  <si>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</si>
  <si>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</si>
  <si>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</si>
  <si>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</si>
  <si>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</si>
  <si>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</si>
  <si>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</si>
  <si>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</si>
  <si>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</si>
  <si>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</si>
  <si>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</si>
  <si>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</si>
  <si>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</si>
  <si>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</si>
  <si>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</si>
  <si>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</si>
  <si>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</si>
  <si>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</si>
  <si>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</si>
  <si>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</si>
  <si>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</si>
  <si>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</si>
  <si>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</si>
  <si>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</si>
  <si>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</si>
  <si>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</si>
  <si>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</si>
  <si>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</si>
  <si>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</si>
  <si>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</si>
  <si>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</si>
  <si>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</si>
  <si>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</si>
  <si>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</si>
  <si>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</si>
  <si>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</si>
  <si>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</si>
  <si>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</si>
  <si>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</si>
  <si>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</si>
  <si>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</si>
  <si>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</si>
  <si>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</si>
  <si>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</si>
  <si>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</si>
  <si>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</si>
  <si>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</si>
  <si>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</si>
  <si>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</si>
  <si>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</si>
  <si>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</si>
  <si>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</si>
  <si>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</si>
  <si>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</si>
  <si>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</si>
  <si>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</si>
  <si>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</si>
  <si>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</si>
  <si>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</si>
  <si>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</si>
  <si>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</si>
  <si>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</si>
  <si>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</si>
  <si>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</si>
  <si>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</si>
  <si>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</si>
  <si>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</si>
  <si>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</si>
  <si>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</si>
  <si>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</si>
  <si>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</si>
  <si>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</si>
  <si>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</si>
  <si>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</si>
  <si>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</si>
  <si>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</si>
  <si>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</si>
  <si>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</si>
  <si>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</si>
  <si>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</si>
  <si>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</si>
  <si>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</si>
  <si>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</si>
  <si>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</si>
  <si>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</si>
  <si>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</si>
  <si>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</si>
  <si>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</si>
  <si>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</si>
  <si>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</si>
  <si>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</si>
  <si>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</si>
  <si>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</si>
  <si>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</si>
  <si>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</si>
  <si>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</si>
  <si>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</si>
  <si>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</si>
  <si>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</si>
  <si>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</si>
  <si>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</si>
  <si>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</si>
  <si>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</si>
  <si>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</si>
  <si>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</si>
  <si>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</si>
  <si>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</si>
  <si>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</si>
  <si>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</si>
  <si>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</si>
  <si>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</si>
  <si>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</si>
  <si>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</si>
  <si>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</si>
  <si>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</si>
  <si>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</si>
  <si>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</si>
  <si>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</si>
  <si>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</si>
  <si>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</si>
  <si>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</si>
  <si>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</si>
  <si>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</si>
  <si>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</si>
  <si>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</si>
  <si>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</si>
  <si>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</si>
  <si>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</si>
  <si>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</si>
  <si>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</si>
  <si>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</si>
  <si>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</si>
  <si>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</si>
  <si>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</si>
  <si>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</si>
  <si>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</si>
  <si>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</si>
  <si>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</si>
  <si>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</si>
  <si>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</si>
  <si>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</si>
  <si>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</si>
  <si>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</si>
  <si>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</si>
  <si>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</si>
  <si>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</si>
  <si>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</si>
  <si>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</si>
  <si>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</si>
  <si>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</si>
  <si>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</si>
  <si>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</si>
  <si>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</si>
  <si>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</si>
  <si>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</si>
  <si>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</si>
  <si>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</si>
  <si>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</si>
  <si>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</si>
  <si>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</si>
  <si>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</si>
  <si>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</si>
  <si>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</si>
  <si>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</si>
  <si>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</si>
  <si>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</si>
  <si>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</si>
  <si>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</si>
  <si>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</si>
  <si>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</si>
  <si>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</si>
  <si>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</si>
  <si>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</si>
  <si>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</si>
  <si>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</si>
  <si>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</si>
  <si>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</si>
  <si>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</si>
  <si>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</si>
  <si>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</si>
  <si>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</si>
  <si>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</si>
  <si>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</si>
  <si>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</si>
  <si>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</si>
  <si>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</si>
  <si>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</si>
  <si>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</si>
  <si>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</si>
  <si>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</si>
  <si>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</si>
  <si>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</si>
  <si>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</si>
  <si>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</si>
  <si>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</si>
  <si>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</si>
  <si>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</si>
  <si>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</si>
  <si>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</si>
  <si>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</si>
  <si>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</si>
  <si>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</si>
  <si>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</si>
  <si>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</si>
  <si>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</si>
  <si>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</si>
  <si>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</si>
  <si>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</si>
  <si>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</si>
  <si>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</si>
  <si>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</si>
  <si>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</si>
  <si>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</si>
  <si>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</si>
  <si>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</si>
  <si>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</si>
  <si>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</si>
  <si>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</si>
  <si>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</si>
  <si>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</si>
  <si>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</si>
  <si>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</si>
  <si>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</si>
  <si>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</si>
  <si>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</si>
  <si>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</si>
  <si>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</si>
  <si>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</si>
  <si>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</si>
  <si>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</si>
  <si>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</si>
  <si>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</si>
  <si>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</si>
  <si>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</si>
  <si>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</si>
  <si>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</si>
  <si>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</si>
  <si>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</si>
  <si>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</si>
  <si>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</si>
  <si>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</si>
  <si>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</si>
  <si>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</si>
  <si>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</si>
  <si>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</si>
  <si>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</si>
  <si>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</si>
  <si>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</si>
  <si>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</si>
  <si>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</si>
  <si>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</si>
  <si>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</si>
  <si>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</si>
  <si>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</si>
  <si>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</si>
  <si>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</si>
  <si>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</si>
  <si>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</si>
  <si>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</si>
  <si>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</si>
  <si>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</si>
  <si>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</si>
  <si>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</si>
  <si>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</si>
  <si>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</si>
  <si>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</si>
  <si>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</si>
  <si>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</si>
  <si>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</si>
  <si>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</si>
  <si>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</si>
  <si>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</si>
  <si>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</si>
  <si>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</si>
  <si>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</si>
  <si>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</si>
  <si>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</si>
  <si>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</si>
  <si>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</si>
  <si>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</si>
  <si>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</si>
  <si>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</si>
  <si>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</si>
  <si>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</si>
  <si>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</si>
  <si>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</si>
  <si>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</si>
  <si>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</si>
  <si>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</si>
  <si>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</si>
  <si>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</si>
  <si>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</si>
  <si>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</si>
  <si>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</si>
  <si>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</si>
  <si>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</si>
  <si>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</si>
  <si>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</si>
  <si>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</si>
  <si>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</si>
  <si>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</si>
  <si>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</si>
  <si>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</si>
  <si>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</si>
  <si>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</si>
  <si>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</si>
  <si>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</si>
  <si>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</si>
  <si>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</si>
  <si>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</si>
  <si>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</si>
  <si>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</si>
  <si>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</si>
  <si>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</si>
  <si>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</si>
  <si>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</si>
  <si>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</si>
  <si>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</si>
  <si>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</si>
  <si>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</si>
  <si>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</si>
  <si>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</si>
  <si>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</si>
  <si>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</si>
  <si>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</si>
  <si>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</si>
  <si>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</si>
  <si>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</si>
  <si>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</si>
  <si>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</si>
  <si>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</si>
  <si>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</si>
  <si>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</si>
  <si>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</si>
  <si>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</si>
  <si>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</si>
  <si>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</si>
  <si>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</si>
  <si>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</si>
  <si>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</si>
  <si>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</si>
  <si>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</si>
  <si>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</si>
  <si>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</si>
  <si>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</si>
  <si>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</si>
  <si>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</si>
  <si>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</si>
  <si>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</si>
  <si>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</si>
  <si>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</si>
  <si>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</si>
  <si>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</si>
  <si>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</si>
  <si>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</si>
  <si>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</si>
  <si>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</si>
  <si>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</si>
  <si>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</si>
  <si>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</si>
  <si>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</si>
  <si>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</si>
  <si>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</si>
  <si>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</si>
  <si>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</si>
  <si>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</si>
  <si>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</si>
  <si>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</si>
  <si>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</si>
  <si>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</si>
  <si>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</si>
  <si>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</si>
  <si>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</si>
  <si>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</si>
  <si>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</si>
  <si>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</si>
  <si>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</si>
  <si>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</si>
  <si>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</si>
  <si>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</si>
  <si>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</si>
  <si>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</si>
  <si>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</si>
  <si>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</si>
  <si>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</si>
  <si>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</si>
  <si>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</si>
  <si>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</si>
  <si>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</si>
  <si>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</si>
  <si>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</si>
  <si>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</si>
  <si>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</si>
  <si>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</si>
  <si>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</si>
  <si>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</si>
  <si>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</si>
  <si>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</si>
  <si>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</si>
  <si>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</si>
  <si>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</si>
  <si>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</si>
  <si>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</si>
  <si>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</si>
  <si>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</si>
  <si>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</si>
  <si>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</si>
  <si>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</si>
  <si>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</si>
  <si>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</si>
  <si>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</si>
  <si>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</si>
  <si>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</si>
  <si>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</si>
  <si>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</si>
  <si>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</si>
  <si>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</si>
  <si>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</si>
  <si>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</si>
  <si>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</si>
  <si>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</si>
  <si>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</si>
  <si>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</si>
  <si>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</si>
  <si>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</si>
  <si>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</si>
  <si>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</si>
  <si>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</si>
  <si>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</si>
  <si>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</si>
  <si>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</si>
  <si>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</si>
  <si>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</si>
  <si>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</si>
  <si>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</si>
  <si>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</si>
  <si>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</si>
  <si>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</si>
  <si>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</si>
  <si>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</si>
  <si>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</si>
  <si>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</si>
  <si>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</si>
  <si>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</si>
  <si>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</si>
  <si>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</si>
  <si>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</si>
  <si>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</si>
  <si>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</si>
  <si>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</si>
  <si>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</si>
  <si>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</si>
  <si>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</si>
  <si>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</si>
  <si>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</si>
  <si>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</si>
  <si>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</si>
  <si>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</si>
  <si>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</si>
  <si>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</si>
  <si>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</si>
  <si>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</si>
  <si>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</si>
  <si>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</si>
  <si>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</si>
  <si>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</si>
  <si>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</si>
  <si>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</si>
  <si>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</si>
  <si>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</si>
  <si>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</si>
  <si>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</si>
  <si>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</si>
  <si>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</si>
  <si>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</si>
  <si>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</si>
  <si>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</si>
  <si>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</si>
  <si>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</si>
  <si>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</si>
  <si>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</si>
  <si>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</si>
  <si>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</si>
  <si>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</si>
  <si>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</si>
  <si>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</si>
  <si>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</si>
  <si>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</si>
  <si>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医療法人社団太公会我孫子東邦病院</t>
    <phoneticPr fontId="3"/>
  </si>
  <si>
    <t>〒270-1166 我孫子市我孫子１８５１－１</t>
    <phoneticPr fontId="3"/>
  </si>
  <si>
    <t>〇</t>
  </si>
  <si>
    <t>医療法人</t>
  </si>
  <si>
    <t>複数の診療科で活用</t>
  </si>
  <si>
    <t>泌尿器科</t>
  </si>
  <si>
    <t>外科</t>
  </si>
  <si>
    <t>内科</t>
  </si>
  <si>
    <t>ＤＰＣ病院ではない</t>
  </si>
  <si>
    <t>有</t>
  </si>
  <si>
    <t>-</t>
    <phoneticPr fontId="3"/>
  </si>
  <si>
    <t>A館4階病棟</t>
  </si>
  <si>
    <t>急性期機能</t>
  </si>
  <si>
    <t>A館3階病棟</t>
  </si>
  <si>
    <t>腎臓内科</t>
  </si>
  <si>
    <t>A館2階病棟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</si>
</sst>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68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1045</v>
      </c>
      <c r="M9" s="282" t="s">
        <v>1047</v>
      </c>
      <c r="N9" s="282" t="s">
        <v>1049</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1045</v>
      </c>
      <c r="M22" s="282" t="s">
        <v>1047</v>
      </c>
      <c r="N22" s="282" t="s">
        <v>1049</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1045</v>
      </c>
      <c r="M35" s="282" t="s">
        <v>1047</v>
      </c>
      <c r="N35" s="282" t="s">
        <v>1049</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1045</v>
      </c>
      <c r="M44" s="282" t="s">
        <v>1047</v>
      </c>
      <c r="N44" s="282" t="s">
        <v>1049</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1045</v>
      </c>
      <c r="M89" s="262" t="s">
        <v>1047</v>
      </c>
      <c r="N89" s="262" t="s">
        <v>1049</v>
      </c>
    </row>
    <row r="90" spans="1:23" s="21" customFormat="1">
      <c r="A90" s="243"/>
      <c r="B90" s="1"/>
      <c r="C90" s="3"/>
      <c r="D90" s="3"/>
      <c r="E90" s="3"/>
      <c r="F90" s="3"/>
      <c r="G90" s="3"/>
      <c r="H90" s="287"/>
      <c r="I90" s="67" t="s">
        <v>36</v>
      </c>
      <c r="J90" s="68"/>
      <c r="K90" s="69"/>
      <c r="L90" s="262" t="s">
        <v>1046</v>
      </c>
      <c r="M90" s="262" t="s">
        <v>1046</v>
      </c>
      <c r="N90" s="262" t="s">
        <v>1046</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153</v>
      </c>
      <c r="K99" s="237" t="str">
        <f>IF(OR(COUNTIF(L99:N99,"未確認")&gt;0,COUNTIF(L99:N99,"~*")&gt;0),"※","")</f>
        <v/>
      </c>
      <c r="L99" s="258">
        <v>58</v>
      </c>
      <c r="M99" s="258">
        <v>54</v>
      </c>
      <c r="N99" s="258">
        <v>41</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153</v>
      </c>
      <c r="K101" s="237" t="str">
        <f>IF(OR(COUNTIF(L101:N101,"未確認")&gt;0,COUNTIF(L101:N101,"~*")&gt;0),"※","")</f>
        <v/>
      </c>
      <c r="L101" s="258">
        <v>58</v>
      </c>
      <c r="M101" s="258">
        <v>54</v>
      </c>
      <c r="N101" s="258">
        <v>41</v>
      </c>
    </row>
    <row r="102" spans="1:22" s="83" customFormat="1" ht="34.5" customHeight="1">
      <c r="A102" s="244" t="s">
        <v>610</v>
      </c>
      <c r="B102" s="84"/>
      <c r="C102" s="376"/>
      <c r="D102" s="378"/>
      <c r="E102" s="316" t="s">
        <v>612</v>
      </c>
      <c r="F102" s="317"/>
      <c r="G102" s="317"/>
      <c r="H102" s="318"/>
      <c r="I102" s="419"/>
      <c r="J102" s="256">
        <f t="shared" si="0"/>
        <v>153</v>
      </c>
      <c r="K102" s="237" t="str">
        <f t="shared" ref="K102:K111" si="1">IF(OR(COUNTIF(L101:N101,"未確認")&gt;0,COUNTIF(L101:N101,"~*")&gt;0),"※","")</f>
        <v/>
      </c>
      <c r="L102" s="258">
        <v>58</v>
      </c>
      <c r="M102" s="258">
        <v>54</v>
      </c>
      <c r="N102" s="258">
        <v>41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1048</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1039</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564</v>
      </c>
      <c r="N131" s="98" t="s">
        <v>564</v>
      </c>
    </row>
    <row r="132" spans="1:22" s="83" customFormat="1" ht="34.5" customHeight="1">
      <c r="A132" s="244" t="s">
        <v>621</v>
      </c>
      <c r="B132" s="84"/>
      <c r="C132" s="295"/>
      <c r="D132" s="297"/>
      <c r="E132" s="319" t="s">
        <v>58</v>
      </c>
      <c r="F132" s="320"/>
      <c r="G132" s="320"/>
      <c r="H132" s="321"/>
      <c r="I132" s="388"/>
      <c r="J132" s="101"/>
      <c r="K132" s="102"/>
      <c r="L132" s="82">
        <v>53</v>
      </c>
      <c r="M132" s="82">
        <v>54</v>
      </c>
      <c r="N132" s="82">
        <v>41</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239</v>
      </c>
      <c r="K154" s="264" t="str">
        <f t="shared" si="3"/>
        <v/>
      </c>
      <c r="L154" s="117">
        <v>93</v>
      </c>
      <c r="M154" s="117">
        <v>115</v>
      </c>
      <c r="N154" s="117">
        <v>31</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10</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5.26</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15</v>
      </c>
      <c r="K269" s="81" t="str">
        <f t="shared" si="8"/>
        <v/>
      </c>
      <c r="L269" s="147">
        <v>10</v>
      </c>
      <c r="M269" s="147">
        <v>3</v>
      </c>
      <c r="N269" s="147">
        <v>2</v>
      </c>
    </row>
    <row r="270" spans="1:22" s="83" customFormat="1" ht="34.5" customHeight="1">
      <c r="A270" s="249" t="s">
        <v>725</v>
      </c>
      <c r="B270" s="120"/>
      <c r="C270" s="370"/>
      <c r="D270" s="370"/>
      <c r="E270" s="370"/>
      <c r="F270" s="370"/>
      <c r="G270" s="370" t="s">
        <v>148</v>
      </c>
      <c r="H270" s="370"/>
      <c r="I270" s="403"/>
      <c r="J270" s="266">
        <f t="shared" si="9"/>
        <v>5.4200000000000008</v>
      </c>
      <c r="K270" s="81" t="str">
        <f t="shared" si="8"/>
        <v/>
      </c>
      <c r="L270" s="148">
        <v>2.38</v>
      </c>
      <c r="M270" s="148">
        <v>2.1800000000000002</v>
      </c>
      <c r="N270" s="148">
        <v>0.86</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2</v>
      </c>
      <c r="M271" s="147">
        <v>5</v>
      </c>
      <c r="N271" s="147">
        <v>3</v>
      </c>
    </row>
    <row r="272" spans="1:22" s="83" customFormat="1" ht="34.5" customHeight="1">
      <c r="A272" s="249" t="s">
        <v>726</v>
      </c>
      <c r="B272" s="120"/>
      <c r="C272" s="371"/>
      <c r="D272" s="371"/>
      <c r="E272" s="371"/>
      <c r="F272" s="371"/>
      <c r="G272" s="370" t="s">
        <v>148</v>
      </c>
      <c r="H272" s="370"/>
      <c r="I272" s="403"/>
      <c r="J272" s="266">
        <f t="shared" si="9"/>
        <v>1.19</v>
      </c>
      <c r="K272" s="81" t="str">
        <f t="shared" si="8"/>
        <v/>
      </c>
      <c r="L272" s="148">
        <v>0</v>
      </c>
      <c r="M272" s="148">
        <v>0.2</v>
      </c>
      <c r="N272" s="148">
        <v>0.99</v>
      </c>
    </row>
    <row r="273" spans="1:14" s="83" customFormat="1" ht="34.5" customHeight="1">
      <c r="A273" s="249" t="s">
        <v>727</v>
      </c>
      <c r="B273" s="120"/>
      <c r="C273" s="370" t="s">
        <v>152</v>
      </c>
      <c r="D273" s="371"/>
      <c r="E273" s="371"/>
      <c r="F273" s="371"/>
      <c r="G273" s="370" t="s">
        <v>146</v>
      </c>
      <c r="H273" s="370"/>
      <c r="I273" s="403"/>
      <c r="J273" s="266">
        <f t="shared" si="9"/>
        <v>15</v>
      </c>
      <c r="K273" s="81" t="str">
        <f t="shared" si="8"/>
        <v/>
      </c>
      <c r="L273" s="147">
        <v>5</v>
      </c>
      <c r="M273" s="147">
        <v>6</v>
      </c>
      <c r="N273" s="147">
        <v>4</v>
      </c>
    </row>
    <row r="274" spans="1:14"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c r="N274" s="148">
        <v>0</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4</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2</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0.2</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5</v>
      </c>
      <c r="K289" s="81" t="str">
        <f t="shared" si="8"/>
        <v/>
      </c>
      <c r="L289" s="147">
        <v>0</v>
      </c>
      <c r="M289" s="147">
        <v>0</v>
      </c>
      <c r="N289" s="147">
        <v>5</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3</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3.39</v>
      </c>
      <c r="N298" s="148">
        <v>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3</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1.3</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2.4700000000000002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1</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1</v>
      </c>
      <c r="K328" s="81"/>
      <c r="L328" s="269"/>
      <c r="M328" s="161"/>
      <c r="N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1</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1912</v>
      </c>
      <c r="K392" s="81" t="str">
        <f t="shared" ref="K392:K397" si="12">IF(OR(COUNTIF(L392:N392,"未確認")&gt;0,COUNTIF(L392:N392,"~*")&gt;0),"※","")</f>
        <v/>
      </c>
      <c r="L392" s="147">
        <v>1246</v>
      </c>
      <c r="M392" s="147">
        <v>594</v>
      </c>
      <c r="N392" s="147">
        <v>72</v>
      </c>
    </row>
    <row r="393" spans="1:22" s="83" customFormat="1" ht="34.5" customHeight="1">
      <c r="A393" s="249" t="s">
        <v>773</v>
      </c>
      <c r="B393" s="84"/>
      <c r="C393" s="369"/>
      <c r="D393" s="379"/>
      <c r="E393" s="319" t="s">
        <v>224</v>
      </c>
      <c r="F393" s="320"/>
      <c r="G393" s="320"/>
      <c r="H393" s="321"/>
      <c r="I393" s="342"/>
      <c r="J393" s="140">
        <f t="shared" si="11"/>
        <v>0</v>
      </c>
      <c r="K393" s="81" t="str">
        <f t="shared" si="12"/>
        <v/>
      </c>
      <c r="L393" s="147">
        <v>0</v>
      </c>
      <c r="M393" s="147">
        <v>0</v>
      </c>
      <c r="N393" s="147">
        <v>0</v>
      </c>
    </row>
    <row r="394" spans="1:22" s="83" customFormat="1" ht="34.5" customHeight="1">
      <c r="A394" s="250" t="s">
        <v>774</v>
      </c>
      <c r="B394" s="84"/>
      <c r="C394" s="369"/>
      <c r="D394" s="380"/>
      <c r="E394" s="319" t="s">
        <v>225</v>
      </c>
      <c r="F394" s="320"/>
      <c r="G394" s="320"/>
      <c r="H394" s="321"/>
      <c r="I394" s="342"/>
      <c r="J394" s="140">
        <f t="shared" si="11"/>
        <v>1628</v>
      </c>
      <c r="K394" s="81" t="str">
        <f t="shared" si="12"/>
        <v/>
      </c>
      <c r="L394" s="147">
        <v>1107</v>
      </c>
      <c r="M394" s="147">
        <v>521</v>
      </c>
      <c r="N394" s="147">
        <v>0</v>
      </c>
    </row>
    <row r="395" spans="1:22" s="83" customFormat="1" ht="34.5" customHeight="1">
      <c r="A395" s="250" t="s">
        <v>775</v>
      </c>
      <c r="B395" s="84"/>
      <c r="C395" s="369"/>
      <c r="D395" s="381"/>
      <c r="E395" s="319" t="s">
        <v>226</v>
      </c>
      <c r="F395" s="320"/>
      <c r="G395" s="320"/>
      <c r="H395" s="321"/>
      <c r="I395" s="342"/>
      <c r="J395" s="140">
        <f t="shared" si="11"/>
        <v>284</v>
      </c>
      <c r="K395" s="81" t="str">
        <f t="shared" si="12"/>
        <v/>
      </c>
      <c r="L395" s="147">
        <v>139</v>
      </c>
      <c r="M395" s="147">
        <v>73</v>
      </c>
      <c r="N395" s="147">
        <v>72</v>
      </c>
    </row>
    <row r="396" spans="1:22" s="83" customFormat="1" ht="34.5" customHeight="1">
      <c r="A396" s="250" t="s">
        <v>776</v>
      </c>
      <c r="B396" s="1"/>
      <c r="C396" s="369"/>
      <c r="D396" s="319" t="s">
        <v>227</v>
      </c>
      <c r="E396" s="320"/>
      <c r="F396" s="320"/>
      <c r="G396" s="320"/>
      <c r="H396" s="321"/>
      <c r="I396" s="342"/>
      <c r="J396" s="140">
        <f t="shared" si="11"/>
        <v>21889</v>
      </c>
      <c r="K396" s="81" t="str">
        <f t="shared" si="12"/>
        <v/>
      </c>
      <c r="L396" s="147">
        <v>9286</v>
      </c>
      <c r="M396" s="147">
        <v>1402</v>
      </c>
      <c r="N396" s="147">
        <v>11201</v>
      </c>
    </row>
    <row r="397" spans="1:22" s="83" customFormat="1" ht="34.5" customHeight="1">
      <c r="A397" s="250" t="s">
        <v>777</v>
      </c>
      <c r="B397" s="119"/>
      <c r="C397" s="369"/>
      <c r="D397" s="319" t="s">
        <v>228</v>
      </c>
      <c r="E397" s="320"/>
      <c r="F397" s="320"/>
      <c r="G397" s="320"/>
      <c r="H397" s="321"/>
      <c r="I397" s="343"/>
      <c r="J397" s="140">
        <f t="shared" si="11"/>
        <v>2404</v>
      </c>
      <c r="K397" s="81" t="str">
        <f t="shared" si="12"/>
        <v/>
      </c>
      <c r="L397" s="147">
        <v>1582</v>
      </c>
      <c r="M397" s="147">
        <v>612</v>
      </c>
      <c r="N397" s="147">
        <v>210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1910</v>
      </c>
      <c r="K405" s="81" t="str">
        <f t="shared" ref="K405:K422" si="14">IF(OR(COUNTIF(L405:N405,"未確認")&gt;0,COUNTIF(L405:N405,"~*")&gt;0),"※","")</f>
        <v/>
      </c>
      <c r="L405" s="147">
        <v>1246</v>
      </c>
      <c r="M405" s="147">
        <v>592</v>
      </c>
      <c r="N405" s="147">
        <v>72</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row>
    <row r="407" spans="1:22" s="83" customFormat="1" ht="34.5" customHeight="1">
      <c r="A407" s="251" t="s">
        <v>780</v>
      </c>
      <c r="B407" s="119"/>
      <c r="C407" s="368"/>
      <c r="D407" s="368"/>
      <c r="E407" s="319" t="s">
        <v>235</v>
      </c>
      <c r="F407" s="320"/>
      <c r="G407" s="320"/>
      <c r="H407" s="321"/>
      <c r="I407" s="360"/>
      <c r="J407" s="140">
        <f t="shared" si="13"/>
        <v>0</v>
      </c>
      <c r="K407" s="81" t="str">
        <f t="shared" si="14"/>
        <v/>
      </c>
      <c r="L407" s="147">
        <v>0</v>
      </c>
      <c r="M407" s="147">
        <v>0</v>
      </c>
      <c r="N407" s="147">
        <v>0</v>
      </c>
    </row>
    <row r="408" spans="1:22" s="83" customFormat="1" ht="34.5" customHeight="1">
      <c r="A408" s="251" t="s">
        <v>781</v>
      </c>
      <c r="B408" s="119"/>
      <c r="C408" s="368"/>
      <c r="D408" s="368"/>
      <c r="E408" s="319" t="s">
        <v>236</v>
      </c>
      <c r="F408" s="320"/>
      <c r="G408" s="320"/>
      <c r="H408" s="321"/>
      <c r="I408" s="360"/>
      <c r="J408" s="140">
        <f t="shared" si="13"/>
        <v>0</v>
      </c>
      <c r="K408" s="81" t="str">
        <f t="shared" si="14"/>
        <v/>
      </c>
      <c r="L408" s="147">
        <v>0</v>
      </c>
      <c r="M408" s="147">
        <v>0</v>
      </c>
      <c r="N408" s="147">
        <v>0</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1910</v>
      </c>
      <c r="K412" s="81" t="str">
        <f t="shared" si="14"/>
        <v/>
      </c>
      <c r="L412" s="147">
        <v>1246</v>
      </c>
      <c r="M412" s="147">
        <v>592</v>
      </c>
      <c r="N412" s="147">
        <v>72</v>
      </c>
    </row>
    <row r="413" spans="1:22" s="83" customFormat="1" ht="34.5" customHeight="1">
      <c r="A413" s="251" t="s">
        <v>786</v>
      </c>
      <c r="B413" s="119"/>
      <c r="C413" s="368"/>
      <c r="D413" s="319" t="s">
        <v>251</v>
      </c>
      <c r="E413" s="320"/>
      <c r="F413" s="320"/>
      <c r="G413" s="320"/>
      <c r="H413" s="321"/>
      <c r="I413" s="360"/>
      <c r="J413" s="140">
        <f t="shared" si="13"/>
        <v>2404</v>
      </c>
      <c r="K413" s="81" t="str">
        <f t="shared" si="14"/>
        <v/>
      </c>
      <c r="L413" s="147">
        <v>1582</v>
      </c>
      <c r="M413" s="147">
        <v>612</v>
      </c>
      <c r="N413" s="147">
        <v>210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row>
    <row r="415" spans="1:22" s="83" customFormat="1" ht="34.5" customHeight="1">
      <c r="A415" s="251" t="s">
        <v>788</v>
      </c>
      <c r="B415" s="119"/>
      <c r="C415" s="368"/>
      <c r="D415" s="368"/>
      <c r="E415" s="319" t="s">
        <v>242</v>
      </c>
      <c r="F415" s="320"/>
      <c r="G415" s="320"/>
      <c r="H415" s="321"/>
      <c r="I415" s="360"/>
      <c r="J415" s="140">
        <f t="shared" si="13"/>
        <v>0</v>
      </c>
      <c r="K415" s="81" t="str">
        <f t="shared" si="14"/>
        <v/>
      </c>
      <c r="L415" s="147">
        <v>0</v>
      </c>
      <c r="M415" s="147">
        <v>0</v>
      </c>
      <c r="N415" s="147">
        <v>0</v>
      </c>
    </row>
    <row r="416" spans="1:22" s="83" customFormat="1" ht="34.5" customHeight="1">
      <c r="A416" s="251" t="s">
        <v>789</v>
      </c>
      <c r="B416" s="119"/>
      <c r="C416" s="368"/>
      <c r="D416" s="368"/>
      <c r="E416" s="319" t="s">
        <v>243</v>
      </c>
      <c r="F416" s="320"/>
      <c r="G416" s="320"/>
      <c r="H416" s="321"/>
      <c r="I416" s="360"/>
      <c r="J416" s="140">
        <f t="shared" si="13"/>
        <v>0</v>
      </c>
      <c r="K416" s="81" t="str">
        <f t="shared" si="14"/>
        <v/>
      </c>
      <c r="L416" s="147">
        <v>0</v>
      </c>
      <c r="M416" s="147">
        <v>0</v>
      </c>
      <c r="N416" s="147">
        <v>0</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c r="N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c r="N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c r="N420" s="147">
        <v>0</v>
      </c>
    </row>
    <row r="421" spans="1:22" s="83" customFormat="1" ht="34.5" customHeight="1">
      <c r="A421" s="251" t="s">
        <v>794</v>
      </c>
      <c r="B421" s="119"/>
      <c r="C421" s="368"/>
      <c r="D421" s="368"/>
      <c r="E421" s="319" t="s">
        <v>247</v>
      </c>
      <c r="F421" s="320"/>
      <c r="G421" s="320"/>
      <c r="H421" s="321"/>
      <c r="I421" s="360"/>
      <c r="J421" s="140">
        <f t="shared" si="13"/>
        <v>0</v>
      </c>
      <c r="K421" s="81" t="str">
        <f t="shared" si="14"/>
        <v/>
      </c>
      <c r="L421" s="147">
        <v>0</v>
      </c>
      <c r="M421" s="147">
        <v>0</v>
      </c>
      <c r="N421" s="147">
        <v>0</v>
      </c>
    </row>
    <row r="422" spans="1:22" s="83" customFormat="1" ht="34.5" customHeight="1">
      <c r="A422" s="251" t="s">
        <v>795</v>
      </c>
      <c r="B422" s="119"/>
      <c r="C422" s="368"/>
      <c r="D422" s="368"/>
      <c r="E422" s="319" t="s">
        <v>166</v>
      </c>
      <c r="F422" s="320"/>
      <c r="G422" s="320"/>
      <c r="H422" s="321"/>
      <c r="I422" s="361"/>
      <c r="J422" s="140">
        <f t="shared" si="13"/>
        <v>2404</v>
      </c>
      <c r="K422" s="81" t="str">
        <f t="shared" si="14"/>
        <v/>
      </c>
      <c r="L422" s="147">
        <v>1582</v>
      </c>
      <c r="M422" s="147">
        <v>612</v>
      </c>
      <c r="N422" s="147">
        <v>210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2404</v>
      </c>
      <c r="K430" s="193" t="str">
        <f>IF(OR(COUNTIF(L430:N430,"未確認")&gt;0,COUNTIF(L430:N430,"~*")&gt;0),"※","")</f>
        <v/>
      </c>
      <c r="L430" s="147">
        <v>1582</v>
      </c>
      <c r="M430" s="147">
        <v>612</v>
      </c>
      <c r="N430" s="147">
        <v>210</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2404</v>
      </c>
      <c r="K434" s="193" t="str">
        <f>IF(OR(COUNTIF(L434:N434,"未確認")&gt;0,COUNTIF(L434:N434,"~*")&gt;0),"※","")</f>
        <v/>
      </c>
      <c r="L434" s="147">
        <v>1582</v>
      </c>
      <c r="M434" s="147">
        <v>612</v>
      </c>
      <c r="N434" s="147">
        <v>210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126</v>
      </c>
      <c r="K468" s="201" t="str">
        <f t="shared" ref="K468:K475" si="16">IF(OR(COUNTIF(L468:N468,"未確認")&gt;0,COUNTIF(L468:N468,"*")&gt;0),"※","")</f>
        <v/>
      </c>
      <c r="L468" s="117">
        <v>13</v>
      </c>
      <c r="M468" s="117">
        <v>113</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18</v>
      </c>
      <c r="K469" s="201" t="str">
        <f t="shared" si="16"/>
        <v/>
      </c>
      <c r="L469" s="117">
        <v>0</v>
      </c>
      <c r="M469" s="117">
        <v>18</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83</v>
      </c>
      <c r="K478" s="201" t="str">
        <f t="shared" si="18"/>
        <v/>
      </c>
      <c r="L478" s="117">
        <v>13</v>
      </c>
      <c r="M478" s="117">
        <v>70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15</v>
      </c>
      <c r="K479" s="201" t="str">
        <f t="shared" si="18"/>
        <v/>
      </c>
      <c r="L479" s="117">
        <v>0</v>
      </c>
      <c r="M479" s="117">
        <v>15</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77</v>
      </c>
      <c r="K481" s="201" t="str">
        <f t="shared" si="18"/>
        <v/>
      </c>
      <c r="L481" s="117">
        <v>0</v>
      </c>
      <c r="M481" s="117">
        <v>77</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t="s">
        <v>541</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57</v>
      </c>
      <c r="K491" s="201" t="str">
        <f t="shared" si="18"/>
        <v/>
      </c>
      <c r="L491" s="117">
        <v>0</v>
      </c>
      <c r="M491" s="117">
        <v>57</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15</v>
      </c>
      <c r="K492" s="201" t="str">
        <f t="shared" si="18"/>
        <v/>
      </c>
      <c r="L492" s="117">
        <v>0</v>
      </c>
      <c r="M492" s="117">
        <v>15</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15</v>
      </c>
      <c r="K496" s="201" t="str">
        <f t="shared" si="18"/>
        <v/>
      </c>
      <c r="L496" s="117">
        <v>0</v>
      </c>
      <c r="M496" s="117">
        <v>15</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20</v>
      </c>
      <c r="K504" s="201" t="str">
        <f t="shared" ref="K504:K511" si="21">IF(OR(COUNTIF(L504:N504,"未確認")&gt;0,COUNTIF(L504:N504,"*")&gt;0),"※","")</f>
        <v/>
      </c>
      <c r="L504" s="117">
        <v>0</v>
      </c>
      <c r="M504" s="117">
        <v>20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37</v>
      </c>
      <c r="K505" s="201" t="str">
        <f t="shared" si="21"/>
        <v/>
      </c>
      <c r="L505" s="117">
        <v>0</v>
      </c>
      <c r="M505" s="117">
        <v>37</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v>0</v>
      </c>
      <c r="M576" s="211">
        <v>0</v>
      </c>
      <c r="N576" s="211">
        <v>0</v>
      </c>
    </row>
    <row r="577" spans="1:22" s="91" customFormat="1" ht="34.5" customHeight="1">
      <c r="A577" s="251" t="s">
        <v>885</v>
      </c>
      <c r="B577" s="119"/>
      <c r="C577" s="209"/>
      <c r="D577" s="330" t="s">
        <v>377</v>
      </c>
      <c r="E577" s="341"/>
      <c r="F577" s="341"/>
      <c r="G577" s="341"/>
      <c r="H577" s="331"/>
      <c r="I577" s="342"/>
      <c r="J577" s="207"/>
      <c r="K577" s="210"/>
      <c r="L577" s="211">
        <v>0</v>
      </c>
      <c r="M577" s="211">
        <v>0</v>
      </c>
      <c r="N577" s="211">
        <v>0</v>
      </c>
    </row>
    <row r="578" spans="1:22" s="91" customFormat="1" ht="34.5" customHeight="1">
      <c r="A578" s="251" t="s">
        <v>886</v>
      </c>
      <c r="B578" s="119"/>
      <c r="C578" s="209"/>
      <c r="D578" s="330" t="s">
        <v>989</v>
      </c>
      <c r="E578" s="341"/>
      <c r="F578" s="341"/>
      <c r="G578" s="341"/>
      <c r="H578" s="331"/>
      <c r="I578" s="342"/>
      <c r="J578" s="207"/>
      <c r="K578" s="210"/>
      <c r="L578" s="211">
        <v>0</v>
      </c>
      <c r="M578" s="211">
        <v>0</v>
      </c>
      <c r="N578" s="211">
        <v>0</v>
      </c>
    </row>
    <row r="579" spans="1:22" s="91" customFormat="1" ht="34.5" customHeight="1">
      <c r="A579" s="251" t="s">
        <v>887</v>
      </c>
      <c r="B579" s="119"/>
      <c r="C579" s="209"/>
      <c r="D579" s="330" t="s">
        <v>379</v>
      </c>
      <c r="E579" s="341"/>
      <c r="F579" s="341"/>
      <c r="G579" s="341"/>
      <c r="H579" s="331"/>
      <c r="I579" s="342"/>
      <c r="J579" s="207"/>
      <c r="K579" s="210"/>
      <c r="L579" s="211">
        <v>0</v>
      </c>
      <c r="M579" s="211">
        <v>0</v>
      </c>
      <c r="N579" s="211">
        <v>0</v>
      </c>
    </row>
    <row r="580" spans="1:22" s="91" customFormat="1" ht="34.5" customHeight="1">
      <c r="A580" s="251" t="s">
        <v>888</v>
      </c>
      <c r="B580" s="119"/>
      <c r="C580" s="209"/>
      <c r="D580" s="330" t="s">
        <v>380</v>
      </c>
      <c r="E580" s="341"/>
      <c r="F580" s="341"/>
      <c r="G580" s="341"/>
      <c r="H580" s="331"/>
      <c r="I580" s="342"/>
      <c r="J580" s="207"/>
      <c r="K580" s="210"/>
      <c r="L580" s="211">
        <v>0</v>
      </c>
      <c r="M580" s="211">
        <v>0</v>
      </c>
      <c r="N580" s="211">
        <v>0</v>
      </c>
    </row>
    <row r="581" spans="1:22" s="91" customFormat="1" ht="34.5" customHeight="1">
      <c r="A581" s="251" t="s">
        <v>889</v>
      </c>
      <c r="B581" s="119"/>
      <c r="C581" s="209"/>
      <c r="D581" s="330" t="s">
        <v>869</v>
      </c>
      <c r="E581" s="341"/>
      <c r="F581" s="341"/>
      <c r="G581" s="341"/>
      <c r="H581" s="331"/>
      <c r="I581" s="342"/>
      <c r="J581" s="207"/>
      <c r="K581" s="210"/>
      <c r="L581" s="211">
        <v>0</v>
      </c>
      <c r="M581" s="211">
        <v>0</v>
      </c>
      <c r="N581" s="211">
        <v>0</v>
      </c>
    </row>
    <row r="582" spans="1:22" s="91" customFormat="1" ht="34.5" customHeight="1">
      <c r="A582" s="251" t="s">
        <v>890</v>
      </c>
      <c r="B582" s="119"/>
      <c r="C582" s="212"/>
      <c r="D582" s="330" t="s">
        <v>990</v>
      </c>
      <c r="E582" s="341"/>
      <c r="F582" s="341"/>
      <c r="G582" s="341"/>
      <c r="H582" s="331"/>
      <c r="I582" s="343"/>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51</v>
      </c>
      <c r="K593" s="201" t="str">
        <f>IF(OR(COUNTIF(L593:N593,"未確認")&gt;0,COUNTIF(L593:N593,"*")&gt;0),"※","")</f>
        <v/>
      </c>
      <c r="L593" s="117">
        <v>0</v>
      </c>
      <c r="M593" s="117">
        <v>51</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135</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11</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195</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61</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265</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11</v>
      </c>
      <c r="K631" s="201" t="str">
        <f t="shared" ref="K631:K638" si="31">IF(OR(COUNTIF(L631:N631,"未確認")&gt;0,COUNTIF(L631:N631,"*")&gt;0),"※","")</f>
        <v/>
      </c>
      <c r="L631" s="117">
        <v>0</v>
      </c>
      <c r="M631" s="117">
        <v>11</v>
      </c>
      <c r="N631" s="117">
        <v>0</v>
      </c>
    </row>
    <row r="632" spans="1:22" s="118" customFormat="1" ht="56.1" customHeight="1">
      <c r="A632" s="252" t="s">
        <v>918</v>
      </c>
      <c r="B632" s="119"/>
      <c r="C632" s="319" t="s">
        <v>434</v>
      </c>
      <c r="D632" s="320"/>
      <c r="E632" s="320"/>
      <c r="F632" s="320"/>
      <c r="G632" s="320"/>
      <c r="H632" s="321"/>
      <c r="I632" s="122" t="s">
        <v>435</v>
      </c>
      <c r="J632" s="116">
        <f t="shared" si="30"/>
        <v>12</v>
      </c>
      <c r="K632" s="201" t="str">
        <f t="shared" si="31"/>
        <v/>
      </c>
      <c r="L632" s="117">
        <v>0</v>
      </c>
      <c r="M632" s="117">
        <v>12</v>
      </c>
      <c r="N632" s="117">
        <v>0</v>
      </c>
    </row>
    <row r="633" spans="1:22" s="118" customFormat="1" ht="57">
      <c r="A633" s="252" t="s">
        <v>919</v>
      </c>
      <c r="B633" s="119"/>
      <c r="C633" s="319" t="s">
        <v>436</v>
      </c>
      <c r="D633" s="320"/>
      <c r="E633" s="320"/>
      <c r="F633" s="320"/>
      <c r="G633" s="320"/>
      <c r="H633" s="321"/>
      <c r="I633" s="122" t="s">
        <v>437</v>
      </c>
      <c r="J633" s="116">
        <f t="shared" si="30"/>
        <v>12</v>
      </c>
      <c r="K633" s="201" t="str">
        <f t="shared" si="31"/>
        <v/>
      </c>
      <c r="L633" s="117">
        <v>0</v>
      </c>
      <c r="M633" s="117">
        <v>12</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22</v>
      </c>
      <c r="K635" s="201" t="str">
        <f t="shared" si="31"/>
        <v/>
      </c>
      <c r="L635" s="117">
        <v>0</v>
      </c>
      <c r="M635" s="117">
        <v>22</v>
      </c>
      <c r="N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v>0</v>
      </c>
    </row>
    <row r="637" spans="1:22" s="118" customFormat="1" ht="98.1" customHeight="1">
      <c r="A637" s="252" t="s">
        <v>923</v>
      </c>
      <c r="B637" s="119"/>
      <c r="C637" s="319" t="s">
        <v>444</v>
      </c>
      <c r="D637" s="320"/>
      <c r="E637" s="320"/>
      <c r="F637" s="320"/>
      <c r="G637" s="320"/>
      <c r="H637" s="321"/>
      <c r="I637" s="122" t="s">
        <v>445</v>
      </c>
      <c r="J637" s="116">
        <f t="shared" si="30"/>
        <v>15</v>
      </c>
      <c r="K637" s="201" t="str">
        <f t="shared" si="31"/>
        <v/>
      </c>
      <c r="L637" s="117">
        <v>0</v>
      </c>
      <c r="M637" s="117">
        <v>0</v>
      </c>
      <c r="N637" s="117">
        <v>15</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119</v>
      </c>
      <c r="K646" s="201" t="str">
        <f t="shared" ref="K646:K660" si="33">IF(OR(COUNTIF(L646:N646,"未確認")&gt;0,COUNTIF(L646:N646,"*")&gt;0),"※","")</f>
        <v/>
      </c>
      <c r="L646" s="117">
        <v>0</v>
      </c>
      <c r="M646" s="117">
        <v>119</v>
      </c>
      <c r="N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9" t="s">
        <v>941</v>
      </c>
      <c r="F650" s="320"/>
      <c r="G650" s="320"/>
      <c r="H650" s="321"/>
      <c r="I650" s="122" t="s">
        <v>458</v>
      </c>
      <c r="J650" s="116">
        <f t="shared" si="32"/>
        <v>119</v>
      </c>
      <c r="K650" s="201" t="str">
        <f t="shared" si="33"/>
        <v/>
      </c>
      <c r="L650" s="117">
        <v>0</v>
      </c>
      <c r="M650" s="117">
        <v>119</v>
      </c>
      <c r="N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38</v>
      </c>
      <c r="K655" s="201" t="str">
        <f t="shared" si="33"/>
        <v/>
      </c>
      <c r="L655" s="117">
        <v>0</v>
      </c>
      <c r="M655" s="117">
        <v>38</v>
      </c>
      <c r="N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33</v>
      </c>
      <c r="K657" s="201" t="str">
        <f t="shared" si="33"/>
        <v/>
      </c>
      <c r="L657" s="117">
        <v>0</v>
      </c>
      <c r="M657" s="117">
        <v>33</v>
      </c>
      <c r="N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8FA785-D8E3-4DBB-ADC6-1A2CCC7051CE}"/>
    <hyperlink ref="J71:L71" location="病院!B464" display="・手術の状況" xr:uid="{DEBE75EC-EA8F-4AFC-B56D-D8B60E8FAD89}"/>
    <hyperlink ref="J72:L72" location="病院!B500" display="・がん、脳卒中、心筋梗塞、分娩、精神医療への対応状況" xr:uid="{70246098-26F1-4212-A745-9269C54DA5F8}"/>
    <hyperlink ref="J73:L73" location="病院!B541" display="・重症患者への対応状況" xr:uid="{687CF84B-318A-411B-861B-44AE7B84341A}"/>
    <hyperlink ref="J74:L74" location="病院!B586" display="・救急医療の実施状況" xr:uid="{596B46E6-9290-4A5E-BBD2-8AD7BAFEC288}"/>
    <hyperlink ref="J75:L75" location="病院!B609" display="・急性期後の支援、在宅復帰の支援の状況" xr:uid="{C40EF95A-AB17-4A6D-9D58-DB22B57B2241}"/>
    <hyperlink ref="J76:L76" location="病院!B627" display="・全身管理の状況" xr:uid="{6DA696E8-9E59-47F7-8949-F71A59C9AF97}"/>
    <hyperlink ref="J78:L78" location="病院!B679" display="・長期療養患者の受入状況" xr:uid="{B8004FA9-A79B-4EC0-ACFB-80B16514A6C9}"/>
    <hyperlink ref="J77:L77" location="病院!B642" display="・リハビリテーションの実施状況" xr:uid="{5EC4E9D8-CDEA-4373-B5D0-2104F835A803}"/>
    <hyperlink ref="J79:L79" location="病院!B689" display="・重度の障害児等の受入状況" xr:uid="{6FFF9936-F07F-4062-9611-505018B4DBDF}"/>
    <hyperlink ref="J80:L80" location="病院!B702" display="・医科歯科の連携状況" xr:uid="{32FEF8B9-DCD7-4D07-B1E2-108A19C738F1}"/>
    <hyperlink ref="M71:N71" location="'病院(H30案)'!B448" display="・手術の状況" xr:uid="{1FAE2120-E48E-438F-9522-79BEB7B30C24}"/>
    <hyperlink ref="M72:N72" location="'病院(H30案)'!B484" display="・がん、脳卒中、心筋梗塞、分娩、精神医療への対応状況" xr:uid="{981590BB-4120-4D1F-B195-31FA7C4C6335}"/>
    <hyperlink ref="M73:N73" location="'病院(H30案)'!B525" display="・重症患者への対応状況" xr:uid="{52835291-5687-4F8F-9F8B-27EB4A8EB2E8}"/>
    <hyperlink ref="M74:N74" location="'病院(H30案)'!B570" display="・救急医療の実施状況" xr:uid="{16E5CBF4-8F7B-48F9-8F79-2AE34D3EFF50}"/>
    <hyperlink ref="M75:N75" location="'病院(H30案)'!B593" display="・急性期後の支援、在宅復帰の支援の状況" xr:uid="{44D598C0-07E4-4763-B351-1D1B3CA2ED0B}"/>
    <hyperlink ref="C71:G71" location="病院!B87" display="・設置主体" xr:uid="{5F5F43F8-0F04-4D4D-ABB9-98B8E8E9731B}"/>
    <hyperlink ref="C72:G72" location="病院!B95" display="・病床の状況" xr:uid="{7EFB4F9E-89B7-4197-BBB8-6B1385E0DBE4}"/>
    <hyperlink ref="C73:G73" location="病院!B116" display="・診療科" xr:uid="{774C6AE6-0B5F-42FA-A244-AE04FC3832DF}"/>
    <hyperlink ref="C74:G74" location="病院!B127" display="・入院基本料・特定入院料及び届出病床数" xr:uid="{6EE18EA6-BD2C-4DE0-BF8E-D7C41F4A8F7F}"/>
    <hyperlink ref="C75:G75" location="病院!B141" display="・算定する入院基本用・特定入院料等の状況" xr:uid="{581DB106-61CF-4951-8174-7C8D8591008E}"/>
    <hyperlink ref="C76:G76" location="病院!B224" display="・DPC医療機関群の種類" xr:uid="{851144A5-0869-47E5-9E02-CE0AEA4E4673}"/>
    <hyperlink ref="C77:G77" location="病院!B232" display="・救急告示病院、二次救急医療施設、三次救急医療施設の告示・認定の有無" xr:uid="{B4642A29-F7CF-446F-9B17-BF206A716055}"/>
    <hyperlink ref="C78:F78" location="病院!B242" display="・承認の有無" xr:uid="{156A627F-2F90-4613-B8F1-8A3DD4761797}"/>
    <hyperlink ref="C79:F79" location="病院!B251" display="・診療報酬の届出の有無" xr:uid="{0B994701-72AD-4E5F-BD9D-54B776375D48}"/>
    <hyperlink ref="C80:F80" location="病院!B261" display="・職員数の状況" xr:uid="{FA068ACE-3093-45C4-B1DC-D5C3CF9EB113}"/>
    <hyperlink ref="C81:F81" location="病院!B320" display="・退院調整部門の設置状況" xr:uid="{AD2F8A6A-CDC8-4845-AD74-E53FCFF7192B}"/>
    <hyperlink ref="C82:F82" location="病院!B340" display="・医療機器の台数" xr:uid="{1242DFD8-C356-45D8-9882-244811C6FE80}"/>
    <hyperlink ref="C83:G83" location="病院!B365" display="・過去1年間の間に病棟の再編・見直しがあった場合の報告対象期間" xr:uid="{0D690368-1FA9-43EE-A8BE-F90DFF5C6F1A}"/>
    <hyperlink ref="H71:I71" location="病院!B388" display="・入院患者の状況（年間）" xr:uid="{1D2084BD-CDB2-4F18-AD2F-C946818334DD}"/>
    <hyperlink ref="H72:I72" location="病院!B401" display="・入院患者の状況（年間／入棟前の場所・退棟先の場所の状況）" xr:uid="{D3F87D54-540F-4A47-91E0-F2C064CA647F}"/>
    <hyperlink ref="H73:I73" location="病院!B426" display="・退院後に在宅医療を必要とする患者の状況" xr:uid="{FDE12248-A51F-4310-AA85-E33D50792D0A}"/>
    <hyperlink ref="H74:I74" location="病院!B438" display="・看取りを行った患者数" xr:uid="{139FA1AD-78EA-476D-B013-C68359DA25D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2019-11-15T06:30:50Z</dcterms:modified>
</cp:coreProperties>
</file>