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522DBF8-086A-42DF-9F7F-C9ECAC1253B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<sst xmlns="http://schemas.openxmlformats.org/spreadsheetml/2006/main" count="3263" uniqueCount="1048">
  <si>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</si>
  <si>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</si>
  <si>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</si>
  <si>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</si>
  <si>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</si>
  <si>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</si>
  <si>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</si>
  <si>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</si>
  <si>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</si>
  <si>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</si>
  <si>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</si>
  <si>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</si>
  <si>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</si>
  <si>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</si>
  <si>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</si>
  <si>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</si>
  <si>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</si>
  <si>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</si>
  <si>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</si>
  <si>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</si>
  <si>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</si>
  <si>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</si>
  <si>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</si>
  <si>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</si>
  <si>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</si>
  <si>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</si>
  <si>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</si>
  <si>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</si>
  <si>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</si>
  <si>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</si>
  <si>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</si>
  <si>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</si>
  <si>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</si>
  <si>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</si>
  <si>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</si>
  <si>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</si>
  <si>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</si>
  <si>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</si>
  <si>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</si>
  <si>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</si>
  <si>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</si>
  <si>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</si>
  <si>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</si>
  <si>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</si>
  <si>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</si>
  <si>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</si>
  <si>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</si>
  <si>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</si>
  <si>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</si>
  <si>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</si>
  <si>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</si>
  <si>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</si>
  <si>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</si>
  <si>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</si>
  <si>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</si>
  <si>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</si>
  <si>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</si>
  <si>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</si>
  <si>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</si>
  <si>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</si>
  <si>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</si>
  <si>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</si>
  <si>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</si>
  <si>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</si>
  <si>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</si>
  <si>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</si>
  <si>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</si>
  <si>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</si>
  <si>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</si>
  <si>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</si>
  <si>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</si>
  <si>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</si>
  <si>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</si>
  <si>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</si>
  <si>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</si>
  <si>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</si>
  <si>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</si>
  <si>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</si>
  <si>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</si>
  <si>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</si>
  <si>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</si>
  <si>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</si>
  <si>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</si>
  <si>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</si>
  <si>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</si>
  <si>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</si>
  <si>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</si>
  <si>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</si>
  <si>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</si>
  <si>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</si>
  <si>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</si>
  <si>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</si>
  <si>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</si>
  <si>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</si>
  <si>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</si>
  <si>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</si>
  <si>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</si>
  <si>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</si>
  <si>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</si>
  <si>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</si>
  <si>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</si>
  <si>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</si>
  <si>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</si>
  <si>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</si>
  <si>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</si>
  <si>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</si>
  <si>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</si>
  <si>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</si>
  <si>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</si>
  <si>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</si>
  <si>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</si>
  <si>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</si>
  <si>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</si>
  <si>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</si>
  <si>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</si>
  <si>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</si>
  <si>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</si>
  <si>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</si>
  <si>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</si>
  <si>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</si>
  <si>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</si>
  <si>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</si>
  <si>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</si>
  <si>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</si>
  <si>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</si>
  <si>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</si>
  <si>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</si>
  <si>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</si>
  <si>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</si>
  <si>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</si>
  <si>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</si>
  <si>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</si>
  <si>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</si>
  <si>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</si>
  <si>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</si>
  <si>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</si>
  <si>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</si>
  <si>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</si>
  <si>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</si>
  <si>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</si>
  <si>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</si>
  <si>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</si>
  <si>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</si>
  <si>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</si>
  <si>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</si>
  <si>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</si>
  <si>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</si>
  <si>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</si>
  <si>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</si>
  <si>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</si>
  <si>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</si>
  <si>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</si>
  <si>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</si>
  <si>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</si>
  <si>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</si>
  <si>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</si>
  <si>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</si>
  <si>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</si>
  <si>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</si>
  <si>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</si>
  <si>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</si>
  <si>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</si>
  <si>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</si>
  <si>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</si>
  <si>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</si>
  <si>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</si>
  <si>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</si>
  <si>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</si>
  <si>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</si>
  <si>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</si>
  <si>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</si>
  <si>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</si>
  <si>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</si>
  <si>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</si>
  <si>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</si>
  <si>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</si>
  <si>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</si>
  <si>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</si>
  <si>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</si>
  <si>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</si>
  <si>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</si>
  <si>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</si>
  <si>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</si>
  <si>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</si>
  <si>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</si>
  <si>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</si>
  <si>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</si>
  <si>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</si>
  <si>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</si>
  <si>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</si>
  <si>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</si>
  <si>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</si>
  <si>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</si>
  <si>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</si>
  <si>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</si>
  <si>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</si>
  <si>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</si>
  <si>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</si>
  <si>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</si>
  <si>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</si>
  <si>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</si>
  <si>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</si>
  <si>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</si>
  <si>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</si>
  <si>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</si>
  <si>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</si>
  <si>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</si>
  <si>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</si>
  <si>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</si>
  <si>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</si>
  <si>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</si>
  <si>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</si>
  <si>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</si>
  <si>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</si>
  <si>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</si>
  <si>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</si>
  <si>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</si>
  <si>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</si>
  <si>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</si>
  <si>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</si>
  <si>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</si>
  <si>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</si>
  <si>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</si>
  <si>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</si>
  <si>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</si>
  <si>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</si>
  <si>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</si>
  <si>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</si>
  <si>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</si>
  <si>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</si>
  <si>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</si>
  <si>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</si>
  <si>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</si>
  <si>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</si>
  <si>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</si>
  <si>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</si>
  <si>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</si>
  <si>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</si>
  <si>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</si>
  <si>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</si>
  <si>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</si>
  <si>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</si>
  <si>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</si>
  <si>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</si>
  <si>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</si>
  <si>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</si>
  <si>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</si>
  <si>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</si>
  <si>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</si>
  <si>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</si>
  <si>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</si>
  <si>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</si>
  <si>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</si>
  <si>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</si>
  <si>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</si>
  <si>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</si>
  <si>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</si>
  <si>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</si>
  <si>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</si>
  <si>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</si>
  <si>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</si>
  <si>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</si>
  <si>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</si>
  <si>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</si>
  <si>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</si>
  <si>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</si>
  <si>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</si>
  <si>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</si>
  <si>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</si>
  <si>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</si>
  <si>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</si>
  <si>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</si>
  <si>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</si>
  <si>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</si>
  <si>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</si>
  <si>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</si>
  <si>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</si>
  <si>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</si>
  <si>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</si>
  <si>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</si>
  <si>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</si>
  <si>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</si>
  <si>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</si>
  <si>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</si>
  <si>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</si>
  <si>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</si>
  <si>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</si>
  <si>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</si>
  <si>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</si>
  <si>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</si>
  <si>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</si>
  <si>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</si>
  <si>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</si>
  <si>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</si>
  <si>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</si>
  <si>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</si>
  <si>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</si>
  <si>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</si>
  <si>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</si>
  <si>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</si>
  <si>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</si>
  <si>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</si>
  <si>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</si>
  <si>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</si>
  <si>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</si>
  <si>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</si>
  <si>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</si>
  <si>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</si>
  <si>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</si>
  <si>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</si>
  <si>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</si>
  <si>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</si>
  <si>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</si>
  <si>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</si>
  <si>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</si>
  <si>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</si>
  <si>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</si>
  <si>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</si>
  <si>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</si>
  <si>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</si>
  <si>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</si>
  <si>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</si>
  <si>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</si>
  <si>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</si>
  <si>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</si>
  <si>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</si>
  <si>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</si>
  <si>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</si>
  <si>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</si>
  <si>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</si>
  <si>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</si>
  <si>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</si>
  <si>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</si>
  <si>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</si>
  <si>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</si>
  <si>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</si>
  <si>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</si>
  <si>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</si>
  <si>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</si>
  <si>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</si>
  <si>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</si>
  <si>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</si>
  <si>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</si>
  <si>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</si>
  <si>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</si>
  <si>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</si>
  <si>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</si>
  <si>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</si>
  <si>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</si>
  <si>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</si>
  <si>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</si>
  <si>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</si>
  <si>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</si>
  <si>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</si>
  <si>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</si>
  <si>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</si>
  <si>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</si>
  <si>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</si>
  <si>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</si>
  <si>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</si>
  <si>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</si>
  <si>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</si>
  <si>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</si>
  <si>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</si>
  <si>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</si>
  <si>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</si>
  <si>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</si>
  <si>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</si>
  <si>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</si>
  <si>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</si>
  <si>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</si>
  <si>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</si>
  <si>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</si>
  <si>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</si>
  <si>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</si>
  <si>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</si>
  <si>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</si>
  <si>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</si>
  <si>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</si>
  <si>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</si>
  <si>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</si>
  <si>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</si>
  <si>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</si>
  <si>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</si>
  <si>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</si>
  <si>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</si>
  <si>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</si>
  <si>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</si>
  <si>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</si>
  <si>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</si>
  <si>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</si>
  <si>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</si>
  <si>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</si>
  <si>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</si>
  <si>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</si>
  <si>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</si>
  <si>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</si>
  <si>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</si>
  <si>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</si>
  <si>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</si>
  <si>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</si>
  <si>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</si>
  <si>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</si>
  <si>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</si>
  <si>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</si>
  <si>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</si>
  <si>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</si>
  <si>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</si>
  <si>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</si>
  <si>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</si>
  <si>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</si>
  <si>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</si>
  <si>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</si>
  <si>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</si>
  <si>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</si>
  <si>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</si>
  <si>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</si>
  <si>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</si>
  <si>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</si>
  <si>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</si>
  <si>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</si>
  <si>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</si>
  <si>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</si>
  <si>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</si>
  <si>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</si>
  <si>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</si>
  <si>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</si>
  <si>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</si>
  <si>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</si>
  <si>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</si>
  <si>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</si>
  <si>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</si>
  <si>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</si>
  <si>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</si>
  <si>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</si>
  <si>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</si>
  <si>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</si>
  <si>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</si>
  <si>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</si>
  <si>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</si>
  <si>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</si>
  <si>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</si>
  <si>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</si>
  <si>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</si>
  <si>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</si>
  <si>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</si>
  <si>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</si>
  <si>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</si>
  <si>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</si>
  <si>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</si>
  <si>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</si>
  <si>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</si>
  <si>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</si>
  <si>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</si>
  <si>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</si>
  <si>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</si>
  <si>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</si>
  <si>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</si>
  <si>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</si>
  <si>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</si>
  <si>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</si>
  <si>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</si>
  <si>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</si>
  <si>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</si>
  <si>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</si>
  <si>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</si>
  <si>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</si>
  <si>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</si>
  <si>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</si>
  <si>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</si>
  <si>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</si>
  <si>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</si>
  <si>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</si>
  <si>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</si>
  <si>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</si>
  <si>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</si>
  <si>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</si>
  <si>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</si>
  <si>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</si>
  <si>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</si>
  <si>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</si>
  <si>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</si>
  <si>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</si>
  <si>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</si>
  <si>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</si>
  <si>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</si>
  <si>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</si>
  <si>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</si>
  <si>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</si>
  <si>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</si>
  <si>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</si>
  <si>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</si>
  <si>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</si>
  <si>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</si>
  <si>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</si>
  <si>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</si>
  <si>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</si>
  <si>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</si>
  <si>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</si>
  <si>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</si>
  <si>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</si>
  <si>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</si>
  <si>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</si>
  <si>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</si>
  <si>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</si>
  <si>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</si>
  <si>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</si>
  <si>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</si>
  <si>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</si>
  <si>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</si>
  <si>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</si>
  <si>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</si>
  <si>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</si>
  <si>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</si>
  <si>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</si>
  <si>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</si>
  <si>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</si>
  <si>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</si>
  <si>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</si>
  <si>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</si>
  <si>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</si>
  <si>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</si>
  <si>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</si>
  <si>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</si>
  <si>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</si>
  <si>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</si>
  <si>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</si>
  <si>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</si>
  <si>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</si>
  <si>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</si>
  <si>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</si>
  <si>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</si>
  <si>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</si>
  <si>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</si>
  <si>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</si>
  <si>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</si>
  <si>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</si>
  <si>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</si>
  <si>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</si>
  <si>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</si>
  <si>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</si>
  <si>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</si>
  <si>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</si>
  <si>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</si>
  <si>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</si>
  <si>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</si>
  <si>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</si>
  <si>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</si>
  <si>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</si>
  <si>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</si>
  <si>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</si>
  <si>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</si>
  <si>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</si>
  <si>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</si>
  <si>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</si>
  <si>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</si>
  <si>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</si>
  <si>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</si>
  <si>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</si>
  <si>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</si>
  <si>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</si>
  <si>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</si>
  <si>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</si>
  <si>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</si>
  <si>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</si>
  <si>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</si>
  <si>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</si>
  <si>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</si>
  <si>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</si>
  <si>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</si>
  <si>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</si>
  <si>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</si>
  <si>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</si>
  <si>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</si>
  <si>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</si>
  <si>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</si>
  <si>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</si>
  <si>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</si>
  <si>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</si>
  <si>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</si>
  <si>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</si>
  <si>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</si>
  <si>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</si>
  <si>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</si>
  <si>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</si>
  <si>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</si>
  <si>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</si>
  <si>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</si>
  <si>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</si>
  <si>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</si>
  <si>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</si>
  <si>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</si>
  <si>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</si>
  <si>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</si>
  <si>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</si>
  <si>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</si>
  <si>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</si>
  <si>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</si>
  <si>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</si>
  <si>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</si>
  <si>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</si>
  <si>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</si>
  <si>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</si>
  <si>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</si>
  <si>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</si>
  <si>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</si>
  <si>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</si>
  <si>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</si>
  <si>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</si>
  <si>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</si>
  <si>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</si>
  <si>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</si>
  <si>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</si>
  <si>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</si>
  <si>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</si>
  <si>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</si>
  <si>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</si>
  <si>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</si>
  <si>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</si>
  <si>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</si>
  <si>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</si>
  <si>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</si>
  <si>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</si>
  <si>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</si>
  <si>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</si>
  <si>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</si>
  <si>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</si>
  <si>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</si>
  <si>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</si>
  <si>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</si>
  <si>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</si>
  <si>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</si>
  <si>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</si>
  <si>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</si>
  <si>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</si>
  <si>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</si>
  <si>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</si>
  <si>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</si>
  <si>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</si>
  <si>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</si>
  <si>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</si>
  <si>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</si>
  <si>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</si>
  <si>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</si>
  <si>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</si>
  <si>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</si>
  <si>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</si>
  <si>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</si>
  <si>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</si>
  <si>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</si>
  <si>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</si>
  <si>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</si>
  <si>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</si>
  <si>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</si>
  <si>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</si>
  <si>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</si>
  <si>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</si>
  <si>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</si>
  <si>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</si>
  <si>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</si>
  <si>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</si>
  <si>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</si>
  <si>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</si>
  <si>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</si>
  <si>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</si>
  <si>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</si>
  <si>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</si>
  <si>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</si>
  <si>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</si>
  <si>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</si>
  <si>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</si>
  <si>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</si>
  <si>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</si>
  <si>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</si>
  <si>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</si>
  <si>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</si>
  <si>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</si>
  <si>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</si>
  <si>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</si>
  <si>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</si>
  <si>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</si>
  <si>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</si>
  <si>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</si>
  <si>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</si>
  <si>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</si>
  <si>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</si>
  <si>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</si>
  <si>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</si>
  <si>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</si>
  <si>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</si>
  <si>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</si>
  <si>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</si>
  <si>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</si>
  <si>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</si>
  <si>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</si>
  <si>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</si>
  <si>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</si>
  <si>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</si>
  <si>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</si>
  <si>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</si>
  <si>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</si>
  <si>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</si>
  <si>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</si>
  <si>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</si>
  <si>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</si>
  <si>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</si>
  <si>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</si>
  <si>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</si>
  <si>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</si>
  <si>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</si>
  <si>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</si>
  <si>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</si>
  <si>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</si>
  <si>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</si>
  <si>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</si>
  <si>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</si>
  <si>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</si>
  <si>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</si>
  <si>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</si>
  <si>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</si>
  <si>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</si>
  <si>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</si>
  <si>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</si>
  <si>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</si>
  <si>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</si>
  <si>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</si>
  <si>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</si>
  <si>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</si>
  <si>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</si>
  <si>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</si>
  <si>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</si>
  <si>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</si>
  <si>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</si>
  <si>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</si>
  <si>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</si>
  <si>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</si>
  <si>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</si>
  <si>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</si>
  <si>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</si>
  <si>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</si>
  <si>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</si>
  <si>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</si>
  <si>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</si>
  <si>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</si>
  <si>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</si>
  <si>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</si>
  <si>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</si>
  <si>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</si>
  <si>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</si>
  <si>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</si>
  <si>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</si>
  <si>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</si>
  <si>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</si>
  <si>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</si>
  <si>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</si>
  <si>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</si>
  <si>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</si>
  <si>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</si>
  <si>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</si>
  <si>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</si>
  <si>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</si>
  <si>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</si>
  <si>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</si>
  <si>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</si>
  <si>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</si>
  <si>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</si>
  <si>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</si>
  <si>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</si>
  <si>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</si>
  <si>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</si>
  <si>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</si>
  <si>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</si>
  <si>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</si>
  <si>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</si>
  <si>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</si>
  <si>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</si>
  <si>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</si>
  <si>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</si>
  <si>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</si>
  <si>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</si>
  <si>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</si>
  <si>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</si>
  <si>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</si>
  <si>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</si>
  <si>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</si>
  <si>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</si>
  <si>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</si>
  <si>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</si>
  <si>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</si>
  <si>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</si>
  <si>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</si>
  <si>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</si>
  <si>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</si>
  <si>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</si>
  <si>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</si>
  <si>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</si>
  <si>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</si>
  <si>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</si>
  <si>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</si>
  <si>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</si>
  <si>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</si>
  <si>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</si>
  <si>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</si>
  <si>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</si>
  <si>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</si>
  <si>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</si>
  <si>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</si>
  <si>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</si>
  <si>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</si>
  <si>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</si>
  <si>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</si>
  <si>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</si>
  <si>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</si>
  <si>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</si>
  <si>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</si>
  <si>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</si>
  <si>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</si>
  <si>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</si>
  <si>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</si>
  <si>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</si>
  <si>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</si>
  <si>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</si>
  <si>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</si>
  <si>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</si>
  <si>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</si>
  <si>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</si>
  <si>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</si>
  <si>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</si>
  <si>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</si>
  <si>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</si>
  <si>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</si>
  <si>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</si>
  <si>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</si>
  <si>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</si>
  <si>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</si>
  <si>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</si>
  <si>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</si>
  <si>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</si>
  <si>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</si>
  <si>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</si>
  <si>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</si>
  <si>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</si>
  <si>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</si>
  <si>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</si>
  <si>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</si>
  <si>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</si>
  <si>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</si>
  <si>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</si>
  <si>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</si>
  <si>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</si>
  <si>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</si>
  <si>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</si>
  <si>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</si>
  <si>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</si>
  <si>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</si>
  <si>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</si>
  <si>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</si>
  <si>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</si>
  <si>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</si>
  <si>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</si>
  <si>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</si>
  <si>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</si>
  <si>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</si>
  <si>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</si>
  <si>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</si>
  <si>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</si>
  <si>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</si>
  <si>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</si>
  <si>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</si>
  <si>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</si>
  <si>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</si>
  <si>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</si>
  <si>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</si>
  <si>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</si>
  <si>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</si>
  <si>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</si>
  <si>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</si>
  <si>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</si>
  <si>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</si>
  <si>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</si>
  <si>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</si>
  <si>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</si>
  <si>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</si>
  <si>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</si>
  <si>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</si>
  <si>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</si>
  <si>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</si>
  <si>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</si>
  <si>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</si>
  <si>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</si>
  <si>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</si>
  <si>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</si>
  <si>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</si>
  <si>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</si>
  <si>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</si>
  <si>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</si>
  <si>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</si>
  <si>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</si>
  <si>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</si>
  <si>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</si>
  <si>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</si>
  <si>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</si>
  <si>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</si>
  <si>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</si>
  <si>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</si>
  <si>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</si>
  <si>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</si>
  <si>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</si>
  <si>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</si>
  <si>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</si>
  <si>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</si>
  <si>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</si>
  <si>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</si>
  <si>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</si>
  <si>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</si>
  <si>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</si>
  <si>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</si>
  <si>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</si>
  <si>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</si>
  <si>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</si>
  <si>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</si>
  <si>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</si>
  <si>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</si>
  <si>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</si>
  <si>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</si>
  <si>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</si>
  <si>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</si>
  <si>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</si>
  <si>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</si>
  <si>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</si>
  <si>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</si>
  <si>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</si>
  <si>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</si>
  <si>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</si>
  <si>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</si>
  <si>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</si>
  <si>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</si>
  <si>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</si>
  <si>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</si>
  <si>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</si>
  <si>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</si>
  <si>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</si>
  <si>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</si>
  <si>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</si>
  <si>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</si>
  <si>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</si>
  <si>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</si>
  <si>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</si>
  <si>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</si>
  <si>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</si>
  <si>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</si>
  <si>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</si>
  <si>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</si>
  <si>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</si>
  <si>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</si>
  <si>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</si>
  <si>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</si>
  <si>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</si>
  <si>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</si>
  <si>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</si>
  <si>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</si>
  <si>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</si>
  <si>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</si>
  <si>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</si>
  <si>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</si>
  <si>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</si>
  <si>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</si>
  <si>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</si>
  <si>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</si>
  <si>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</si>
  <si>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</si>
  <si>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</si>
  <si>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</si>
  <si>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</si>
  <si>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</si>
  <si>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</si>
  <si>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</si>
  <si>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</si>
  <si>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</si>
  <si>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</si>
  <si>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</si>
  <si>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</si>
  <si>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</si>
  <si>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</si>
  <si>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</si>
  <si>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</si>
  <si>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</si>
  <si>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</si>
  <si>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</si>
  <si>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</si>
  <si>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</si>
  <si>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</si>
  <si>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</si>
  <si>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</si>
  <si>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</si>
  <si>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</si>
  <si>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</si>
  <si>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</si>
  <si>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</si>
  <si>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</si>
  <si>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</si>
  <si>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</si>
  <si>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</si>
  <si>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</si>
  <si>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</si>
  <si>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</si>
  <si>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</si>
  <si>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</si>
  <si>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</si>
  <si>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</si>
  <si>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</si>
  <si>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</si>
  <si>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</si>
  <si>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</si>
  <si>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</si>
  <si>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</si>
  <si>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</si>
  <si>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</si>
  <si>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</si>
  <si>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</si>
  <si>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</si>
  <si>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</si>
  <si>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</si>
  <si>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</si>
  <si>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</si>
  <si>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</si>
  <si>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</si>
  <si>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</si>
  <si>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</si>
  <si>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</si>
  <si>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</si>
  <si>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</si>
  <si>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</si>
  <si>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</si>
  <si>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</si>
  <si>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医療法人社団成和会山口病院</t>
    <phoneticPr fontId="3"/>
  </si>
  <si>
    <t>〒273-0031 船橋市西船５－２４－２</t>
    <phoneticPr fontId="3"/>
  </si>
  <si>
    <t>〇</t>
  </si>
  <si>
    <t>医療法人</t>
  </si>
  <si>
    <t>産婦人科</t>
  </si>
  <si>
    <t>ＤＰＣ病院ではない</t>
  </si>
  <si>
    <t>有</t>
  </si>
  <si>
    <t>-</t>
    <phoneticPr fontId="3"/>
  </si>
  <si>
    <t>急性期機能病棟０１</t>
  </si>
  <si>
    <t>急性期機能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</si>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</sst>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70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1043</v>
      </c>
      <c r="M9" s="282"/>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1037</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t="s">
        <v>1037</v>
      </c>
    </row>
    <row r="17" spans="1:22" s="21" customFormat="1" ht="315" customHeight="1">
      <c r="A17" s="244" t="s">
        <v>984</v>
      </c>
      <c r="B17" s="17"/>
      <c r="C17" s="19"/>
      <c r="D17" s="19"/>
      <c r="E17" s="19"/>
      <c r="F17" s="19"/>
      <c r="G17" s="19"/>
      <c r="H17" s="20"/>
      <c r="I17" s="309" t="s">
        <v>1007</v>
      </c>
      <c r="J17" s="309"/>
      <c r="K17" s="309"/>
      <c r="L17" s="29" t="s">
        <v>533</v>
      </c>
      <c r="M17" s="29" t="s">
        <v>1045</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1043</v>
      </c>
      <c r="M22" s="282"/>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1037</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t="s">
        <v>1037</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1043</v>
      </c>
      <c r="M35" s="282"/>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1043</v>
      </c>
      <c r="M44" s="282"/>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1043</v>
      </c>
      <c r="M89" s="262" t="s">
        <v>542</v>
      </c>
    </row>
    <row r="90" spans="1:23" s="21" customFormat="1">
      <c r="A90" s="243"/>
      <c r="B90" s="1"/>
      <c r="C90" s="3"/>
      <c r="D90" s="3"/>
      <c r="E90" s="3"/>
      <c r="F90" s="3"/>
      <c r="G90" s="3"/>
      <c r="H90" s="287"/>
      <c r="I90" s="67" t="s">
        <v>36</v>
      </c>
      <c r="J90" s="68"/>
      <c r="K90" s="69"/>
      <c r="L90" s="262" t="s">
        <v>1044</v>
      </c>
      <c r="M90" s="262" t="s">
        <v>1047</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41</v>
      </c>
      <c r="K99" s="237" t="str">
        <f>IF(OR(COUNTIF(L99:M99,"未確認")&gt;0,COUNTIF(L99:M99,"~*")&gt;0),"※","")</f>
        <v/>
      </c>
      <c r="L99" s="258">
        <v>41</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41</v>
      </c>
      <c r="K101" s="237" t="str">
        <f>IF(OR(COUNTIF(L101:M101,"未確認")&gt;0,COUNTIF(L101:M101,"~*")&gt;0),"※","")</f>
        <v/>
      </c>
      <c r="L101" s="258">
        <v>41</v>
      </c>
      <c r="M101" s="258">
        <v>0</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IF(OR(COUNTIF(L101:M101,"未確認")&gt;0,COUNTIF(L101:M101,"~*")&gt;0),"※","")</f>
        <v/>
      </c>
      <c r="L102" s="258">
        <v>41</v>
      </c>
      <c r="M102" s="258">
        <v>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533</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c r="M131" s="98" t="s">
        <v>533</v>
      </c>
    </row>
    <row r="132" spans="1:22" s="83" customFormat="1" ht="34.5" customHeight="1">
      <c r="A132" s="244" t="s">
        <v>621</v>
      </c>
      <c r="B132" s="84"/>
      <c r="C132" s="295"/>
      <c r="D132" s="297"/>
      <c r="E132" s="319" t="s">
        <v>58</v>
      </c>
      <c r="F132" s="320"/>
      <c r="G132" s="320"/>
      <c r="H132" s="321"/>
      <c r="I132" s="388"/>
      <c r="J132" s="101"/>
      <c r="K132" s="102"/>
      <c r="L132" s="82">
        <v>41</v>
      </c>
      <c r="M132" s="82"/>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row>
    <row r="137" spans="1:22" s="83" customFormat="1" ht="34.5" customHeight="1">
      <c r="A137" s="244" t="s">
        <v>624</v>
      </c>
      <c r="B137" s="84"/>
      <c r="C137" s="316" t="s">
        <v>1015</v>
      </c>
      <c r="D137" s="317"/>
      <c r="E137" s="317"/>
      <c r="F137" s="317"/>
      <c r="G137" s="317"/>
      <c r="H137" s="318"/>
      <c r="I137" s="388"/>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1046</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t="s">
        <v>1046</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t="s">
        <v>1046</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t="s">
        <v>1046</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t="s">
        <v>1046</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t="s">
        <v>1046</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t="s">
        <v>1046</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t="s">
        <v>1046</v>
      </c>
    </row>
    <row r="153" spans="1:13" s="118" customFormat="1" ht="34.5" customHeight="1">
      <c r="A153" s="246" t="s">
        <v>655</v>
      </c>
      <c r="B153" s="115"/>
      <c r="C153" s="316" t="s">
        <v>563</v>
      </c>
      <c r="D153" s="317"/>
      <c r="E153" s="317"/>
      <c r="F153" s="317"/>
      <c r="G153" s="317"/>
      <c r="H153" s="318"/>
      <c r="I153" s="412"/>
      <c r="J153" s="263">
        <f t="shared" si="2"/>
        <v>116</v>
      </c>
      <c r="K153" s="264" t="str">
        <f t="shared" si="3"/>
        <v/>
      </c>
      <c r="L153" s="117">
        <v>116</v>
      </c>
      <c r="M153" s="117" t="s">
        <v>1046</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t="s">
        <v>1046</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t="s">
        <v>1046</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t="s">
        <v>1046</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t="s">
        <v>1046</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t="s">
        <v>1046</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t="s">
        <v>1046</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t="s">
        <v>1046</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t="s">
        <v>1046</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t="s">
        <v>1046</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t="s">
        <v>1046</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t="s">
        <v>1046</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t="s">
        <v>1046</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t="s">
        <v>1046</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t="s">
        <v>1046</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t="s">
        <v>1046</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t="s">
        <v>1046</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t="s">
        <v>1046</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t="s">
        <v>1046</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t="s">
        <v>1046</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t="s">
        <v>1046</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t="s">
        <v>1046</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t="s">
        <v>1046</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t="s">
        <v>1046</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t="s">
        <v>1046</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t="s">
        <v>1046</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t="s">
        <v>1046</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t="s">
        <v>1046</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t="s">
        <v>1046</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t="s">
        <v>1046</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t="s">
        <v>1046</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t="s">
        <v>1046</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t="s">
        <v>1046</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t="s">
        <v>1046</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t="s">
        <v>1046</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t="s">
        <v>1046</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t="s">
        <v>1046</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t="s">
        <v>1046</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t="s">
        <v>1046</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t="s">
        <v>1046</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t="s">
        <v>1046</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t="s">
        <v>1046</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t="s">
        <v>1046</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t="s">
        <v>1046</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t="s">
        <v>1046</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t="s">
        <v>1046</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t="s">
        <v>1046</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t="s">
        <v>1046</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t="s">
        <v>1046</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t="s">
        <v>1046</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t="s">
        <v>1046</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t="s">
        <v>1046</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t="s">
        <v>1046</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t="s">
        <v>1046</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t="s">
        <v>1046</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t="s">
        <v>1046</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t="s">
        <v>1046</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t="s">
        <v>1046</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t="s">
        <v>1046</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t="s">
        <v>1046</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t="s">
        <v>1046</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t="s">
        <v>1046</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t="s">
        <v>1046</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t="s">
        <v>1046</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t="s">
        <v>1046</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t="s">
        <v>1046</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t="s">
        <v>1046</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1046</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20</v>
      </c>
      <c r="K269" s="81" t="str">
        <f t="shared" si="8"/>
        <v/>
      </c>
      <c r="L269" s="147">
        <v>20</v>
      </c>
      <c r="M269" s="147">
        <v>0</v>
      </c>
    </row>
    <row r="270" spans="1:22" s="83" customFormat="1" ht="34.5" customHeight="1">
      <c r="A270" s="249" t="s">
        <v>725</v>
      </c>
      <c r="B270" s="120"/>
      <c r="C270" s="370"/>
      <c r="D270" s="370"/>
      <c r="E270" s="370"/>
      <c r="F270" s="370"/>
      <c r="G270" s="370" t="s">
        <v>148</v>
      </c>
      <c r="H270" s="370"/>
      <c r="I270" s="403"/>
      <c r="J270" s="266">
        <f t="shared" si="9"/>
        <v>5.3</v>
      </c>
      <c r="K270" s="81" t="str">
        <f t="shared" si="8"/>
        <v/>
      </c>
      <c r="L270" s="148">
        <v>5.3</v>
      </c>
      <c r="M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c r="M271" s="147">
        <v>0</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c r="M272" s="148">
        <v>0</v>
      </c>
    </row>
    <row r="273" spans="1:13" s="83" customFormat="1" ht="34.5" customHeight="1">
      <c r="A273" s="249" t="s">
        <v>727</v>
      </c>
      <c r="B273" s="120"/>
      <c r="C273" s="370" t="s">
        <v>152</v>
      </c>
      <c r="D273" s="371"/>
      <c r="E273" s="371"/>
      <c r="F273" s="371"/>
      <c r="G273" s="370" t="s">
        <v>146</v>
      </c>
      <c r="H273" s="370"/>
      <c r="I273" s="403"/>
      <c r="J273" s="266">
        <f t="shared" si="9"/>
        <v>5</v>
      </c>
      <c r="K273" s="81" t="str">
        <f t="shared" si="8"/>
        <v/>
      </c>
      <c r="L273" s="147">
        <v>5</v>
      </c>
      <c r="M273" s="147">
        <v>0</v>
      </c>
    </row>
    <row r="274" spans="1:13" s="83" customFormat="1" ht="34.5" customHeight="1">
      <c r="A274" s="249" t="s">
        <v>727</v>
      </c>
      <c r="B274" s="120"/>
      <c r="C274" s="371"/>
      <c r="D274" s="371"/>
      <c r="E274" s="371"/>
      <c r="F274" s="371"/>
      <c r="G274" s="370" t="s">
        <v>148</v>
      </c>
      <c r="H274" s="370"/>
      <c r="I274" s="403"/>
      <c r="J274" s="266">
        <f t="shared" si="9"/>
        <v>5.9</v>
      </c>
      <c r="K274" s="81" t="str">
        <f t="shared" si="8"/>
        <v/>
      </c>
      <c r="L274" s="148">
        <v>5.9</v>
      </c>
      <c r="M274" s="148">
        <v>0</v>
      </c>
    </row>
    <row r="275" spans="1:13" s="83" customFormat="1" ht="34.5" customHeight="1">
      <c r="A275" s="249" t="s">
        <v>728</v>
      </c>
      <c r="B275" s="120"/>
      <c r="C275" s="370" t="s">
        <v>153</v>
      </c>
      <c r="D275" s="371"/>
      <c r="E275" s="371"/>
      <c r="F275" s="371"/>
      <c r="G275" s="370" t="s">
        <v>146</v>
      </c>
      <c r="H275" s="370"/>
      <c r="I275" s="403"/>
      <c r="J275" s="266">
        <f t="shared" si="9"/>
        <v>11</v>
      </c>
      <c r="K275" s="81" t="str">
        <f t="shared" si="8"/>
        <v/>
      </c>
      <c r="L275" s="147">
        <v>11</v>
      </c>
      <c r="M275" s="147">
        <v>0</v>
      </c>
    </row>
    <row r="276" spans="1:13" s="83" customFormat="1" ht="34.5" customHeight="1">
      <c r="A276" s="249" t="s">
        <v>728</v>
      </c>
      <c r="B276" s="84"/>
      <c r="C276" s="371"/>
      <c r="D276" s="371"/>
      <c r="E276" s="371"/>
      <c r="F276" s="371"/>
      <c r="G276" s="370" t="s">
        <v>148</v>
      </c>
      <c r="H276" s="370"/>
      <c r="I276" s="403"/>
      <c r="J276" s="266">
        <f t="shared" si="9"/>
        <v>1</v>
      </c>
      <c r="K276" s="81" t="str">
        <f t="shared" si="8"/>
        <v/>
      </c>
      <c r="L276" s="148">
        <v>1</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1</v>
      </c>
      <c r="K284" s="81" t="str">
        <f t="shared" si="8"/>
        <v/>
      </c>
      <c r="L284" s="148">
        <v>1</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0.8</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8</v>
      </c>
      <c r="K287" s="81" t="str">
        <f t="shared" si="8"/>
        <v/>
      </c>
      <c r="L287" s="141"/>
      <c r="M287" s="141"/>
    </row>
    <row r="288" spans="1:13" s="83" customFormat="1" ht="34.5" customHeight="1">
      <c r="A288" s="244" t="s">
        <v>734</v>
      </c>
      <c r="B288" s="84"/>
      <c r="C288" s="373"/>
      <c r="D288" s="373"/>
      <c r="E288" s="373"/>
      <c r="F288" s="373"/>
      <c r="G288" s="370" t="s">
        <v>148</v>
      </c>
      <c r="H288" s="370"/>
      <c r="I288" s="403"/>
      <c r="J288" s="266">
        <v>0.6</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7.5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542</v>
      </c>
    </row>
    <row r="368" spans="1:22" s="118" customFormat="1" ht="20.25" customHeight="1">
      <c r="A368" s="243"/>
      <c r="B368" s="1"/>
      <c r="C368" s="3"/>
      <c r="D368" s="3"/>
      <c r="E368" s="3"/>
      <c r="F368" s="3"/>
      <c r="G368" s="3"/>
      <c r="H368" s="287"/>
      <c r="I368" s="67" t="s">
        <v>36</v>
      </c>
      <c r="J368" s="170"/>
      <c r="K368" s="79"/>
      <c r="L368" s="137" t="s">
        <v>1044</v>
      </c>
      <c r="M368" s="137" t="s">
        <v>1047</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2509</v>
      </c>
      <c r="K392" s="81" t="str">
        <f t="shared" ref="K392:K397" si="12">IF(OR(COUNTIF(L392:M392,"未確認")&gt;0,COUNTIF(L392:M392,"~*")&gt;0),"※","")</f>
        <v/>
      </c>
      <c r="L392" s="147">
        <v>2509</v>
      </c>
      <c r="M392" s="147">
        <v>0</v>
      </c>
    </row>
    <row r="393" spans="1:22" s="83" customFormat="1" ht="34.5" customHeight="1">
      <c r="A393" s="249" t="s">
        <v>773</v>
      </c>
      <c r="B393" s="84"/>
      <c r="C393" s="369"/>
      <c r="D393" s="379"/>
      <c r="E393" s="319" t="s">
        <v>224</v>
      </c>
      <c r="F393" s="320"/>
      <c r="G393" s="320"/>
      <c r="H393" s="321"/>
      <c r="I393" s="342"/>
      <c r="J393" s="140">
        <f t="shared" si="11"/>
        <v>794</v>
      </c>
      <c r="K393" s="81" t="str">
        <f t="shared" si="12"/>
        <v/>
      </c>
      <c r="L393" s="147">
        <v>794</v>
      </c>
      <c r="M393" s="147">
        <v>0</v>
      </c>
    </row>
    <row r="394" spans="1:22" s="83" customFormat="1" ht="34.5" customHeight="1">
      <c r="A394" s="250" t="s">
        <v>774</v>
      </c>
      <c r="B394" s="84"/>
      <c r="C394" s="369"/>
      <c r="D394" s="380"/>
      <c r="E394" s="319" t="s">
        <v>225</v>
      </c>
      <c r="F394" s="320"/>
      <c r="G394" s="320"/>
      <c r="H394" s="321"/>
      <c r="I394" s="342"/>
      <c r="J394" s="140">
        <f t="shared" si="11"/>
        <v>1409</v>
      </c>
      <c r="K394" s="81" t="str">
        <f t="shared" si="12"/>
        <v/>
      </c>
      <c r="L394" s="147">
        <v>1409</v>
      </c>
      <c r="M394" s="147">
        <v>0</v>
      </c>
    </row>
    <row r="395" spans="1:22" s="83" customFormat="1" ht="34.5" customHeight="1">
      <c r="A395" s="250" t="s">
        <v>775</v>
      </c>
      <c r="B395" s="84"/>
      <c r="C395" s="369"/>
      <c r="D395" s="381"/>
      <c r="E395" s="319" t="s">
        <v>226</v>
      </c>
      <c r="F395" s="320"/>
      <c r="G395" s="320"/>
      <c r="H395" s="321"/>
      <c r="I395" s="342"/>
      <c r="J395" s="140">
        <f t="shared" si="11"/>
        <v>306</v>
      </c>
      <c r="K395" s="81" t="str">
        <f t="shared" si="12"/>
        <v/>
      </c>
      <c r="L395" s="147">
        <v>306</v>
      </c>
      <c r="M395" s="147">
        <v>0</v>
      </c>
    </row>
    <row r="396" spans="1:22" s="83" customFormat="1" ht="34.5" customHeight="1">
      <c r="A396" s="250" t="s">
        <v>776</v>
      </c>
      <c r="B396" s="1"/>
      <c r="C396" s="369"/>
      <c r="D396" s="319" t="s">
        <v>227</v>
      </c>
      <c r="E396" s="320"/>
      <c r="F396" s="320"/>
      <c r="G396" s="320"/>
      <c r="H396" s="321"/>
      <c r="I396" s="342"/>
      <c r="J396" s="140">
        <f t="shared" si="11"/>
        <v>11020</v>
      </c>
      <c r="K396" s="81" t="str">
        <f t="shared" si="12"/>
        <v/>
      </c>
      <c r="L396" s="147">
        <v>11020</v>
      </c>
      <c r="M396" s="147">
        <v>0</v>
      </c>
    </row>
    <row r="397" spans="1:22" s="83" customFormat="1" ht="34.5" customHeight="1">
      <c r="A397" s="250" t="s">
        <v>777</v>
      </c>
      <c r="B397" s="119"/>
      <c r="C397" s="369"/>
      <c r="D397" s="319" t="s">
        <v>228</v>
      </c>
      <c r="E397" s="320"/>
      <c r="F397" s="320"/>
      <c r="G397" s="320"/>
      <c r="H397" s="321"/>
      <c r="I397" s="343"/>
      <c r="J397" s="140">
        <f t="shared" si="11"/>
        <v>2397</v>
      </c>
      <c r="K397" s="81" t="str">
        <f t="shared" si="12"/>
        <v/>
      </c>
      <c r="L397" s="147">
        <v>2397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row>
    <row r="409" spans="1:22" s="83" customFormat="1" ht="34.5" customHeight="1">
      <c r="A409" s="251" t="s">
        <v>782</v>
      </c>
      <c r="B409" s="119"/>
      <c r="C409" s="368"/>
      <c r="D409" s="368"/>
      <c r="E409" s="316" t="s">
        <v>987</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0</v>
      </c>
      <c r="K413" s="81" t="str">
        <f t="shared" si="14"/>
        <v/>
      </c>
      <c r="L413" s="147">
        <v>0</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0</v>
      </c>
      <c r="K415" s="81" t="str">
        <f t="shared" si="14"/>
        <v/>
      </c>
      <c r="L415" s="147">
        <v>0</v>
      </c>
      <c r="M415" s="147">
        <v>0</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0</v>
      </c>
      <c r="K421" s="81" t="str">
        <f t="shared" si="14"/>
        <v/>
      </c>
      <c r="L421" s="147">
        <v>0</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59</v>
      </c>
      <c r="K468" s="201" t="str">
        <f t="shared" ref="K468:K475" si="16">IF(OR(COUNTIF(L468:M468,"未確認")&gt;0,COUNTIF(L468:M468,"*")&gt;0),"※","")</f>
        <v>※</v>
      </c>
      <c r="L468" s="117">
        <v>59</v>
      </c>
      <c r="M468" s="117" t="s">
        <v>1046</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62</v>
      </c>
      <c r="K479" s="201" t="str">
        <f t="shared" si="18"/>
        <v>※</v>
      </c>
      <c r="L479" s="117">
        <v>62</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30</v>
      </c>
      <c r="K481" s="201" t="str">
        <f t="shared" si="18"/>
        <v>※</v>
      </c>
      <c r="L481" s="117">
        <v>30</v>
      </c>
      <c r="M481" s="117" t="s">
        <v>1046</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30</v>
      </c>
      <c r="K492" s="201" t="str">
        <f t="shared" si="18"/>
        <v>※</v>
      </c>
      <c r="L492" s="117">
        <v>30</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v>0</v>
      </c>
      <c r="M494" s="117" t="s">
        <v>1046</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v>0</v>
      </c>
      <c r="M495" s="117" t="s">
        <v>1046</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v>0</v>
      </c>
      <c r="M496" s="117" t="s">
        <v>1046</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542</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1046</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34</v>
      </c>
      <c r="K505" s="201" t="str">
        <f t="shared" si="21"/>
        <v>※</v>
      </c>
      <c r="L505" s="117">
        <v>34</v>
      </c>
      <c r="M505" s="117" t="s">
        <v>1046</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v>0</v>
      </c>
      <c r="M506" s="117" t="s">
        <v>1046</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v>0</v>
      </c>
      <c r="M507" s="117" t="s">
        <v>1046</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v>0</v>
      </c>
      <c r="M508" s="117" t="s">
        <v>1046</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v>0</v>
      </c>
      <c r="M509" s="117" t="s">
        <v>1046</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v>0</v>
      </c>
      <c r="M510" s="117" t="s">
        <v>1046</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t="s">
        <v>1046</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542</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v>0</v>
      </c>
      <c r="M516" s="117" t="s">
        <v>1046</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v>0</v>
      </c>
      <c r="M517" s="117" t="s">
        <v>1046</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542</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v>0</v>
      </c>
      <c r="M522" s="117" t="s">
        <v>1046</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542</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121</v>
      </c>
      <c r="K527" s="201" t="str">
        <f>IF(OR(COUNTIF(L527:M527,"未確認")&gt;0,COUNTIF(L527:M527,"*")&gt;0),"※","")</f>
        <v/>
      </c>
      <c r="L527" s="117">
        <v>121</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542</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1046</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t="s">
        <v>1046</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v>0</v>
      </c>
      <c r="M534" s="117" t="s">
        <v>1046</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v>0</v>
      </c>
      <c r="M535" s="117" t="s">
        <v>1046</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t="s">
        <v>1046</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t="s">
        <v>1046</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542</v>
      </c>
    </row>
    <row r="544" spans="1:22" s="1" customFormat="1" ht="20.25" customHeight="1">
      <c r="A544" s="243"/>
      <c r="C544" s="62"/>
      <c r="D544" s="3"/>
      <c r="E544" s="3"/>
      <c r="F544" s="3"/>
      <c r="G544" s="3"/>
      <c r="H544" s="287"/>
      <c r="I544" s="67" t="s">
        <v>36</v>
      </c>
      <c r="J544" s="68"/>
      <c r="K544" s="186"/>
      <c r="L544" s="70" t="s">
        <v>1044</v>
      </c>
      <c r="M544" s="70" t="s">
        <v>1047</v>
      </c>
    </row>
    <row r="545" spans="1:13" s="115" customFormat="1" ht="69.95" customHeight="1">
      <c r="A545" s="252" t="s">
        <v>853</v>
      </c>
      <c r="C545" s="319" t="s">
        <v>348</v>
      </c>
      <c r="D545" s="320"/>
      <c r="E545" s="320"/>
      <c r="F545" s="320"/>
      <c r="G545" s="320"/>
      <c r="H545" s="321"/>
      <c r="I545" s="122" t="s">
        <v>349</v>
      </c>
      <c r="J545" s="116" t="str">
        <f t="shared" ref="J545:J557" si="24">IF(SUM(L545:M545)=0,IF(COUNTIF(L545:M545,"未確認")&gt;0,"未確認",IF(COUNTIF(L545:M545,"~*")&gt;0,"*",SUM(L545:M545))),SUM(L545:M545))</f>
        <v>*</v>
      </c>
      <c r="K545" s="201" t="str">
        <f t="shared" ref="K545:K557" si="25">IF(OR(COUNTIF(L545:M545,"未確認")&gt;0,COUNTIF(L545:M545,"*")&gt;0),"※","")</f>
        <v>※</v>
      </c>
      <c r="L545" s="117" t="s">
        <v>541</v>
      </c>
      <c r="M545" s="117" t="s">
        <v>1046</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t="s">
        <v>1046</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t="s">
        <v>1046</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t="s">
        <v>1046</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v>0</v>
      </c>
      <c r="M549" s="117" t="s">
        <v>1046</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v>0</v>
      </c>
      <c r="M550" s="117" t="s">
        <v>1046</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v>0</v>
      </c>
      <c r="M551" s="117" t="s">
        <v>1046</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t="s">
        <v>1046</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t="s">
        <v>1046</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v>0</v>
      </c>
      <c r="M554" s="117" t="s">
        <v>1046</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v>0</v>
      </c>
      <c r="M555" s="117" t="s">
        <v>1046</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t="s">
        <v>1046</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v>0</v>
      </c>
      <c r="M557" s="117" t="s">
        <v>1046</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0</v>
      </c>
      <c r="M560" s="211" t="s">
        <v>533</v>
      </c>
    </row>
    <row r="561" spans="1:13" s="91" customFormat="1" ht="34.5" customHeight="1">
      <c r="A561" s="251" t="s">
        <v>871</v>
      </c>
      <c r="B561" s="119"/>
      <c r="C561" s="209"/>
      <c r="D561" s="330" t="s">
        <v>377</v>
      </c>
      <c r="E561" s="341"/>
      <c r="F561" s="341"/>
      <c r="G561" s="341"/>
      <c r="H561" s="331"/>
      <c r="I561" s="342"/>
      <c r="J561" s="207"/>
      <c r="K561" s="210"/>
      <c r="L561" s="211">
        <v>0</v>
      </c>
      <c r="M561" s="211" t="s">
        <v>533</v>
      </c>
    </row>
    <row r="562" spans="1:13" s="91" customFormat="1" ht="34.5" customHeight="1">
      <c r="A562" s="251" t="s">
        <v>872</v>
      </c>
      <c r="B562" s="119"/>
      <c r="C562" s="209"/>
      <c r="D562" s="330" t="s">
        <v>990</v>
      </c>
      <c r="E562" s="341"/>
      <c r="F562" s="341"/>
      <c r="G562" s="341"/>
      <c r="H562" s="331"/>
      <c r="I562" s="342"/>
      <c r="J562" s="207"/>
      <c r="K562" s="210"/>
      <c r="L562" s="211">
        <v>0</v>
      </c>
      <c r="M562" s="211" t="s">
        <v>533</v>
      </c>
    </row>
    <row r="563" spans="1:13" s="91" customFormat="1" ht="34.5" customHeight="1">
      <c r="A563" s="251" t="s">
        <v>873</v>
      </c>
      <c r="B563" s="119"/>
      <c r="C563" s="209"/>
      <c r="D563" s="330" t="s">
        <v>379</v>
      </c>
      <c r="E563" s="341"/>
      <c r="F563" s="341"/>
      <c r="G563" s="341"/>
      <c r="H563" s="331"/>
      <c r="I563" s="342"/>
      <c r="J563" s="207"/>
      <c r="K563" s="210"/>
      <c r="L563" s="211">
        <v>0</v>
      </c>
      <c r="M563" s="211" t="s">
        <v>533</v>
      </c>
    </row>
    <row r="564" spans="1:13" s="91" customFormat="1" ht="34.5" customHeight="1">
      <c r="A564" s="251" t="s">
        <v>874</v>
      </c>
      <c r="B564" s="119"/>
      <c r="C564" s="209"/>
      <c r="D564" s="330" t="s">
        <v>380</v>
      </c>
      <c r="E564" s="341"/>
      <c r="F564" s="341"/>
      <c r="G564" s="341"/>
      <c r="H564" s="331"/>
      <c r="I564" s="342"/>
      <c r="J564" s="207"/>
      <c r="K564" s="210"/>
      <c r="L564" s="211">
        <v>0</v>
      </c>
      <c r="M564" s="211" t="s">
        <v>533</v>
      </c>
    </row>
    <row r="565" spans="1:13" s="91" customFormat="1" ht="34.5" customHeight="1">
      <c r="A565" s="251" t="s">
        <v>875</v>
      </c>
      <c r="B565" s="119"/>
      <c r="C565" s="280"/>
      <c r="D565" s="330" t="s">
        <v>869</v>
      </c>
      <c r="E565" s="341"/>
      <c r="F565" s="341"/>
      <c r="G565" s="341"/>
      <c r="H565" s="331"/>
      <c r="I565" s="342"/>
      <c r="J565" s="207"/>
      <c r="K565" s="210"/>
      <c r="L565" s="211">
        <v>0</v>
      </c>
      <c r="M565" s="211" t="s">
        <v>533</v>
      </c>
    </row>
    <row r="566" spans="1:13" s="91" customFormat="1" ht="34.5" customHeight="1">
      <c r="A566" s="251" t="s">
        <v>876</v>
      </c>
      <c r="B566" s="119"/>
      <c r="C566" s="285"/>
      <c r="D566" s="330" t="s">
        <v>991</v>
      </c>
      <c r="E566" s="341"/>
      <c r="F566" s="341"/>
      <c r="G566" s="341"/>
      <c r="H566" s="331"/>
      <c r="I566" s="342"/>
      <c r="J566" s="213"/>
      <c r="K566" s="214"/>
      <c r="L566" s="211">
        <v>0</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row>
    <row r="578" spans="1:22" s="91" customFormat="1" ht="34.5" customHeight="1">
      <c r="A578" s="251" t="s">
        <v>886</v>
      </c>
      <c r="B578" s="119"/>
      <c r="C578" s="209"/>
      <c r="D578" s="330" t="s">
        <v>990</v>
      </c>
      <c r="E578" s="341"/>
      <c r="F578" s="341"/>
      <c r="G578" s="341"/>
      <c r="H578" s="331"/>
      <c r="I578" s="342"/>
      <c r="J578" s="207"/>
      <c r="K578" s="210"/>
      <c r="L578" s="211">
        <v>0</v>
      </c>
      <c r="M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row>
    <row r="582" spans="1:22" s="91" customFormat="1" ht="34.5" customHeight="1">
      <c r="A582" s="251" t="s">
        <v>890</v>
      </c>
      <c r="B582" s="119"/>
      <c r="C582" s="212"/>
      <c r="D582" s="330" t="s">
        <v>991</v>
      </c>
      <c r="E582" s="341"/>
      <c r="F582" s="341"/>
      <c r="G582" s="341"/>
      <c r="H582" s="331"/>
      <c r="I582" s="343"/>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542</v>
      </c>
    </row>
    <row r="589" spans="1:22" s="1" customFormat="1" ht="20.25" customHeight="1">
      <c r="A589" s="243"/>
      <c r="C589" s="62"/>
      <c r="D589" s="3"/>
      <c r="E589" s="3"/>
      <c r="F589" s="3"/>
      <c r="G589" s="3"/>
      <c r="H589" s="287"/>
      <c r="I589" s="67" t="s">
        <v>36</v>
      </c>
      <c r="J589" s="68"/>
      <c r="K589" s="186"/>
      <c r="L589" s="70" t="s">
        <v>1044</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v>0</v>
      </c>
      <c r="M590" s="117" t="s">
        <v>1046</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v>0</v>
      </c>
      <c r="M591" s="117" t="s">
        <v>1046</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v>0</v>
      </c>
      <c r="M592" s="117" t="s">
        <v>1046</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t="s">
        <v>541</v>
      </c>
      <c r="M593" s="117" t="s">
        <v>1046</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v>0</v>
      </c>
      <c r="M594" s="117" t="s">
        <v>1046</v>
      </c>
    </row>
    <row r="595" spans="1:13" s="115" customFormat="1" ht="35.1" customHeight="1">
      <c r="A595" s="251" t="s">
        <v>895</v>
      </c>
      <c r="B595" s="84"/>
      <c r="C595" s="322" t="s">
        <v>992</v>
      </c>
      <c r="D595" s="323"/>
      <c r="E595" s="323"/>
      <c r="F595" s="323"/>
      <c r="G595" s="323"/>
      <c r="H595" s="324"/>
      <c r="I595" s="339" t="s">
        <v>397</v>
      </c>
      <c r="J595" s="140">
        <v>337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911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t="s">
        <v>540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105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1046</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t="s">
        <v>1046</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v>0</v>
      </c>
      <c r="M602" s="117" t="s">
        <v>1046</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v>0</v>
      </c>
      <c r="M603" s="117" t="s">
        <v>1046</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t="s">
        <v>1046</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t="s">
        <v>1046</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1047</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1046</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t="s">
        <v>1046</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v>0</v>
      </c>
      <c r="M615" s="117" t="s">
        <v>1046</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v>0</v>
      </c>
      <c r="M616" s="117" t="s">
        <v>1046</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v>0</v>
      </c>
      <c r="M617" s="117" t="s">
        <v>1046</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v>0</v>
      </c>
      <c r="M618" s="117" t="s">
        <v>1046</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v>0</v>
      </c>
      <c r="M619" s="117" t="s">
        <v>1046</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v>0</v>
      </c>
      <c r="M620" s="117" t="s">
        <v>1046</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v>0</v>
      </c>
      <c r="M621" s="117" t="s">
        <v>1046</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v>0</v>
      </c>
      <c r="M622" s="117" t="s">
        <v>1046</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v>0</v>
      </c>
      <c r="M623" s="117" t="s">
        <v>1046</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1046</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v>0</v>
      </c>
      <c r="M632" s="117" t="s">
        <v>1046</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v>0</v>
      </c>
      <c r="M633" s="117" t="s">
        <v>1046</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v>0</v>
      </c>
      <c r="M634" s="117" t="s">
        <v>1046</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1046</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v>0</v>
      </c>
      <c r="M636" s="117" t="s">
        <v>1046</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v>0</v>
      </c>
      <c r="M637" s="117" t="s">
        <v>1046</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v>0</v>
      </c>
      <c r="M638" s="117" t="s">
        <v>1046</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1046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v>0</v>
      </c>
      <c r="M647" s="117" t="s">
        <v>1046</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v>0</v>
      </c>
      <c r="M648" s="117" t="s">
        <v>1046</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v>0</v>
      </c>
      <c r="M649" s="117" t="s">
        <v>1046</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v>0</v>
      </c>
      <c r="M650" s="117" t="s">
        <v>1046</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v>0</v>
      </c>
      <c r="M651" s="117" t="s">
        <v>1046</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t="s">
        <v>1046</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v>0</v>
      </c>
      <c r="M653" s="117" t="s">
        <v>1046</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t="s">
        <v>1046</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v>0</v>
      </c>
      <c r="M655" s="117" t="s">
        <v>1046</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t="s">
        <v>1046</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v>0</v>
      </c>
      <c r="M657" s="117" t="s">
        <v>1046</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v>0</v>
      </c>
      <c r="M658" s="117" t="s">
        <v>1046</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v>0</v>
      </c>
      <c r="M659" s="117" t="s">
        <v>1046</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t="s">
        <v>1046</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v>0</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v>0</v>
      </c>
      <c r="M683" s="117" t="s">
        <v>1046</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v>0</v>
      </c>
      <c r="M684" s="117" t="s">
        <v>1046</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v>0</v>
      </c>
      <c r="M685" s="117" t="s">
        <v>1046</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v>0</v>
      </c>
      <c r="M693" s="117" t="s">
        <v>1046</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v>0</v>
      </c>
      <c r="M694" s="117" t="s">
        <v>1046</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v>0</v>
      </c>
      <c r="M695" s="117" t="s">
        <v>1046</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v>0</v>
      </c>
      <c r="M696" s="117" t="s">
        <v>1046</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v>0</v>
      </c>
      <c r="M697" s="117" t="s">
        <v>1046</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v>0</v>
      </c>
      <c r="M706" s="117" t="s">
        <v>1046</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v>0</v>
      </c>
      <c r="M707" s="117" t="s">
        <v>1046</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v>0</v>
      </c>
      <c r="M708" s="117" t="s">
        <v>1046</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v>0</v>
      </c>
      <c r="M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581786-4DE5-4F4D-AB51-4FE3DFCEB3F2}"/>
    <hyperlink ref="J71:L71" location="病院!B464" display="・手術の状況" xr:uid="{FCFA2CCE-6D06-4949-A717-76D36130B0CB}"/>
    <hyperlink ref="J72:L72" location="病院!B500" display="・がん、脳卒中、心筋梗塞、分娩、精神医療への対応状況" xr:uid="{4FF29E38-2BE7-4BD2-9518-A03C18C23749}"/>
    <hyperlink ref="J73:L73" location="病院!B541" display="・重症患者への対応状況" xr:uid="{A61C0908-77C9-490B-B2F4-D89D53E97BAF}"/>
    <hyperlink ref="J74:L74" location="病院!B586" display="・救急医療の実施状況" xr:uid="{C597F7D8-C6D5-423B-8BC7-17128306590E}"/>
    <hyperlink ref="J75:L75" location="病院!B609" display="・急性期後の支援、在宅復帰の支援の状況" xr:uid="{C4817EBB-D717-456D-9E37-038BAC8E245A}"/>
    <hyperlink ref="J76:L76" location="病院!B627" display="・全身管理の状況" xr:uid="{9541FACB-F4AE-4922-A052-503B2231841B}"/>
    <hyperlink ref="J78:L78" location="病院!B679" display="・長期療養患者の受入状況" xr:uid="{A548E968-2082-429D-83E7-43F579386BAF}"/>
    <hyperlink ref="J77:L77" location="病院!B642" display="・リハビリテーションの実施状況" xr:uid="{2E663470-D9E0-4841-B026-5AFA0AAD8B5B}"/>
    <hyperlink ref="J79:L79" location="病院!B689" display="・重度の障害児等の受入状況" xr:uid="{2411C91E-53F7-4E50-A904-DC648EDAFDAD}"/>
    <hyperlink ref="J80:L80" location="病院!B702" display="・医科歯科の連携状況" xr:uid="{9AF5A5D0-6929-4842-A1BC-6196FF321877}"/>
    <hyperlink ref="M71:N71" location="'病院(H30案)'!B448" display="・手術の状況" xr:uid="{3961E5E3-1EBA-4857-88B1-E4A0C93D2026}"/>
    <hyperlink ref="M72:N72" location="'病院(H30案)'!B484" display="・がん、脳卒中、心筋梗塞、分娩、精神医療への対応状況" xr:uid="{87A2159B-B440-472D-B82C-0772F3080275}"/>
    <hyperlink ref="M73:N73" location="'病院(H30案)'!B525" display="・重症患者への対応状況" xr:uid="{36370EE8-5DA2-490E-AC2F-E1EC071212AB}"/>
    <hyperlink ref="M74:N74" location="'病院(H30案)'!B570" display="・救急医療の実施状況" xr:uid="{E9E72E4A-32A2-41CA-B701-7BC10BFE541A}"/>
    <hyperlink ref="M75:N75" location="'病院(H30案)'!B593" display="・急性期後の支援、在宅復帰の支援の状況" xr:uid="{000C5F7D-1036-4942-A9E0-C0D0F9D4B90A}"/>
    <hyperlink ref="C71:G71" location="病院!B87" display="・設置主体" xr:uid="{E7D6EAD1-219B-4188-8B13-E2290015E7CD}"/>
    <hyperlink ref="C72:G72" location="病院!B95" display="・病床の状況" xr:uid="{6FEAB67C-B40A-4591-B9B2-E70E2BC946B4}"/>
    <hyperlink ref="C73:G73" location="病院!B116" display="・診療科" xr:uid="{EF151CD0-0FF6-43A0-856F-D282B14A53A9}"/>
    <hyperlink ref="C74:G74" location="病院!B127" display="・入院基本料・特定入院料及び届出病床数" xr:uid="{D8F1DF12-8F5C-43F5-80DB-4506345AF7A8}"/>
    <hyperlink ref="C75:G75" location="病院!B141" display="・算定する入院基本用・特定入院料等の状況" xr:uid="{B13DCA60-8280-494A-AFBB-8D158C7C0B88}"/>
    <hyperlink ref="C76:G76" location="病院!B224" display="・DPC医療機関群の種類" xr:uid="{4F94DF70-5F18-436C-9242-B09E72CD3696}"/>
    <hyperlink ref="C77:G77" location="病院!B232" display="・救急告示病院、二次救急医療施設、三次救急医療施設の告示・認定の有無" xr:uid="{67B5DA27-964F-4AE6-B17F-BE481BE0ED74}"/>
    <hyperlink ref="C78:F78" location="病院!B242" display="・承認の有無" xr:uid="{6535C949-7A05-4B4E-B891-65203900FC98}"/>
    <hyperlink ref="C79:F79" location="病院!B251" display="・診療報酬の届出の有無" xr:uid="{98AA8EE2-E269-4984-AEF1-46F94B295F14}"/>
    <hyperlink ref="C80:F80" location="病院!B261" display="・職員数の状況" xr:uid="{1065239B-2694-4671-8EF5-D30E66D05FCD}"/>
    <hyperlink ref="C81:F81" location="病院!B320" display="・退院調整部門の設置状況" xr:uid="{5DDAE167-E625-40E5-9F16-432B9EAD9A44}"/>
    <hyperlink ref="C82:F82" location="病院!B340" display="・医療機器の台数" xr:uid="{E6304CA1-87B6-4656-9B98-2B287D07E929}"/>
    <hyperlink ref="C83:G83" location="病院!B365" display="・過去1年間の間に病棟の再編・見直しがあった場合の報告対象期間" xr:uid="{A11B432A-EEDA-4E85-99F8-0E660F4F6687}"/>
    <hyperlink ref="H71:I71" location="病院!B388" display="・入院患者の状況（年間）" xr:uid="{30D39E4F-ECB4-4012-A95C-D6BDFB1EFD8E}"/>
    <hyperlink ref="H72:I72" location="病院!B401" display="・入院患者の状況（年間／入棟前の場所・退棟先の場所の状況）" xr:uid="{56C0C2AF-EA4E-4160-A6D4-F2CBAE04636B}"/>
    <hyperlink ref="H73:I73" location="病院!B426" display="・退院後に在宅医療を必要とする患者の状況" xr:uid="{9BFF4D4E-4479-4E0A-8A3F-DAE28C739454}"/>
    <hyperlink ref="H74:I74" location="病院!B438" display="・看取りを行った患者数" xr:uid="{B01A855D-86B3-45AC-A116-7820C1F9AD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2019-11-15T06:29:47Z</dcterms:modified>
</cp:coreProperties>
</file>