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4E8539D5-BF6F-4145-B091-30805403CF3E}"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<sst xmlns="http://schemas.openxmlformats.org/spreadsheetml/2006/main" count="3310" uniqueCount="1056">
  <si>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</si>
  <si>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</si>
  <si>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</si>
  <si>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</si>
  <si>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</si>
  <si>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</si>
  <si>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</si>
  <si>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</si>
  <si>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</si>
  <si>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</si>
  <si>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</si>
  <si>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</si>
  <si>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</si>
  <si>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</si>
  <si>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</si>
  <si>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</si>
  <si>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</si>
  <si>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</si>
  <si>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</si>
  <si>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</si>
  <si>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</si>
  <si>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</si>
  <si>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</si>
  <si>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</si>
  <si>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</si>
  <si>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</si>
  <si>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</si>
  <si>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</si>
  <si>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</si>
  <si>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</si>
  <si>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</si>
  <si>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</si>
  <si>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</si>
  <si>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</si>
  <si>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</si>
  <si>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</si>
  <si>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</si>
  <si>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</si>
  <si>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</si>
  <si>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</si>
  <si>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</si>
  <si>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</si>
  <si>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</si>
  <si>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</si>
  <si>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</si>
  <si>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</si>
  <si>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</si>
  <si>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</si>
  <si>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</si>
  <si>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</si>
  <si>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</si>
  <si>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</si>
  <si>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</si>
  <si>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</si>
  <si>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</si>
  <si>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</si>
  <si>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</si>
  <si>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</si>
  <si>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</si>
  <si>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</si>
  <si>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</si>
  <si>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</si>
  <si>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</si>
  <si>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</si>
  <si>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</si>
  <si>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</si>
  <si>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</si>
  <si>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</si>
  <si>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</si>
  <si>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</si>
  <si>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</si>
  <si>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</si>
  <si>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</si>
  <si>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</si>
  <si>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</si>
  <si>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</si>
  <si>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</si>
  <si>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</si>
  <si>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</si>
  <si>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</si>
  <si>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</si>
  <si>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</si>
  <si>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</si>
  <si>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</si>
  <si>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</si>
  <si>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</si>
  <si>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</si>
  <si>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</si>
  <si>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</si>
  <si>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</si>
  <si>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</si>
  <si>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</si>
  <si>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</si>
  <si>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</si>
  <si>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</si>
  <si>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</si>
  <si>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</si>
  <si>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</si>
  <si>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</si>
  <si>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</si>
  <si>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</si>
  <si>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</si>
  <si>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</si>
  <si>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</si>
  <si>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</si>
  <si>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</si>
  <si>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</si>
  <si>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</si>
  <si>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</si>
  <si>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</si>
  <si>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</si>
  <si>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</si>
  <si>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</si>
  <si>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</si>
  <si>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</si>
  <si>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</si>
  <si>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</si>
  <si>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</si>
  <si>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</si>
  <si>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</si>
  <si>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</si>
  <si>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</si>
  <si>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</si>
  <si>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</si>
  <si>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</si>
  <si>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</si>
  <si>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</si>
  <si>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</si>
  <si>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</si>
  <si>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</si>
  <si>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</si>
  <si>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</si>
  <si>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</si>
  <si>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</si>
  <si>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</si>
  <si>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</si>
  <si>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</si>
  <si>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</si>
  <si>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</si>
  <si>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</si>
  <si>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</si>
  <si>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</si>
  <si>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</si>
  <si>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</si>
  <si>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</si>
  <si>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</si>
  <si>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</si>
  <si>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</si>
  <si>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</si>
  <si>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</si>
  <si>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</si>
  <si>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</si>
  <si>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</si>
  <si>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</si>
  <si>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</si>
  <si>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</si>
  <si>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</si>
  <si>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</si>
  <si>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</si>
  <si>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</si>
  <si>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</si>
  <si>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</si>
  <si>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</si>
  <si>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</si>
  <si>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</si>
  <si>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</si>
  <si>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</si>
  <si>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</si>
  <si>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</si>
  <si>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</si>
  <si>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</si>
  <si>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</si>
  <si>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</si>
  <si>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</si>
  <si>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</si>
  <si>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</si>
  <si>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</si>
  <si>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</si>
  <si>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</si>
  <si>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</si>
  <si>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</si>
  <si>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</si>
  <si>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</si>
  <si>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</si>
  <si>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</si>
  <si>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</si>
  <si>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</si>
  <si>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</si>
  <si>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</si>
  <si>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</si>
  <si>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</si>
  <si>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</si>
  <si>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</si>
  <si>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</si>
  <si>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</si>
  <si>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</si>
  <si>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</si>
  <si>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</si>
  <si>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</si>
  <si>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</si>
  <si>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</si>
  <si>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</si>
  <si>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</si>
  <si>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</si>
  <si>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</si>
  <si>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</si>
  <si>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</si>
  <si>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</si>
  <si>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</si>
  <si>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</si>
  <si>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</si>
  <si>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</si>
  <si>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</si>
  <si>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</si>
  <si>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</si>
  <si>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</si>
  <si>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</si>
  <si>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</si>
  <si>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</si>
  <si>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</si>
  <si>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</si>
  <si>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</si>
  <si>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</si>
  <si>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</si>
  <si>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</si>
  <si>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</si>
  <si>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</si>
  <si>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</si>
  <si>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</si>
  <si>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</si>
  <si>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</si>
  <si>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</si>
  <si>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</si>
  <si>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</si>
  <si>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</si>
  <si>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</si>
  <si>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</si>
  <si>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</si>
  <si>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</si>
  <si>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</si>
  <si>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</si>
  <si>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</si>
  <si>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</si>
  <si>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</si>
  <si>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</si>
  <si>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</si>
  <si>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</si>
  <si>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</si>
  <si>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</si>
  <si>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</si>
  <si>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</si>
  <si>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</si>
  <si>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</si>
  <si>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</si>
  <si>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</si>
  <si>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</si>
  <si>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</si>
  <si>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</si>
  <si>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</si>
  <si>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</si>
  <si>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</si>
  <si>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</si>
  <si>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</si>
  <si>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</si>
  <si>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</si>
  <si>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</si>
  <si>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</si>
  <si>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</si>
  <si>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</si>
  <si>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</si>
  <si>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</si>
  <si>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</si>
  <si>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</si>
  <si>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</si>
  <si>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</si>
  <si>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</si>
  <si>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</si>
  <si>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</si>
  <si>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</si>
  <si>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</si>
  <si>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</si>
  <si>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</si>
  <si>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</si>
  <si>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</si>
  <si>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</si>
  <si>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</si>
  <si>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</si>
  <si>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</si>
  <si>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</si>
  <si>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</si>
  <si>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</si>
  <si>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</si>
  <si>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</si>
  <si>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</si>
  <si>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</si>
  <si>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</si>
  <si>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</si>
  <si>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</si>
  <si>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</si>
  <si>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</si>
  <si>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</si>
  <si>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</si>
  <si>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</si>
  <si>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</si>
  <si>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</si>
  <si>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</si>
  <si>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</si>
  <si>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</si>
  <si>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</si>
  <si>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</si>
  <si>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</si>
  <si>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</si>
  <si>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</si>
  <si>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</si>
  <si>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</si>
  <si>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</si>
  <si>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</si>
  <si>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</si>
  <si>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</si>
  <si>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</si>
  <si>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</si>
  <si>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</si>
  <si>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</si>
  <si>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</si>
  <si>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</si>
  <si>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</si>
  <si>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</si>
  <si>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</si>
  <si>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</si>
  <si>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</si>
  <si>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</si>
  <si>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</si>
  <si>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</si>
  <si>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</si>
  <si>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</si>
  <si>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</si>
  <si>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</si>
  <si>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</si>
  <si>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</si>
  <si>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</si>
  <si>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</si>
  <si>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</si>
  <si>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</si>
  <si>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</si>
  <si>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</si>
  <si>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</si>
  <si>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</si>
  <si>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</si>
  <si>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</si>
  <si>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</si>
  <si>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</si>
  <si>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</si>
  <si>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</si>
  <si>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</si>
  <si>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</si>
  <si>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</si>
  <si>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</si>
  <si>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</si>
  <si>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</si>
  <si>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</si>
  <si>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</si>
  <si>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</si>
  <si>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</si>
  <si>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</si>
  <si>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</si>
  <si>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</si>
  <si>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</si>
  <si>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</si>
  <si>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</si>
  <si>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</si>
  <si>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</si>
  <si>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</si>
  <si>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</si>
  <si>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</si>
  <si>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</si>
  <si>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</si>
  <si>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</si>
  <si>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</si>
  <si>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</si>
  <si>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</si>
  <si>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</si>
  <si>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</si>
  <si>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</si>
  <si>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</si>
  <si>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</si>
  <si>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</si>
  <si>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</si>
  <si>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</si>
  <si>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</si>
  <si>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</si>
  <si>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</si>
  <si>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</si>
  <si>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</si>
  <si>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</si>
  <si>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</si>
  <si>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</si>
  <si>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</si>
  <si>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</si>
  <si>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</si>
  <si>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</si>
  <si>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</si>
  <si>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</si>
  <si>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</si>
  <si>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</si>
  <si>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</si>
  <si>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</si>
  <si>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</si>
  <si>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</si>
  <si>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</si>
  <si>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</si>
  <si>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</si>
  <si>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</si>
  <si>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</si>
  <si>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</si>
  <si>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</si>
  <si>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</si>
  <si>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</si>
  <si>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</si>
  <si>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</si>
  <si>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</si>
  <si>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</si>
  <si>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</si>
  <si>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</si>
  <si>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</si>
  <si>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</si>
  <si>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</si>
  <si>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</si>
  <si>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</si>
  <si>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</si>
  <si>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</si>
  <si>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</si>
  <si>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</si>
  <si>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</si>
  <si>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</si>
  <si>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</si>
  <si>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</si>
  <si>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</si>
  <si>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</si>
  <si>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</si>
  <si>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</si>
  <si>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</si>
  <si>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</si>
  <si>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</si>
  <si>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</si>
  <si>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</si>
  <si>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</si>
  <si>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</si>
  <si>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</si>
  <si>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</si>
  <si>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</si>
  <si>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</si>
  <si>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</si>
  <si>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</si>
  <si>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</si>
  <si>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</si>
  <si>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</si>
  <si>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</si>
  <si>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</si>
  <si>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</si>
  <si>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</si>
  <si>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</si>
  <si>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</si>
  <si>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</si>
  <si>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</si>
  <si>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</si>
  <si>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</si>
  <si>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</si>
  <si>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</si>
  <si>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</si>
  <si>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</si>
  <si>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</si>
  <si>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</si>
  <si>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</si>
  <si>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</si>
  <si>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</si>
  <si>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</si>
  <si>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</si>
  <si>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</si>
  <si>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</si>
  <si>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</si>
  <si>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</si>
  <si>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</si>
  <si>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</si>
  <si>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</si>
  <si>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</si>
  <si>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</si>
  <si>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</si>
  <si>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</si>
  <si>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</si>
  <si>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</si>
  <si>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</si>
  <si>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</si>
  <si>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</si>
  <si>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</si>
  <si>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</si>
  <si>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</si>
  <si>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</si>
  <si>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</si>
  <si>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</si>
  <si>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</si>
  <si>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</si>
  <si>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</si>
  <si>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</si>
  <si>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</si>
  <si>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</si>
  <si>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</si>
  <si>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</si>
  <si>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</si>
  <si>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</si>
  <si>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</si>
  <si>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</si>
  <si>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</si>
  <si>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</si>
  <si>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</si>
  <si>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</si>
  <si>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</si>
  <si>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</si>
  <si>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</si>
  <si>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</si>
  <si>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</si>
  <si>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</si>
  <si>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</si>
  <si>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</si>
  <si>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</si>
  <si>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</si>
  <si>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</si>
  <si>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</si>
  <si>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</si>
  <si>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</si>
  <si>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</si>
  <si>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</si>
  <si>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</si>
  <si>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</si>
  <si>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</si>
  <si>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</si>
  <si>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</si>
  <si>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</si>
  <si>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</si>
  <si>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</si>
  <si>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</si>
  <si>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</si>
  <si>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</si>
  <si>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</si>
  <si>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</si>
  <si>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</si>
  <si>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</si>
  <si>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</si>
  <si>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</si>
  <si>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</si>
  <si>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</si>
  <si>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</si>
  <si>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</si>
  <si>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</si>
  <si>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</si>
  <si>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</si>
  <si>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</si>
  <si>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</si>
  <si>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</si>
  <si>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</si>
  <si>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</si>
  <si>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</si>
  <si>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</si>
  <si>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</si>
  <si>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</si>
  <si>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</si>
  <si>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</si>
  <si>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</si>
  <si>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</si>
  <si>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</si>
  <si>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</si>
  <si>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</si>
  <si>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</si>
  <si>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</si>
  <si>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</si>
  <si>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</si>
  <si>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</si>
  <si>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</si>
  <si>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</si>
  <si>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</si>
  <si>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</si>
  <si>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</si>
  <si>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</si>
  <si>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</si>
  <si>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</si>
  <si>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</si>
  <si>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</si>
  <si>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</si>
  <si>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</si>
  <si>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</si>
  <si>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</si>
  <si>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</si>
  <si>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</si>
  <si>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</si>
  <si>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</si>
  <si>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</si>
  <si>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</si>
  <si>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</si>
  <si>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</si>
  <si>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</si>
  <si>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</si>
  <si>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</si>
  <si>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</si>
  <si>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</si>
  <si>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</si>
  <si>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</si>
  <si>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</si>
  <si>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</si>
  <si>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</si>
  <si>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</si>
  <si>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</si>
  <si>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</si>
  <si>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</si>
  <si>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</si>
  <si>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</si>
  <si>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</si>
  <si>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</si>
  <si>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</si>
  <si>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</si>
  <si>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</si>
  <si>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</si>
  <si>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</si>
  <si>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</si>
  <si>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</si>
  <si>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</si>
  <si>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</si>
  <si>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</si>
  <si>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</si>
  <si>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</si>
  <si>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</si>
  <si>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</si>
  <si>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</si>
  <si>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</si>
  <si>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</si>
  <si>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</si>
  <si>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</si>
  <si>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</si>
  <si>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</si>
  <si>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</si>
  <si>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</si>
  <si>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</si>
  <si>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</si>
  <si>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</si>
  <si>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</si>
  <si>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</si>
  <si>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</si>
  <si>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</si>
  <si>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</si>
  <si>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</si>
  <si>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</si>
  <si>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</si>
  <si>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</si>
  <si>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</si>
  <si>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</si>
  <si>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</si>
  <si>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</si>
  <si>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</si>
  <si>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</si>
  <si>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</si>
  <si>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</si>
  <si>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</si>
  <si>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</si>
  <si>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</si>
  <si>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</si>
  <si>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</si>
  <si>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</si>
  <si>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</si>
  <si>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</si>
  <si>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</si>
  <si>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</si>
  <si>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</si>
  <si>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</si>
  <si>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</si>
  <si>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</si>
  <si>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</si>
  <si>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</si>
  <si>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</si>
  <si>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</si>
  <si>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</si>
  <si>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</si>
  <si>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</si>
  <si>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</si>
  <si>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</si>
  <si>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</si>
  <si>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</si>
  <si>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</si>
  <si>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</si>
  <si>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</si>
  <si>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</si>
  <si>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</si>
  <si>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</si>
  <si>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</si>
  <si>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</si>
  <si>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</si>
  <si>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</si>
  <si>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</si>
  <si>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</si>
  <si>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</si>
  <si>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</si>
  <si>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</si>
  <si>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</si>
  <si>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</si>
  <si>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</si>
  <si>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</si>
  <si>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</si>
  <si>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</si>
  <si>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</si>
  <si>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</si>
  <si>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</si>
  <si>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</si>
  <si>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</si>
  <si>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</si>
  <si>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</si>
  <si>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</si>
  <si>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</si>
  <si>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</si>
  <si>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</si>
  <si>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</si>
  <si>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</si>
  <si>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</si>
  <si>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</si>
  <si>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</si>
  <si>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</si>
  <si>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</si>
  <si>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</si>
  <si>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</si>
  <si>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</si>
  <si>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</si>
  <si>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</si>
  <si>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</si>
  <si>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</si>
  <si>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</si>
  <si>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</si>
  <si>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</si>
  <si>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</si>
  <si>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</si>
  <si>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</si>
  <si>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</si>
  <si>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</si>
  <si>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</si>
  <si>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</si>
  <si>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</si>
  <si>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</si>
  <si>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</si>
  <si>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</si>
  <si>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</si>
  <si>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</si>
  <si>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</si>
  <si>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</si>
  <si>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</si>
  <si>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</si>
  <si>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</si>
  <si>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</si>
  <si>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</si>
  <si>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</si>
  <si>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</si>
  <si>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</si>
  <si>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</si>
  <si>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</si>
  <si>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</si>
  <si>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</si>
  <si>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</si>
  <si>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</si>
  <si>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</si>
  <si>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</si>
  <si>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</si>
  <si>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</si>
  <si>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</si>
  <si>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</si>
  <si>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</si>
  <si>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</si>
  <si>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</si>
  <si>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</si>
  <si>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</si>
  <si>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</si>
  <si>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</si>
  <si>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</si>
  <si>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</si>
  <si>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</si>
  <si>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</si>
  <si>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</si>
  <si>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</si>
  <si>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</si>
  <si>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</si>
  <si>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</si>
  <si>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</si>
  <si>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</si>
  <si>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</si>
  <si>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</si>
  <si>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</si>
  <si>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</si>
  <si>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</si>
  <si>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</si>
  <si>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</si>
  <si>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</si>
  <si>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</si>
  <si>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</si>
  <si>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</si>
  <si>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</si>
  <si>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</si>
  <si>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</si>
  <si>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</si>
  <si>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</si>
  <si>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</si>
  <si>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</si>
  <si>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</si>
  <si>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</si>
  <si>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</si>
  <si>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</si>
  <si>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</si>
  <si>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</si>
  <si>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</si>
  <si>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</si>
  <si>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</si>
  <si>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</si>
  <si>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</si>
  <si>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</si>
  <si>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</si>
  <si>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</si>
  <si>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</si>
  <si>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</si>
  <si>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</si>
  <si>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</si>
  <si>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</si>
  <si>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</si>
  <si>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</si>
  <si>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</si>
  <si>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</si>
  <si>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</si>
  <si>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</si>
  <si>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</si>
  <si>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</si>
  <si>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</si>
  <si>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</si>
  <si>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</si>
  <si>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</si>
  <si>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</si>
  <si>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</si>
  <si>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</si>
  <si>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</si>
  <si>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</si>
  <si>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</si>
  <si>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</si>
  <si>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</si>
  <si>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</si>
  <si>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</si>
  <si>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</si>
  <si>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</si>
  <si>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</si>
  <si>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</si>
  <si>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</si>
  <si>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</si>
  <si>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</si>
  <si>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</si>
  <si>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</si>
  <si>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</si>
  <si>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</si>
  <si>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</si>
  <si>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</si>
  <si>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</si>
  <si>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</si>
  <si>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</si>
  <si>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</si>
  <si>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</si>
  <si>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</si>
  <si>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</si>
  <si>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</si>
  <si>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</si>
  <si>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</si>
  <si>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</si>
  <si>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</si>
  <si>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</si>
  <si>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</si>
  <si>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</si>
  <si>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</si>
  <si>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</si>
  <si>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</si>
  <si>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</si>
  <si>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</si>
  <si>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</si>
  <si>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</si>
  <si>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</si>
  <si>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</si>
  <si>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</si>
  <si>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</si>
  <si>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</si>
  <si>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</si>
  <si>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</si>
  <si>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</si>
  <si>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</si>
  <si>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</si>
  <si>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</si>
  <si>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</si>
  <si>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</si>
  <si>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</si>
  <si>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</si>
  <si>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</si>
  <si>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</si>
  <si>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</si>
  <si>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</si>
  <si>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</si>
  <si>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</si>
  <si>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</si>
  <si>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</si>
  <si>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</si>
  <si>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</si>
  <si>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</si>
  <si>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</si>
  <si>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</si>
  <si>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</si>
  <si>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</si>
  <si>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</si>
  <si>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</si>
  <si>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</si>
  <si>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</si>
  <si>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</si>
  <si>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</si>
  <si>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</si>
  <si>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</si>
  <si>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</si>
  <si>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</si>
  <si>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</si>
  <si>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</si>
  <si>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</si>
  <si>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</si>
  <si>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</si>
  <si>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</si>
  <si>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</si>
  <si>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</si>
  <si>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</si>
  <si>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</si>
  <si>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</si>
  <si>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</si>
  <si>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</si>
  <si>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</si>
  <si>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</si>
  <si>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</si>
  <si>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</si>
  <si>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</si>
  <si>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</si>
  <si>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</si>
  <si>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</si>
  <si>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</si>
  <si>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</si>
  <si>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</si>
  <si>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</si>
  <si>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</si>
  <si>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</si>
  <si>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</si>
  <si>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</si>
  <si>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</si>
  <si>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</si>
  <si>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</si>
  <si>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</si>
  <si>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</si>
  <si>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</si>
  <si>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</si>
  <si>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</si>
  <si>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</si>
  <si>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</si>
  <si>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</si>
  <si>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</si>
  <si>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</si>
  <si>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</si>
  <si>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</si>
  <si>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</si>
  <si>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</si>
  <si>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</si>
  <si>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</si>
  <si>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</si>
  <si>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</si>
  <si>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</si>
  <si>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</si>
  <si>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</si>
  <si>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</si>
  <si>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</si>
  <si>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</si>
  <si>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</si>
  <si>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</si>
  <si>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</si>
  <si>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</si>
  <si>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</si>
  <si>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</si>
  <si>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</si>
  <si>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</si>
  <si>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</si>
  <si>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</si>
  <si>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</si>
  <si>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</si>
  <si>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</si>
  <si>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</si>
  <si>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</si>
  <si>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</si>
  <si>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</si>
  <si>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</si>
  <si>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</si>
  <si>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</si>
  <si>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</si>
  <si>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</si>
  <si>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</si>
  <si>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</si>
  <si>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</si>
  <si>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</si>
  <si>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</si>
  <si>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</si>
  <si>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</si>
  <si>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</si>
  <si>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</si>
  <si>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</si>
  <si>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</si>
  <si>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</si>
  <si>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</si>
  <si>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</si>
  <si>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</si>
  <si>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</si>
  <si>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</si>
  <si>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</si>
  <si>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</si>
  <si>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</si>
  <si>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</si>
  <si>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</si>
  <si>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</si>
  <si>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</si>
  <si>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</si>
  <si>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</si>
  <si>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</si>
  <si>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</si>
  <si>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</si>
  <si>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</si>
  <si>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</si>
  <si>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</si>
  <si>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</si>
  <si>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</si>
  <si>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</si>
  <si>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</si>
  <si>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東邦鎌谷病院（現　医療法人社団東邦鎌谷病院）</t>
    <phoneticPr fontId="3"/>
  </si>
  <si>
    <t>〒273-0132 鎌ケ谷市粟野５９４</t>
    <phoneticPr fontId="3"/>
  </si>
  <si>
    <t>〇</t>
  </si>
  <si>
    <t>医療法人</t>
  </si>
  <si>
    <t>複数の診療科で活用</t>
  </si>
  <si>
    <t>内科</t>
  </si>
  <si>
    <t>消化器内科（胃腸内科）</t>
  </si>
  <si>
    <t>整形外科</t>
  </si>
  <si>
    <t>ＤＰＣ病院ではない</t>
  </si>
  <si>
    <t>有</t>
  </si>
  <si>
    <t>-</t>
    <phoneticPr fontId="3"/>
  </si>
  <si>
    <t>急性期機能病棟01　2FA</t>
  </si>
  <si>
    <t>急性期機能</t>
  </si>
  <si>
    <t>2018年10月</t>
  </si>
  <si>
    <t>眼科</t>
  </si>
  <si>
    <t>急性期機能病棟02　4F</t>
  </si>
  <si>
    <t>外科</t>
  </si>
  <si>
    <t>地域包括ケア病棟入院料１</t>
  </si>
  <si>
    <t>回復期機能病棟01　2FB</t>
  </si>
  <si>
    <t>回復期機能</t>
  </si>
  <si>
    <t>リハビリテーション科</t>
  </si>
  <si>
    <t>回復期機能病棟02　3F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</si>
</sst>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1008</v>
      </c>
      <c r="J9" s="424"/>
      <c r="K9" s="424"/>
      <c r="L9" s="276" t="s">
        <v>1045</v>
      </c>
      <c r="M9" s="282" t="s">
        <v>1049</v>
      </c>
      <c r="N9" s="282" t="s">
        <v>1052</v>
      </c>
      <c r="O9" s="282" t="s">
        <v>1055</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t="s">
        <v>1036</v>
      </c>
      <c r="M11" s="25" t="s">
        <v>1036</v>
      </c>
      <c r="N11" s="25"/>
      <c r="O11" s="25"/>
    </row>
    <row r="12" spans="1:22" s="21" customFormat="1" ht="34.5" customHeight="1">
      <c r="A12" s="244" t="s">
        <v>606</v>
      </c>
      <c r="B12" s="24"/>
      <c r="C12" s="19"/>
      <c r="D12" s="19"/>
      <c r="E12" s="19"/>
      <c r="F12" s="19"/>
      <c r="G12" s="19"/>
      <c r="H12" s="20"/>
      <c r="I12" s="421" t="s">
        <v>4</v>
      </c>
      <c r="J12" s="421"/>
      <c r="K12" s="421"/>
      <c r="L12" s="29"/>
      <c r="M12" s="29"/>
      <c r="N12" s="29" t="s">
        <v>1036</v>
      </c>
      <c r="O12" s="29" t="s">
        <v>1036</v>
      </c>
    </row>
    <row r="13" spans="1:22" s="21" customFormat="1" ht="34.5" customHeight="1">
      <c r="A13" s="244" t="s">
        <v>606</v>
      </c>
      <c r="B13" s="17"/>
      <c r="C13" s="19"/>
      <c r="D13" s="19"/>
      <c r="E13" s="19"/>
      <c r="F13" s="19"/>
      <c r="G13" s="19"/>
      <c r="H13" s="20"/>
      <c r="I13" s="421" t="s">
        <v>5</v>
      </c>
      <c r="J13" s="421"/>
      <c r="K13" s="421"/>
      <c r="L13" s="28"/>
      <c r="M13" s="28"/>
      <c r="N13" s="28"/>
      <c r="O13" s="28"/>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1045</v>
      </c>
      <c r="M22" s="282" t="s">
        <v>1049</v>
      </c>
      <c r="N22" s="282" t="s">
        <v>1052</v>
      </c>
      <c r="O22" s="282" t="s">
        <v>1055</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t="s">
        <v>1036</v>
      </c>
      <c r="M24" s="25"/>
      <c r="N24" s="25"/>
      <c r="O24" s="25"/>
    </row>
    <row r="25" spans="1:22" s="21" customFormat="1" ht="34.5" customHeight="1">
      <c r="A25" s="244" t="s">
        <v>607</v>
      </c>
      <c r="B25" s="24"/>
      <c r="C25" s="19"/>
      <c r="D25" s="19"/>
      <c r="E25" s="19"/>
      <c r="F25" s="19"/>
      <c r="G25" s="19"/>
      <c r="H25" s="20"/>
      <c r="I25" s="302" t="s">
        <v>4</v>
      </c>
      <c r="J25" s="303"/>
      <c r="K25" s="304"/>
      <c r="L25" s="29"/>
      <c r="M25" s="29"/>
      <c r="N25" s="29" t="s">
        <v>1036</v>
      </c>
      <c r="O25" s="29" t="s">
        <v>1036</v>
      </c>
    </row>
    <row r="26" spans="1:22" s="21" customFormat="1" ht="34.5" customHeight="1">
      <c r="A26" s="244" t="s">
        <v>607</v>
      </c>
      <c r="B26" s="17"/>
      <c r="C26" s="19"/>
      <c r="D26" s="19"/>
      <c r="E26" s="19"/>
      <c r="F26" s="19"/>
      <c r="G26" s="19"/>
      <c r="H26" s="20"/>
      <c r="I26" s="302" t="s">
        <v>5</v>
      </c>
      <c r="J26" s="303"/>
      <c r="K26" s="304"/>
      <c r="L26" s="28"/>
      <c r="M26" s="28"/>
      <c r="N26" s="28"/>
      <c r="O26" s="28"/>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t="s">
        <v>1036</v>
      </c>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1045</v>
      </c>
      <c r="M35" s="282" t="s">
        <v>1049</v>
      </c>
      <c r="N35" s="282" t="s">
        <v>1052</v>
      </c>
      <c r="O35" s="282" t="s">
        <v>1055</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1045</v>
      </c>
      <c r="M44" s="282" t="s">
        <v>1049</v>
      </c>
      <c r="N44" s="282" t="s">
        <v>1052</v>
      </c>
      <c r="O44" s="282" t="s">
        <v>1055</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t="s">
        <v>1036</v>
      </c>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1047</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ht="27">
      <c r="A89" s="243"/>
      <c r="B89" s="18"/>
      <c r="C89" s="62"/>
      <c r="D89" s="3"/>
      <c r="E89" s="3"/>
      <c r="F89" s="3"/>
      <c r="G89" s="3"/>
      <c r="H89" s="287"/>
      <c r="I89" s="287"/>
      <c r="J89" s="64" t="s">
        <v>35</v>
      </c>
      <c r="K89" s="65"/>
      <c r="L89" s="262" t="s">
        <v>1045</v>
      </c>
      <c r="M89" s="262" t="s">
        <v>1049</v>
      </c>
      <c r="N89" s="262" t="s">
        <v>1052</v>
      </c>
      <c r="O89" s="262" t="s">
        <v>1055</v>
      </c>
    </row>
    <row r="90" spans="1:23" s="21" customFormat="1">
      <c r="A90" s="243"/>
      <c r="B90" s="1"/>
      <c r="C90" s="3"/>
      <c r="D90" s="3"/>
      <c r="E90" s="3"/>
      <c r="F90" s="3"/>
      <c r="G90" s="3"/>
      <c r="H90" s="287"/>
      <c r="I90" s="67" t="s">
        <v>36</v>
      </c>
      <c r="J90" s="68"/>
      <c r="K90" s="69"/>
      <c r="L90" s="262" t="s">
        <v>1046</v>
      </c>
      <c r="M90" s="262" t="s">
        <v>1046</v>
      </c>
      <c r="N90" s="262" t="s">
        <v>1053</v>
      </c>
      <c r="O90" s="262" t="s">
        <v>1053</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1052</v>
      </c>
      <c r="O97" s="66" t="s">
        <v>1055</v>
      </c>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1053</v>
      </c>
      <c r="O98" s="70" t="s">
        <v>1053</v>
      </c>
      <c r="P98" s="8"/>
      <c r="Q98" s="8"/>
      <c r="R98" s="8"/>
      <c r="S98" s="8"/>
      <c r="T98" s="8"/>
      <c r="U98" s="8"/>
      <c r="V98" s="8"/>
    </row>
    <row r="99" spans="1:22" s="83" customFormat="1" ht="34.5" customHeight="1">
      <c r="A99" s="244" t="s">
        <v>610</v>
      </c>
      <c r="B99" s="1"/>
      <c r="C99" s="333" t="s">
        <v>41</v>
      </c>
      <c r="D99" s="335"/>
      <c r="E99" s="425" t="s">
        <v>42</v>
      </c>
      <c r="F99" s="426"/>
      <c r="G99" s="426"/>
      <c r="H99" s="427"/>
      <c r="I99" s="418" t="s">
        <v>43</v>
      </c>
      <c r="J99" s="256">
        <f t="shared" ref="J99:J111" si="0">IF(SUM(L99:O99)=0,IF(COUNTIF(L99:O99,"未確認")&gt;0,"未確認",IF(COUNTIF(L99:O99,"~*")&gt;0,"*",SUM(L99:O99))),SUM(L99:O99))</f>
        <v>190</v>
      </c>
      <c r="K99" s="237" t="str">
        <f>IF(OR(COUNTIF(L99:O99,"未確認")&gt;0,COUNTIF(L99:O99,"~*")&gt;0),"※","")</f>
        <v/>
      </c>
      <c r="L99" s="258">
        <v>60</v>
      </c>
      <c r="M99" s="258">
        <v>30</v>
      </c>
      <c r="N99" s="258">
        <v>60</v>
      </c>
      <c r="O99" s="258">
        <v>40</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190</v>
      </c>
      <c r="K101" s="237" t="str">
        <f>IF(OR(COUNTIF(L101:O101,"未確認")&gt;0,COUNTIF(L101:O101,"~*")&gt;0),"※","")</f>
        <v/>
      </c>
      <c r="L101" s="258">
        <v>60</v>
      </c>
      <c r="M101" s="258">
        <v>30</v>
      </c>
      <c r="N101" s="258">
        <v>60</v>
      </c>
      <c r="O101" s="258">
        <v>40</v>
      </c>
    </row>
    <row r="102" spans="1:22" s="83" customFormat="1" ht="34.5" customHeight="1">
      <c r="A102" s="244" t="s">
        <v>610</v>
      </c>
      <c r="B102" s="84"/>
      <c r="C102" s="376"/>
      <c r="D102" s="378"/>
      <c r="E102" s="316" t="s">
        <v>612</v>
      </c>
      <c r="F102" s="317"/>
      <c r="G102" s="317"/>
      <c r="H102" s="318"/>
      <c r="I102" s="419"/>
      <c r="J102" s="256">
        <f t="shared" si="0"/>
        <v>190</v>
      </c>
      <c r="K102" s="237" t="str">
        <f t="shared" ref="K102:K111" si="1">IF(OR(COUNTIF(L101:O101,"未確認")&gt;0,COUNTIF(L101:O101,"~*")&gt;0),"※","")</f>
        <v/>
      </c>
      <c r="L102" s="258">
        <v>60</v>
      </c>
      <c r="M102" s="258">
        <v>30</v>
      </c>
      <c r="N102" s="258">
        <v>60</v>
      </c>
      <c r="O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row>
    <row r="104" spans="1:22" s="83" customFormat="1" ht="34.5" customHeight="1">
      <c r="A104" s="244" t="s">
        <v>614</v>
      </c>
      <c r="B104" s="84"/>
      <c r="C104" s="395"/>
      <c r="D104" s="396"/>
      <c r="E104" s="428"/>
      <c r="F104" s="429"/>
      <c r="G104" s="319" t="s">
        <v>47</v>
      </c>
      <c r="H104" s="321"/>
      <c r="I104" s="419"/>
      <c r="J104" s="256">
        <f t="shared" si="0"/>
        <v>0</v>
      </c>
      <c r="K104" s="237" t="str">
        <f t="shared" si="1"/>
        <v/>
      </c>
      <c r="L104" s="258">
        <v>0</v>
      </c>
      <c r="M104" s="258">
        <v>0</v>
      </c>
      <c r="N104" s="258">
        <v>0</v>
      </c>
      <c r="O104" s="258">
        <v>0</v>
      </c>
    </row>
    <row r="105" spans="1:22" s="83" customFormat="1" ht="34.5" customHeight="1">
      <c r="A105" s="244" t="s">
        <v>615</v>
      </c>
      <c r="B105" s="84"/>
      <c r="C105" s="395"/>
      <c r="D105" s="396"/>
      <c r="E105" s="428"/>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row>
    <row r="107" spans="1:22" s="83" customFormat="1" ht="34.5" customHeight="1">
      <c r="A107" s="244" t="s">
        <v>614</v>
      </c>
      <c r="B107" s="84"/>
      <c r="C107" s="395"/>
      <c r="D107" s="396"/>
      <c r="E107" s="428"/>
      <c r="F107" s="429"/>
      <c r="G107" s="319" t="s">
        <v>47</v>
      </c>
      <c r="H107" s="321"/>
      <c r="I107" s="419"/>
      <c r="J107" s="256">
        <f t="shared" si="0"/>
        <v>0</v>
      </c>
      <c r="K107" s="237" t="str">
        <f t="shared" si="1"/>
        <v/>
      </c>
      <c r="L107" s="258">
        <v>0</v>
      </c>
      <c r="M107" s="258">
        <v>0</v>
      </c>
      <c r="N107" s="258">
        <v>0</v>
      </c>
      <c r="O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row>
    <row r="110" spans="1:22" s="83" customFormat="1" ht="34.5" customHeight="1">
      <c r="A110" s="244" t="s">
        <v>614</v>
      </c>
      <c r="B110" s="84"/>
      <c r="C110" s="395"/>
      <c r="D110" s="396"/>
      <c r="E110" s="432"/>
      <c r="F110" s="433"/>
      <c r="G110" s="316" t="s">
        <v>47</v>
      </c>
      <c r="H110" s="318"/>
      <c r="I110" s="419"/>
      <c r="J110" s="256">
        <f t="shared" si="0"/>
        <v>0</v>
      </c>
      <c r="K110" s="237" t="str">
        <f t="shared" si="1"/>
        <v/>
      </c>
      <c r="L110" s="258">
        <v>0</v>
      </c>
      <c r="M110" s="258">
        <v>0</v>
      </c>
      <c r="N110" s="258">
        <v>0</v>
      </c>
      <c r="O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1052</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1053</v>
      </c>
      <c r="O119" s="70" t="s">
        <v>1053</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c r="N121" s="98" t="s">
        <v>1039</v>
      </c>
      <c r="O121" s="98" t="s">
        <v>1039</v>
      </c>
    </row>
    <row r="122" spans="1:22" s="83" customFormat="1" ht="40.5" customHeight="1">
      <c r="A122" s="244" t="s">
        <v>619</v>
      </c>
      <c r="B122" s="1"/>
      <c r="C122" s="295"/>
      <c r="D122" s="297"/>
      <c r="E122" s="395"/>
      <c r="F122" s="417"/>
      <c r="G122" s="417"/>
      <c r="H122" s="396"/>
      <c r="I122" s="353"/>
      <c r="J122" s="101"/>
      <c r="K122" s="102"/>
      <c r="L122" s="98" t="s">
        <v>1040</v>
      </c>
      <c r="M122" s="98" t="s">
        <v>1040</v>
      </c>
      <c r="N122" s="98" t="s">
        <v>1050</v>
      </c>
      <c r="O122" s="98" t="s">
        <v>1040</v>
      </c>
    </row>
    <row r="123" spans="1:22" s="83" customFormat="1" ht="40.5" customHeight="1">
      <c r="A123" s="244" t="s">
        <v>620</v>
      </c>
      <c r="B123" s="1"/>
      <c r="C123" s="289"/>
      <c r="D123" s="290"/>
      <c r="E123" s="376"/>
      <c r="F123" s="377"/>
      <c r="G123" s="377"/>
      <c r="H123" s="378"/>
      <c r="I123" s="340"/>
      <c r="J123" s="105"/>
      <c r="K123" s="106"/>
      <c r="L123" s="98" t="s">
        <v>1041</v>
      </c>
      <c r="M123" s="98" t="s">
        <v>1048</v>
      </c>
      <c r="N123" s="98" t="s">
        <v>1041</v>
      </c>
      <c r="O123" s="98" t="s">
        <v>1054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1052</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1053</v>
      </c>
      <c r="O130" s="70" t="s">
        <v>1053</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c r="M131" s="98" t="s">
        <v>563</v>
      </c>
      <c r="N131" s="98" t="s">
        <v>1051</v>
      </c>
      <c r="O131" s="98" t="s">
        <v>1051</v>
      </c>
    </row>
    <row r="132" spans="1:22" s="83" customFormat="1" ht="34.5" customHeight="1">
      <c r="A132" s="244" t="s">
        <v>621</v>
      </c>
      <c r="B132" s="84"/>
      <c r="C132" s="295"/>
      <c r="D132" s="297"/>
      <c r="E132" s="319" t="s">
        <v>58</v>
      </c>
      <c r="F132" s="320"/>
      <c r="G132" s="320"/>
      <c r="H132" s="321"/>
      <c r="I132" s="388"/>
      <c r="J132" s="101"/>
      <c r="K132" s="102"/>
      <c r="L132" s="82">
        <v>60</v>
      </c>
      <c r="M132" s="82">
        <v>30</v>
      </c>
      <c r="N132" s="82">
        <v>60</v>
      </c>
      <c r="O132" s="82">
        <v>40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1052</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1053</v>
      </c>
      <c r="O144" s="70" t="s">
        <v>1053</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row>
    <row r="149" spans="1:15"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74</v>
      </c>
      <c r="K153" s="264" t="str">
        <f t="shared" si="3"/>
        <v/>
      </c>
      <c r="L153" s="117">
        <v>74</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t="str">
        <f t="shared" si="2"/>
        <v>*</v>
      </c>
      <c r="K155" s="264" t="str">
        <f t="shared" si="3"/>
        <v>※</v>
      </c>
      <c r="L155" s="117">
        <v>0</v>
      </c>
      <c r="M155" s="117">
        <v>0</v>
      </c>
      <c r="N155" s="117" t="s">
        <v>541</v>
      </c>
      <c r="O155" s="117">
        <v>0</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row>
    <row r="157" spans="1:15"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68</v>
      </c>
      <c r="K200" s="264" t="str">
        <f t="shared" si="5"/>
        <v/>
      </c>
      <c r="L200" s="117">
        <v>0</v>
      </c>
      <c r="M200" s="117">
        <v>0</v>
      </c>
      <c r="N200" s="117">
        <v>24</v>
      </c>
      <c r="O200" s="117">
        <v>44</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f t="shared" si="6"/>
        <v>43</v>
      </c>
      <c r="K220" s="264" t="str">
        <f t="shared" si="7"/>
        <v>※</v>
      </c>
      <c r="L220" s="117">
        <v>12</v>
      </c>
      <c r="M220" s="117">
        <v>0</v>
      </c>
      <c r="N220" s="117">
        <v>31</v>
      </c>
      <c r="O220" s="117" t="s">
        <v>541</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1052</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1053</v>
      </c>
      <c r="O227" s="70" t="s">
        <v>1053</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1052</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1053</v>
      </c>
      <c r="O235" s="70" t="s">
        <v>1053</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1052</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1053</v>
      </c>
      <c r="O245" s="70" t="s">
        <v>1053</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1052</v>
      </c>
      <c r="O253" s="66" t="s">
        <v>1055</v>
      </c>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1053</v>
      </c>
      <c r="O254" s="137" t="s">
        <v>1053</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1043</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1052</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1053</v>
      </c>
      <c r="O264" s="70" t="s">
        <v>1053</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18</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9.1999999999999993</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30</v>
      </c>
      <c r="K269" s="81" t="str">
        <f t="shared" si="8"/>
        <v/>
      </c>
      <c r="L269" s="147">
        <v>11</v>
      </c>
      <c r="M269" s="147">
        <v>4</v>
      </c>
      <c r="N269" s="147">
        <v>8</v>
      </c>
      <c r="O269" s="147">
        <v>7</v>
      </c>
    </row>
    <row r="270" spans="1:22" s="83" customFormat="1" ht="34.5" customHeight="1">
      <c r="A270" s="249" t="s">
        <v>725</v>
      </c>
      <c r="B270" s="120"/>
      <c r="C270" s="370"/>
      <c r="D270" s="370"/>
      <c r="E270" s="370"/>
      <c r="F270" s="370"/>
      <c r="G270" s="370" t="s">
        <v>148</v>
      </c>
      <c r="H270" s="370"/>
      <c r="I270" s="403"/>
      <c r="J270" s="266">
        <f t="shared" si="9"/>
        <v>11.719999999999999</v>
      </c>
      <c r="K270" s="81" t="str">
        <f t="shared" si="8"/>
        <v/>
      </c>
      <c r="L270" s="148">
        <v>4.97</v>
      </c>
      <c r="M270" s="148">
        <v>0</v>
      </c>
      <c r="N270" s="148">
        <v>3.21</v>
      </c>
      <c r="O270" s="148">
        <v>3.54</v>
      </c>
    </row>
    <row r="271" spans="1:22" s="83" customFormat="1" ht="34.5" customHeight="1">
      <c r="A271" s="249" t="s">
        <v>726</v>
      </c>
      <c r="B271" s="120"/>
      <c r="C271" s="370" t="s">
        <v>151</v>
      </c>
      <c r="D271" s="371"/>
      <c r="E271" s="371"/>
      <c r="F271" s="371"/>
      <c r="G271" s="370" t="s">
        <v>146</v>
      </c>
      <c r="H271" s="370"/>
      <c r="I271" s="403"/>
      <c r="J271" s="266">
        <f t="shared" si="9"/>
        <v>16</v>
      </c>
      <c r="K271" s="81" t="str">
        <f t="shared" si="8"/>
        <v/>
      </c>
      <c r="L271" s="147">
        <v>4</v>
      </c>
      <c r="M271" s="147">
        <v>3</v>
      </c>
      <c r="N271" s="147">
        <v>4</v>
      </c>
      <c r="O271" s="147">
        <v>5</v>
      </c>
    </row>
    <row r="272" spans="1:22" s="83" customFormat="1" ht="34.5" customHeight="1">
      <c r="A272" s="249" t="s">
        <v>726</v>
      </c>
      <c r="B272" s="120"/>
      <c r="C272" s="371"/>
      <c r="D272" s="371"/>
      <c r="E272" s="371"/>
      <c r="F272" s="371"/>
      <c r="G272" s="370" t="s">
        <v>148</v>
      </c>
      <c r="H272" s="370"/>
      <c r="I272" s="403"/>
      <c r="J272" s="266">
        <f t="shared" si="9"/>
        <v>5.0999999999999996</v>
      </c>
      <c r="K272" s="81" t="str">
        <f t="shared" si="8"/>
        <v/>
      </c>
      <c r="L272" s="148">
        <v>1.05</v>
      </c>
      <c r="M272" s="148">
        <v>0.86</v>
      </c>
      <c r="N272" s="148">
        <v>2.04</v>
      </c>
      <c r="O272" s="148">
        <v>1.1499999999999999</v>
      </c>
    </row>
    <row r="273" spans="1:15" s="83" customFormat="1" ht="34.5" customHeight="1">
      <c r="A273" s="249" t="s">
        <v>727</v>
      </c>
      <c r="B273" s="120"/>
      <c r="C273" s="370" t="s">
        <v>152</v>
      </c>
      <c r="D273" s="371"/>
      <c r="E273" s="371"/>
      <c r="F273" s="371"/>
      <c r="G273" s="370" t="s">
        <v>146</v>
      </c>
      <c r="H273" s="370"/>
      <c r="I273" s="403"/>
      <c r="J273" s="266">
        <f t="shared" si="9"/>
        <v>20</v>
      </c>
      <c r="K273" s="81" t="str">
        <f t="shared" si="8"/>
        <v/>
      </c>
      <c r="L273" s="147">
        <v>4</v>
      </c>
      <c r="M273" s="147">
        <v>0</v>
      </c>
      <c r="N273" s="147">
        <v>6</v>
      </c>
      <c r="O273" s="147">
        <v>10</v>
      </c>
    </row>
    <row r="274" spans="1:15" s="83" customFormat="1" ht="34.5" customHeight="1">
      <c r="A274" s="249" t="s">
        <v>727</v>
      </c>
      <c r="B274" s="120"/>
      <c r="C274" s="371"/>
      <c r="D274" s="371"/>
      <c r="E274" s="371"/>
      <c r="F274" s="371"/>
      <c r="G274" s="370" t="s">
        <v>148</v>
      </c>
      <c r="H274" s="370"/>
      <c r="I274" s="403"/>
      <c r="J274" s="266">
        <f t="shared" si="9"/>
        <v>13.86</v>
      </c>
      <c r="K274" s="81" t="str">
        <f t="shared" si="8"/>
        <v/>
      </c>
      <c r="L274" s="148">
        <v>3.02</v>
      </c>
      <c r="M274" s="148">
        <v>0</v>
      </c>
      <c r="N274" s="148">
        <v>9.7200000000000006</v>
      </c>
      <c r="O274" s="148">
        <v>1.1200000000000001</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1</v>
      </c>
      <c r="K277" s="81" t="str">
        <f t="shared" si="8"/>
        <v/>
      </c>
      <c r="L277" s="147">
        <v>0</v>
      </c>
      <c r="M277" s="147">
        <v>0</v>
      </c>
      <c r="N277" s="147">
        <v>1</v>
      </c>
      <c r="O277" s="147">
        <v>0</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1</v>
      </c>
      <c r="K279" s="81" t="str">
        <f t="shared" si="8"/>
        <v/>
      </c>
      <c r="L279" s="147">
        <v>0</v>
      </c>
      <c r="M279" s="147">
        <v>0</v>
      </c>
      <c r="N279" s="147">
        <v>0</v>
      </c>
      <c r="O279" s="147">
        <v>1</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7</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0.1</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17</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1.9</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3.58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10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18</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1</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5</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1052</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1053</v>
      </c>
      <c r="O323" s="137" t="s">
        <v>1053</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2</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1052</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1053</v>
      </c>
      <c r="O343" s="137" t="s">
        <v>1053</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2</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0</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2</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1052</v>
      </c>
      <c r="O367" s="66" t="s">
        <v>1055</v>
      </c>
    </row>
    <row r="368" spans="1:22" s="118" customFormat="1" ht="20.25" customHeight="1">
      <c r="A368" s="243"/>
      <c r="B368" s="1"/>
      <c r="C368" s="3"/>
      <c r="D368" s="3"/>
      <c r="E368" s="3"/>
      <c r="F368" s="3"/>
      <c r="G368" s="3"/>
      <c r="H368" s="287"/>
      <c r="I368" s="67" t="s">
        <v>36</v>
      </c>
      <c r="J368" s="170"/>
      <c r="K368" s="79"/>
      <c r="L368" s="137" t="s">
        <v>1046</v>
      </c>
      <c r="M368" s="137" t="s">
        <v>1046</v>
      </c>
      <c r="N368" s="137" t="s">
        <v>1053</v>
      </c>
      <c r="O368" s="137" t="s">
        <v>1053</v>
      </c>
    </row>
    <row r="369" spans="1:15" s="118" customFormat="1" ht="34.5" customHeight="1">
      <c r="A369" s="243"/>
      <c r="B369" s="115"/>
      <c r="C369" s="322" t="s">
        <v>211</v>
      </c>
      <c r="D369" s="323"/>
      <c r="E369" s="323"/>
      <c r="F369" s="323"/>
      <c r="G369" s="323"/>
      <c r="H369" s="324"/>
      <c r="I369" s="388" t="s">
        <v>1015</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1052</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1053</v>
      </c>
      <c r="O391" s="70" t="s">
        <v>1053</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2820</v>
      </c>
      <c r="K392" s="81" t="str">
        <f t="shared" ref="K392:K397" si="12">IF(OR(COUNTIF(L392:O392,"未確認")&gt;0,COUNTIF(L392:O392,"~*")&gt;0),"※","")</f>
        <v/>
      </c>
      <c r="L392" s="147">
        <v>1508</v>
      </c>
      <c r="M392" s="147">
        <v>173</v>
      </c>
      <c r="N392" s="147">
        <v>613</v>
      </c>
      <c r="O392" s="147">
        <v>526</v>
      </c>
    </row>
    <row r="393" spans="1:22" s="83" customFormat="1" ht="34.5" customHeight="1">
      <c r="A393" s="249" t="s">
        <v>773</v>
      </c>
      <c r="B393" s="84"/>
      <c r="C393" s="369"/>
      <c r="D393" s="379"/>
      <c r="E393" s="319" t="s">
        <v>224</v>
      </c>
      <c r="F393" s="320"/>
      <c r="G393" s="320"/>
      <c r="H393" s="321"/>
      <c r="I393" s="342"/>
      <c r="J393" s="140">
        <f t="shared" si="11"/>
        <v>1304</v>
      </c>
      <c r="K393" s="81" t="str">
        <f t="shared" si="12"/>
        <v/>
      </c>
      <c r="L393" s="147">
        <v>265</v>
      </c>
      <c r="M393" s="147">
        <v>173</v>
      </c>
      <c r="N393" s="147">
        <v>558</v>
      </c>
      <c r="O393" s="147">
        <v>308</v>
      </c>
    </row>
    <row r="394" spans="1:22" s="83" customFormat="1" ht="34.5" customHeight="1">
      <c r="A394" s="250" t="s">
        <v>774</v>
      </c>
      <c r="B394" s="84"/>
      <c r="C394" s="369"/>
      <c r="D394" s="380"/>
      <c r="E394" s="319" t="s">
        <v>225</v>
      </c>
      <c r="F394" s="320"/>
      <c r="G394" s="320"/>
      <c r="H394" s="321"/>
      <c r="I394" s="342"/>
      <c r="J394" s="140">
        <f t="shared" si="11"/>
        <v>886</v>
      </c>
      <c r="K394" s="81" t="str">
        <f t="shared" si="12"/>
        <v/>
      </c>
      <c r="L394" s="147">
        <v>613</v>
      </c>
      <c r="M394" s="147">
        <v>0</v>
      </c>
      <c r="N394" s="147">
        <v>55</v>
      </c>
      <c r="O394" s="147">
        <v>218</v>
      </c>
    </row>
    <row r="395" spans="1:22" s="83" customFormat="1" ht="34.5" customHeight="1">
      <c r="A395" s="250" t="s">
        <v>775</v>
      </c>
      <c r="B395" s="84"/>
      <c r="C395" s="369"/>
      <c r="D395" s="381"/>
      <c r="E395" s="319" t="s">
        <v>226</v>
      </c>
      <c r="F395" s="320"/>
      <c r="G395" s="320"/>
      <c r="H395" s="321"/>
      <c r="I395" s="342"/>
      <c r="J395" s="140">
        <f t="shared" si="11"/>
        <v>630</v>
      </c>
      <c r="K395" s="81" t="str">
        <f t="shared" si="12"/>
        <v/>
      </c>
      <c r="L395" s="147">
        <v>630</v>
      </c>
      <c r="M395" s="147">
        <v>0</v>
      </c>
      <c r="N395" s="147">
        <v>0</v>
      </c>
      <c r="O395" s="147">
        <v>0</v>
      </c>
    </row>
    <row r="396" spans="1:22" s="83" customFormat="1" ht="34.5" customHeight="1">
      <c r="A396" s="250" t="s">
        <v>776</v>
      </c>
      <c r="B396" s="1"/>
      <c r="C396" s="369"/>
      <c r="D396" s="319" t="s">
        <v>227</v>
      </c>
      <c r="E396" s="320"/>
      <c r="F396" s="320"/>
      <c r="G396" s="320"/>
      <c r="H396" s="321"/>
      <c r="I396" s="342"/>
      <c r="J396" s="140">
        <f t="shared" si="11"/>
        <v>34220</v>
      </c>
      <c r="K396" s="81" t="str">
        <f t="shared" si="12"/>
        <v/>
      </c>
      <c r="L396" s="147">
        <v>12038</v>
      </c>
      <c r="M396" s="147">
        <v>173</v>
      </c>
      <c r="N396" s="147">
        <v>14297</v>
      </c>
      <c r="O396" s="147">
        <v>7712</v>
      </c>
    </row>
    <row r="397" spans="1:22" s="83" customFormat="1" ht="34.5" customHeight="1">
      <c r="A397" s="250" t="s">
        <v>777</v>
      </c>
      <c r="B397" s="119"/>
      <c r="C397" s="369"/>
      <c r="D397" s="319" t="s">
        <v>228</v>
      </c>
      <c r="E397" s="320"/>
      <c r="F397" s="320"/>
      <c r="G397" s="320"/>
      <c r="H397" s="321"/>
      <c r="I397" s="343"/>
      <c r="J397" s="140">
        <f t="shared" si="11"/>
        <v>2770</v>
      </c>
      <c r="K397" s="81" t="str">
        <f t="shared" si="12"/>
        <v/>
      </c>
      <c r="L397" s="147">
        <v>1507</v>
      </c>
      <c r="M397" s="147">
        <v>173</v>
      </c>
      <c r="N397" s="147">
        <v>561</v>
      </c>
      <c r="O397" s="147">
        <v>529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1052</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1053</v>
      </c>
      <c r="O404" s="70" t="s">
        <v>1053</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2767</v>
      </c>
      <c r="K405" s="81" t="str">
        <f t="shared" ref="K405:K422" si="14">IF(OR(COUNTIF(L405:O405,"未確認")&gt;0,COUNTIF(L405:O405,"~*")&gt;0),"※","")</f>
        <v/>
      </c>
      <c r="L405" s="147">
        <v>1508</v>
      </c>
      <c r="M405" s="147">
        <v>173</v>
      </c>
      <c r="N405" s="147">
        <v>558</v>
      </c>
      <c r="O405" s="147">
        <v>528</v>
      </c>
    </row>
    <row r="406" spans="1:22" s="83" customFormat="1" ht="34.5" customHeight="1">
      <c r="A406" s="251" t="s">
        <v>779</v>
      </c>
      <c r="B406" s="119"/>
      <c r="C406" s="368"/>
      <c r="D406" s="374" t="s">
        <v>233</v>
      </c>
      <c r="E406" s="376" t="s">
        <v>234</v>
      </c>
      <c r="F406" s="377"/>
      <c r="G406" s="377"/>
      <c r="H406" s="378"/>
      <c r="I406" s="360"/>
      <c r="J406" s="140">
        <f t="shared" si="13"/>
        <v>686</v>
      </c>
      <c r="K406" s="81" t="str">
        <f t="shared" si="14"/>
        <v/>
      </c>
      <c r="L406" s="147">
        <v>14</v>
      </c>
      <c r="M406" s="147">
        <v>0</v>
      </c>
      <c r="N406" s="147">
        <v>450</v>
      </c>
      <c r="O406" s="147">
        <v>222</v>
      </c>
    </row>
    <row r="407" spans="1:22" s="83" customFormat="1" ht="34.5" customHeight="1">
      <c r="A407" s="251" t="s">
        <v>780</v>
      </c>
      <c r="B407" s="119"/>
      <c r="C407" s="368"/>
      <c r="D407" s="368"/>
      <c r="E407" s="319" t="s">
        <v>235</v>
      </c>
      <c r="F407" s="320"/>
      <c r="G407" s="320"/>
      <c r="H407" s="321"/>
      <c r="I407" s="360"/>
      <c r="J407" s="140">
        <f t="shared" si="13"/>
        <v>1792</v>
      </c>
      <c r="K407" s="81" t="str">
        <f t="shared" si="14"/>
        <v/>
      </c>
      <c r="L407" s="147">
        <v>1219</v>
      </c>
      <c r="M407" s="147">
        <v>173</v>
      </c>
      <c r="N407" s="147">
        <v>96</v>
      </c>
      <c r="O407" s="147">
        <v>304</v>
      </c>
    </row>
    <row r="408" spans="1:22" s="83" customFormat="1" ht="34.5" customHeight="1">
      <c r="A408" s="251" t="s">
        <v>781</v>
      </c>
      <c r="B408" s="119"/>
      <c r="C408" s="368"/>
      <c r="D408" s="368"/>
      <c r="E408" s="319" t="s">
        <v>236</v>
      </c>
      <c r="F408" s="320"/>
      <c r="G408" s="320"/>
      <c r="H408" s="321"/>
      <c r="I408" s="360"/>
      <c r="J408" s="140">
        <f t="shared" si="13"/>
        <v>53</v>
      </c>
      <c r="K408" s="81" t="str">
        <f t="shared" si="14"/>
        <v/>
      </c>
      <c r="L408" s="147">
        <v>45</v>
      </c>
      <c r="M408" s="147">
        <v>0</v>
      </c>
      <c r="N408" s="147">
        <v>8</v>
      </c>
      <c r="O408" s="147">
        <v>0</v>
      </c>
    </row>
    <row r="409" spans="1:22" s="83" customFormat="1" ht="34.5" customHeight="1">
      <c r="A409" s="251" t="s">
        <v>782</v>
      </c>
      <c r="B409" s="119"/>
      <c r="C409" s="368"/>
      <c r="D409" s="368"/>
      <c r="E409" s="316" t="s">
        <v>986</v>
      </c>
      <c r="F409" s="317"/>
      <c r="G409" s="317"/>
      <c r="H409" s="318"/>
      <c r="I409" s="360"/>
      <c r="J409" s="140">
        <f t="shared" si="13"/>
        <v>236</v>
      </c>
      <c r="K409" s="81" t="str">
        <f t="shared" si="14"/>
        <v/>
      </c>
      <c r="L409" s="147">
        <v>230</v>
      </c>
      <c r="M409" s="147">
        <v>0</v>
      </c>
      <c r="N409" s="147">
        <v>4</v>
      </c>
      <c r="O409" s="147">
        <v>2</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2770</v>
      </c>
      <c r="K413" s="81" t="str">
        <f t="shared" si="14"/>
        <v/>
      </c>
      <c r="L413" s="147">
        <v>1507</v>
      </c>
      <c r="M413" s="147">
        <v>173</v>
      </c>
      <c r="N413" s="147">
        <v>561</v>
      </c>
      <c r="O413" s="147">
        <v>529</v>
      </c>
    </row>
    <row r="414" spans="1:22" s="83" customFormat="1" ht="34.5" customHeight="1">
      <c r="A414" s="251" t="s">
        <v>787</v>
      </c>
      <c r="B414" s="119"/>
      <c r="C414" s="368"/>
      <c r="D414" s="374" t="s">
        <v>240</v>
      </c>
      <c r="E414" s="376" t="s">
        <v>241</v>
      </c>
      <c r="F414" s="377"/>
      <c r="G414" s="377"/>
      <c r="H414" s="378"/>
      <c r="I414" s="360"/>
      <c r="J414" s="140">
        <f t="shared" si="13"/>
        <v>690</v>
      </c>
      <c r="K414" s="81" t="str">
        <f t="shared" si="14"/>
        <v/>
      </c>
      <c r="L414" s="147">
        <v>650</v>
      </c>
      <c r="M414" s="147">
        <v>2</v>
      </c>
      <c r="N414" s="147">
        <v>31</v>
      </c>
      <c r="O414" s="147">
        <v>7</v>
      </c>
    </row>
    <row r="415" spans="1:22" s="83" customFormat="1" ht="34.5" customHeight="1">
      <c r="A415" s="251" t="s">
        <v>788</v>
      </c>
      <c r="B415" s="119"/>
      <c r="C415" s="368"/>
      <c r="D415" s="368"/>
      <c r="E415" s="319" t="s">
        <v>242</v>
      </c>
      <c r="F415" s="320"/>
      <c r="G415" s="320"/>
      <c r="H415" s="321"/>
      <c r="I415" s="360"/>
      <c r="J415" s="140">
        <f t="shared" si="13"/>
        <v>1764</v>
      </c>
      <c r="K415" s="81" t="str">
        <f t="shared" si="14"/>
        <v/>
      </c>
      <c r="L415" s="147">
        <v>717</v>
      </c>
      <c r="M415" s="147">
        <v>171</v>
      </c>
      <c r="N415" s="147">
        <v>448</v>
      </c>
      <c r="O415" s="147">
        <v>428</v>
      </c>
    </row>
    <row r="416" spans="1:22" s="83" customFormat="1" ht="34.5" customHeight="1">
      <c r="A416" s="251" t="s">
        <v>789</v>
      </c>
      <c r="B416" s="119"/>
      <c r="C416" s="368"/>
      <c r="D416" s="368"/>
      <c r="E416" s="319" t="s">
        <v>243</v>
      </c>
      <c r="F416" s="320"/>
      <c r="G416" s="320"/>
      <c r="H416" s="321"/>
      <c r="I416" s="360"/>
      <c r="J416" s="140">
        <f t="shared" si="13"/>
        <v>90</v>
      </c>
      <c r="K416" s="81" t="str">
        <f t="shared" si="14"/>
        <v/>
      </c>
      <c r="L416" s="147">
        <v>64</v>
      </c>
      <c r="M416" s="147">
        <v>0</v>
      </c>
      <c r="N416" s="147">
        <v>18</v>
      </c>
      <c r="O416" s="147">
        <v>8</v>
      </c>
    </row>
    <row r="417" spans="1:22" s="83" customFormat="1" ht="34.5" customHeight="1">
      <c r="A417" s="251" t="s">
        <v>790</v>
      </c>
      <c r="B417" s="119"/>
      <c r="C417" s="368"/>
      <c r="D417" s="368"/>
      <c r="E417" s="319" t="s">
        <v>244</v>
      </c>
      <c r="F417" s="320"/>
      <c r="G417" s="320"/>
      <c r="H417" s="321"/>
      <c r="I417" s="360"/>
      <c r="J417" s="140">
        <f t="shared" si="13"/>
        <v>4</v>
      </c>
      <c r="K417" s="81" t="str">
        <f t="shared" si="14"/>
        <v/>
      </c>
      <c r="L417" s="147">
        <v>3</v>
      </c>
      <c r="M417" s="147">
        <v>0</v>
      </c>
      <c r="N417" s="147">
        <v>0</v>
      </c>
      <c r="O417" s="147">
        <v>1</v>
      </c>
    </row>
    <row r="418" spans="1:22" s="83" customFormat="1" ht="34.5" customHeight="1">
      <c r="A418" s="251" t="s">
        <v>791</v>
      </c>
      <c r="B418" s="119"/>
      <c r="C418" s="368"/>
      <c r="D418" s="368"/>
      <c r="E418" s="319" t="s">
        <v>245</v>
      </c>
      <c r="F418" s="320"/>
      <c r="G418" s="320"/>
      <c r="H418" s="321"/>
      <c r="I418" s="360"/>
      <c r="J418" s="140">
        <f t="shared" si="13"/>
        <v>27</v>
      </c>
      <c r="K418" s="81" t="str">
        <f t="shared" si="14"/>
        <v/>
      </c>
      <c r="L418" s="147">
        <v>0</v>
      </c>
      <c r="M418" s="147">
        <v>0</v>
      </c>
      <c r="N418" s="147">
        <v>17</v>
      </c>
      <c r="O418" s="147">
        <v>10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80</v>
      </c>
      <c r="K420" s="81" t="str">
        <f t="shared" si="14"/>
        <v/>
      </c>
      <c r="L420" s="147">
        <v>13</v>
      </c>
      <c r="M420" s="147">
        <v>0</v>
      </c>
      <c r="N420" s="147">
        <v>13</v>
      </c>
      <c r="O420" s="147">
        <v>54</v>
      </c>
    </row>
    <row r="421" spans="1:22" s="83" customFormat="1" ht="34.5" customHeight="1">
      <c r="A421" s="251" t="s">
        <v>794</v>
      </c>
      <c r="B421" s="119"/>
      <c r="C421" s="368"/>
      <c r="D421" s="368"/>
      <c r="E421" s="319" t="s">
        <v>247</v>
      </c>
      <c r="F421" s="320"/>
      <c r="G421" s="320"/>
      <c r="H421" s="321"/>
      <c r="I421" s="360"/>
      <c r="J421" s="140">
        <f t="shared" si="13"/>
        <v>115</v>
      </c>
      <c r="K421" s="81" t="str">
        <f t="shared" si="14"/>
        <v/>
      </c>
      <c r="L421" s="147">
        <v>60</v>
      </c>
      <c r="M421" s="147">
        <v>0</v>
      </c>
      <c r="N421" s="147">
        <v>34</v>
      </c>
      <c r="O421" s="147">
        <v>21</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1052</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1053</v>
      </c>
      <c r="O429" s="70" t="s">
        <v>1053</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2080</v>
      </c>
      <c r="K430" s="193" t="str">
        <f>IF(OR(COUNTIF(L430:O430,"未確認")&gt;0,COUNTIF(L430:O430,"~*")&gt;0),"※","")</f>
        <v/>
      </c>
      <c r="L430" s="147">
        <v>857</v>
      </c>
      <c r="M430" s="147">
        <v>171</v>
      </c>
      <c r="N430" s="147">
        <v>530</v>
      </c>
      <c r="O430" s="147">
        <v>522</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26</v>
      </c>
      <c r="K431" s="193" t="str">
        <f>IF(OR(COUNTIF(L431:O431,"未確認")&gt;0,COUNTIF(L431:O431,"~*")&gt;0),"※","")</f>
        <v/>
      </c>
      <c r="L431" s="147">
        <v>18</v>
      </c>
      <c r="M431" s="147">
        <v>0</v>
      </c>
      <c r="N431" s="147">
        <v>5</v>
      </c>
      <c r="O431" s="147">
        <v>3</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63</v>
      </c>
      <c r="K432" s="193" t="str">
        <f>IF(OR(COUNTIF(L432:O432,"未確認")&gt;0,COUNTIF(L432:O432,"~*")&gt;0),"※","")</f>
        <v/>
      </c>
      <c r="L432" s="147">
        <v>0</v>
      </c>
      <c r="M432" s="147">
        <v>0</v>
      </c>
      <c r="N432" s="147">
        <v>48</v>
      </c>
      <c r="O432" s="147">
        <v>15</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1257</v>
      </c>
      <c r="K433" s="193" t="str">
        <f>IF(OR(COUNTIF(L433:O433,"未確認")&gt;0,COUNTIF(L433:O433,"~*")&gt;0),"※","")</f>
        <v/>
      </c>
      <c r="L433" s="147">
        <v>570</v>
      </c>
      <c r="M433" s="147">
        <v>171</v>
      </c>
      <c r="N433" s="147">
        <v>268</v>
      </c>
      <c r="O433" s="147">
        <v>248</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734</v>
      </c>
      <c r="K434" s="193" t="str">
        <f>IF(OR(COUNTIF(L434:O434,"未確認")&gt;0,COUNTIF(L434:O434,"~*")&gt;0),"※","")</f>
        <v/>
      </c>
      <c r="L434" s="147">
        <v>269</v>
      </c>
      <c r="M434" s="147">
        <v>0</v>
      </c>
      <c r="N434" s="147">
        <v>209</v>
      </c>
      <c r="O434" s="147">
        <v>256</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1052</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1053</v>
      </c>
      <c r="O442" s="70" t="s">
        <v>1053</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5</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2</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3</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1052</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1053</v>
      </c>
      <c r="O467" s="70" t="s">
        <v>1053</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IF(SUM(L468:O468)=0,IF(COUNTIF(L468:O468,"未確認")&gt;0,"未確認",IF(COUNTIF(L468:O468,"*")&gt;0,"*",SUM(L468:O468))),SUM(L468:O468))</f>
        <v>49</v>
      </c>
      <c r="K468" s="201" t="str">
        <f t="shared" ref="K468:K475" si="16">IF(OR(COUNTIF(L468:O468,"未確認")&gt;0,COUNTIF(L468:O468,"*")&gt;0),"※","")</f>
        <v>※</v>
      </c>
      <c r="L468" s="117">
        <v>19</v>
      </c>
      <c r="M468" s="117">
        <v>0</v>
      </c>
      <c r="N468" s="117">
        <v>30</v>
      </c>
      <c r="O468" s="117" t="s">
        <v>541</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IF(SUM(L469:O469)=0,IF(COUNTIF(L469:O469,"未確認")&gt;0,"未確認",IF(COUNTIF(L469:O469,"~*")&gt;0,"*",SUM(L469:O469))),SUM(L469:O469))</f>
        <v>*</v>
      </c>
      <c r="K469" s="201" t="str">
        <f t="shared" si="16"/>
        <v>※</v>
      </c>
      <c r="L469" s="117" t="s">
        <v>541</v>
      </c>
      <c r="M469" s="117">
        <v>0</v>
      </c>
      <c r="N469" s="117">
        <v>0</v>
      </c>
      <c r="O469" s="117" t="s">
        <v>541</v>
      </c>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v>0</v>
      </c>
      <c r="N470" s="117">
        <v>0</v>
      </c>
      <c r="O470" s="117">
        <v>0</v>
      </c>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23</v>
      </c>
      <c r="K472" s="201" t="str">
        <f t="shared" si="16"/>
        <v>※</v>
      </c>
      <c r="L472" s="117" t="s">
        <v>541</v>
      </c>
      <c r="M472" s="117">
        <v>0</v>
      </c>
      <c r="N472" s="117">
        <v>23</v>
      </c>
      <c r="O472" s="117">
        <v>0</v>
      </c>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t="s">
        <v>541</v>
      </c>
      <c r="M473" s="117">
        <v>0</v>
      </c>
      <c r="N473" s="117">
        <v>0</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IF(OR(COUNTIF(L477:O477,"未確認")&gt;0,COUNTIF(L477:O477,"*")&gt;0),"※","")</f>
        <v>※</v>
      </c>
      <c r="L477" s="117" t="s">
        <v>541</v>
      </c>
      <c r="M477" s="117">
        <v>0</v>
      </c>
      <c r="N477" s="117" t="s">
        <v>541</v>
      </c>
      <c r="O477" s="117" t="s">
        <v>541</v>
      </c>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IF(SUM(L482:O482)=0,IF(COUNTIF(L482:O482,"未確認")&gt;0,"未確認",IF(COUNTIF(L482:O482,"~*")&gt;0,"*",SUM(L482:O482))),SUM(L482:O482))</f>
        <v>*</v>
      </c>
      <c r="K482" s="201" t="str">
        <f t="shared" si="18"/>
        <v>※</v>
      </c>
      <c r="L482" s="117" t="s">
        <v>541</v>
      </c>
      <c r="M482" s="117">
        <v>0</v>
      </c>
      <c r="N482" s="117">
        <v>0</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t="s">
        <v>541</v>
      </c>
      <c r="M483" s="117">
        <v>0</v>
      </c>
      <c r="N483" s="117">
        <v>0</v>
      </c>
      <c r="O483" s="117">
        <v>0</v>
      </c>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9"/>
        <v>*</v>
      </c>
      <c r="K486" s="201" t="str">
        <f t="shared" si="18"/>
        <v>※</v>
      </c>
      <c r="L486" s="117" t="s">
        <v>541</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1052</v>
      </c>
      <c r="O502" s="66" t="s">
        <v>1055</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1046</v>
      </c>
      <c r="N503" s="70" t="s">
        <v>1053</v>
      </c>
      <c r="O503" s="70" t="s">
        <v>1053</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117">
        <v>0</v>
      </c>
      <c r="O508" s="117" t="s">
        <v>541</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1052</v>
      </c>
      <c r="O514" s="66" t="s">
        <v>1055</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1046</v>
      </c>
      <c r="N515" s="70" t="s">
        <v>1053</v>
      </c>
      <c r="O515" s="70" t="s">
        <v>1053</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1052</v>
      </c>
      <c r="O520" s="66" t="s">
        <v>1055</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1046</v>
      </c>
      <c r="N521" s="70" t="s">
        <v>1053</v>
      </c>
      <c r="O521" s="70" t="s">
        <v>1053</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1052</v>
      </c>
      <c r="O525" s="66" t="s">
        <v>1055</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1046</v>
      </c>
      <c r="N526" s="70" t="s">
        <v>1053</v>
      </c>
      <c r="O526" s="70" t="s">
        <v>1053</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1052</v>
      </c>
      <c r="O530" s="66" t="s">
        <v>1055</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1046</v>
      </c>
      <c r="N531" s="70" t="s">
        <v>1053</v>
      </c>
      <c r="O531" s="70" t="s">
        <v>1053</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1052</v>
      </c>
      <c r="O543" s="66" t="s">
        <v>1055</v>
      </c>
    </row>
    <row r="544" spans="1:22" s="1" customFormat="1" ht="20.25" customHeight="1">
      <c r="A544" s="243"/>
      <c r="C544" s="62"/>
      <c r="D544" s="3"/>
      <c r="E544" s="3"/>
      <c r="F544" s="3"/>
      <c r="G544" s="3"/>
      <c r="H544" s="287"/>
      <c r="I544" s="67" t="s">
        <v>36</v>
      </c>
      <c r="J544" s="68"/>
      <c r="K544" s="186"/>
      <c r="L544" s="70" t="s">
        <v>1046</v>
      </c>
      <c r="M544" s="70" t="s">
        <v>1046</v>
      </c>
      <c r="N544" s="70" t="s">
        <v>1053</v>
      </c>
      <c r="O544" s="70" t="s">
        <v>1053</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c r="O558" s="211" t="s">
        <v>1044</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v>0</v>
      </c>
      <c r="M560" s="211">
        <v>0</v>
      </c>
      <c r="N560" s="211" t="s">
        <v>533</v>
      </c>
      <c r="O560" s="211" t="s">
        <v>533</v>
      </c>
    </row>
    <row r="561" spans="1:15" s="91" customFormat="1" ht="34.5" customHeight="1">
      <c r="A561" s="251" t="s">
        <v>871</v>
      </c>
      <c r="B561" s="119"/>
      <c r="C561" s="209"/>
      <c r="D561" s="330" t="s">
        <v>377</v>
      </c>
      <c r="E561" s="341"/>
      <c r="F561" s="341"/>
      <c r="G561" s="341"/>
      <c r="H561" s="331"/>
      <c r="I561" s="342"/>
      <c r="J561" s="207"/>
      <c r="K561" s="210"/>
      <c r="L561" s="211">
        <v>0</v>
      </c>
      <c r="M561" s="211">
        <v>0</v>
      </c>
      <c r="N561" s="211" t="s">
        <v>533</v>
      </c>
      <c r="O561" s="211" t="s">
        <v>533</v>
      </c>
    </row>
    <row r="562" spans="1:15" s="91" customFormat="1" ht="34.5" customHeight="1">
      <c r="A562" s="251" t="s">
        <v>872</v>
      </c>
      <c r="B562" s="119"/>
      <c r="C562" s="209"/>
      <c r="D562" s="330" t="s">
        <v>989</v>
      </c>
      <c r="E562" s="341"/>
      <c r="F562" s="341"/>
      <c r="G562" s="341"/>
      <c r="H562" s="331"/>
      <c r="I562" s="342"/>
      <c r="J562" s="207"/>
      <c r="K562" s="210"/>
      <c r="L562" s="211">
        <v>0</v>
      </c>
      <c r="M562" s="211">
        <v>0</v>
      </c>
      <c r="N562" s="211" t="s">
        <v>533</v>
      </c>
      <c r="O562" s="211" t="s">
        <v>533</v>
      </c>
    </row>
    <row r="563" spans="1:15" s="91" customFormat="1" ht="34.5" customHeight="1">
      <c r="A563" s="251" t="s">
        <v>873</v>
      </c>
      <c r="B563" s="119"/>
      <c r="C563" s="209"/>
      <c r="D563" s="330" t="s">
        <v>379</v>
      </c>
      <c r="E563" s="341"/>
      <c r="F563" s="341"/>
      <c r="G563" s="341"/>
      <c r="H563" s="331"/>
      <c r="I563" s="342"/>
      <c r="J563" s="207"/>
      <c r="K563" s="210"/>
      <c r="L563" s="211">
        <v>0</v>
      </c>
      <c r="M563" s="211">
        <v>0</v>
      </c>
      <c r="N563" s="211" t="s">
        <v>533</v>
      </c>
      <c r="O563" s="211" t="s">
        <v>533</v>
      </c>
    </row>
    <row r="564" spans="1:15" s="91" customFormat="1" ht="34.5" customHeight="1">
      <c r="A564" s="251" t="s">
        <v>874</v>
      </c>
      <c r="B564" s="119"/>
      <c r="C564" s="209"/>
      <c r="D564" s="330" t="s">
        <v>380</v>
      </c>
      <c r="E564" s="341"/>
      <c r="F564" s="341"/>
      <c r="G564" s="341"/>
      <c r="H564" s="331"/>
      <c r="I564" s="342"/>
      <c r="J564" s="207"/>
      <c r="K564" s="210"/>
      <c r="L564" s="211">
        <v>0</v>
      </c>
      <c r="M564" s="211">
        <v>0</v>
      </c>
      <c r="N564" s="211" t="s">
        <v>533</v>
      </c>
      <c r="O564" s="211" t="s">
        <v>533</v>
      </c>
    </row>
    <row r="565" spans="1:15" s="91" customFormat="1" ht="34.5" customHeight="1">
      <c r="A565" s="251" t="s">
        <v>875</v>
      </c>
      <c r="B565" s="119"/>
      <c r="C565" s="280"/>
      <c r="D565" s="330" t="s">
        <v>869</v>
      </c>
      <c r="E565" s="341"/>
      <c r="F565" s="341"/>
      <c r="G565" s="341"/>
      <c r="H565" s="331"/>
      <c r="I565" s="342"/>
      <c r="J565" s="207"/>
      <c r="K565" s="210"/>
      <c r="L565" s="211">
        <v>0</v>
      </c>
      <c r="M565" s="211">
        <v>0</v>
      </c>
      <c r="N565" s="211" t="s">
        <v>533</v>
      </c>
      <c r="O565" s="211" t="s">
        <v>533</v>
      </c>
    </row>
    <row r="566" spans="1:15" s="91" customFormat="1" ht="34.5" customHeight="1">
      <c r="A566" s="251" t="s">
        <v>876</v>
      </c>
      <c r="B566" s="119"/>
      <c r="C566" s="285"/>
      <c r="D566" s="330" t="s">
        <v>990</v>
      </c>
      <c r="E566" s="341"/>
      <c r="F566" s="341"/>
      <c r="G566" s="341"/>
      <c r="H566" s="331"/>
      <c r="I566" s="342"/>
      <c r="J566" s="213"/>
      <c r="K566" s="214"/>
      <c r="L566" s="211">
        <v>0</v>
      </c>
      <c r="M566" s="211">
        <v>0</v>
      </c>
      <c r="N566" s="211" t="s">
        <v>533</v>
      </c>
      <c r="O566" s="211" t="s">
        <v>533</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t="s">
        <v>533</v>
      </c>
      <c r="N568" s="211">
        <v>30.2</v>
      </c>
      <c r="O568" s="211">
        <v>31.7</v>
      </c>
    </row>
    <row r="569" spans="1:15" s="91" customFormat="1" ht="34.5" customHeight="1">
      <c r="A569" s="251" t="s">
        <v>878</v>
      </c>
      <c r="B569" s="119"/>
      <c r="C569" s="209"/>
      <c r="D569" s="330" t="s">
        <v>377</v>
      </c>
      <c r="E569" s="341"/>
      <c r="F569" s="341"/>
      <c r="G569" s="341"/>
      <c r="H569" s="331"/>
      <c r="I569" s="342"/>
      <c r="J569" s="207"/>
      <c r="K569" s="210"/>
      <c r="L569" s="211" t="s">
        <v>533</v>
      </c>
      <c r="M569" s="211" t="s">
        <v>533</v>
      </c>
      <c r="N569" s="211">
        <v>10.9</v>
      </c>
      <c r="O569" s="211">
        <v>10.6</v>
      </c>
    </row>
    <row r="570" spans="1:15"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t="s">
        <v>533</v>
      </c>
      <c r="N571" s="211">
        <v>3</v>
      </c>
      <c r="O571" s="211">
        <v>5.8</v>
      </c>
    </row>
    <row r="572" spans="1:15" s="91" customFormat="1" ht="34.5" customHeight="1">
      <c r="A572" s="251" t="s">
        <v>881</v>
      </c>
      <c r="B572" s="119"/>
      <c r="C572" s="209"/>
      <c r="D572" s="330" t="s">
        <v>380</v>
      </c>
      <c r="E572" s="341"/>
      <c r="F572" s="341"/>
      <c r="G572" s="341"/>
      <c r="H572" s="331"/>
      <c r="I572" s="342"/>
      <c r="J572" s="207"/>
      <c r="K572" s="210"/>
      <c r="L572" s="211" t="s">
        <v>533</v>
      </c>
      <c r="M572" s="211" t="s">
        <v>533</v>
      </c>
      <c r="N572" s="211">
        <v>1.2</v>
      </c>
      <c r="O572" s="211">
        <v>0.7</v>
      </c>
    </row>
    <row r="573" spans="1:15"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row>
    <row r="574" spans="1:15"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v>0</v>
      </c>
      <c r="M576" s="211">
        <v>0</v>
      </c>
      <c r="N576" s="211" t="s">
        <v>533</v>
      </c>
      <c r="O576" s="211" t="s">
        <v>533</v>
      </c>
    </row>
    <row r="577" spans="1:22" s="91" customFormat="1" ht="34.5" customHeight="1">
      <c r="A577" s="251" t="s">
        <v>885</v>
      </c>
      <c r="B577" s="119"/>
      <c r="C577" s="209"/>
      <c r="D577" s="330" t="s">
        <v>377</v>
      </c>
      <c r="E577" s="341"/>
      <c r="F577" s="341"/>
      <c r="G577" s="341"/>
      <c r="H577" s="331"/>
      <c r="I577" s="342"/>
      <c r="J577" s="207"/>
      <c r="K577" s="210"/>
      <c r="L577" s="211">
        <v>0</v>
      </c>
      <c r="M577" s="211">
        <v>0</v>
      </c>
      <c r="N577" s="211" t="s">
        <v>533</v>
      </c>
      <c r="O577" s="211" t="s">
        <v>533</v>
      </c>
    </row>
    <row r="578" spans="1:22" s="91" customFormat="1" ht="34.5" customHeight="1">
      <c r="A578" s="251" t="s">
        <v>886</v>
      </c>
      <c r="B578" s="119"/>
      <c r="C578" s="209"/>
      <c r="D578" s="330" t="s">
        <v>989</v>
      </c>
      <c r="E578" s="341"/>
      <c r="F578" s="341"/>
      <c r="G578" s="341"/>
      <c r="H578" s="331"/>
      <c r="I578" s="342"/>
      <c r="J578" s="207"/>
      <c r="K578" s="210"/>
      <c r="L578" s="211">
        <v>0</v>
      </c>
      <c r="M578" s="211">
        <v>0</v>
      </c>
      <c r="N578" s="211" t="s">
        <v>533</v>
      </c>
      <c r="O578" s="211" t="s">
        <v>533</v>
      </c>
    </row>
    <row r="579" spans="1:22" s="91" customFormat="1" ht="34.5" customHeight="1">
      <c r="A579" s="251" t="s">
        <v>887</v>
      </c>
      <c r="B579" s="119"/>
      <c r="C579" s="209"/>
      <c r="D579" s="330" t="s">
        <v>379</v>
      </c>
      <c r="E579" s="341"/>
      <c r="F579" s="341"/>
      <c r="G579" s="341"/>
      <c r="H579" s="331"/>
      <c r="I579" s="342"/>
      <c r="J579" s="207"/>
      <c r="K579" s="210"/>
      <c r="L579" s="211">
        <v>0</v>
      </c>
      <c r="M579" s="211">
        <v>0</v>
      </c>
      <c r="N579" s="211" t="s">
        <v>533</v>
      </c>
      <c r="O579" s="211" t="s">
        <v>533</v>
      </c>
    </row>
    <row r="580" spans="1:22" s="91" customFormat="1" ht="34.5" customHeight="1">
      <c r="A580" s="251" t="s">
        <v>888</v>
      </c>
      <c r="B580" s="119"/>
      <c r="C580" s="209"/>
      <c r="D580" s="330" t="s">
        <v>380</v>
      </c>
      <c r="E580" s="341"/>
      <c r="F580" s="341"/>
      <c r="G580" s="341"/>
      <c r="H580" s="331"/>
      <c r="I580" s="342"/>
      <c r="J580" s="207"/>
      <c r="K580" s="210"/>
      <c r="L580" s="211">
        <v>0</v>
      </c>
      <c r="M580" s="211">
        <v>0</v>
      </c>
      <c r="N580" s="211" t="s">
        <v>533</v>
      </c>
      <c r="O580" s="211" t="s">
        <v>533</v>
      </c>
    </row>
    <row r="581" spans="1:22" s="91" customFormat="1" ht="34.5" customHeight="1">
      <c r="A581" s="251" t="s">
        <v>889</v>
      </c>
      <c r="B581" s="119"/>
      <c r="C581" s="209"/>
      <c r="D581" s="330" t="s">
        <v>869</v>
      </c>
      <c r="E581" s="341"/>
      <c r="F581" s="341"/>
      <c r="G581" s="341"/>
      <c r="H581" s="331"/>
      <c r="I581" s="342"/>
      <c r="J581" s="207"/>
      <c r="K581" s="210"/>
      <c r="L581" s="211">
        <v>0</v>
      </c>
      <c r="M581" s="211">
        <v>0</v>
      </c>
      <c r="N581" s="211" t="s">
        <v>533</v>
      </c>
      <c r="O581" s="211" t="s">
        <v>533</v>
      </c>
    </row>
    <row r="582" spans="1:22" s="91" customFormat="1" ht="34.5" customHeight="1">
      <c r="A582" s="251" t="s">
        <v>890</v>
      </c>
      <c r="B582" s="119"/>
      <c r="C582" s="212"/>
      <c r="D582" s="330" t="s">
        <v>990</v>
      </c>
      <c r="E582" s="341"/>
      <c r="F582" s="341"/>
      <c r="G582" s="341"/>
      <c r="H582" s="331"/>
      <c r="I582" s="343"/>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1052</v>
      </c>
      <c r="O588" s="66" t="s">
        <v>1055</v>
      </c>
    </row>
    <row r="589" spans="1:22" s="1" customFormat="1" ht="20.25" customHeight="1">
      <c r="A589" s="243"/>
      <c r="C589" s="62"/>
      <c r="D589" s="3"/>
      <c r="E589" s="3"/>
      <c r="F589" s="3"/>
      <c r="G589" s="3"/>
      <c r="H589" s="287"/>
      <c r="I589" s="67" t="s">
        <v>36</v>
      </c>
      <c r="J589" s="68"/>
      <c r="K589" s="186"/>
      <c r="L589" s="70" t="s">
        <v>1046</v>
      </c>
      <c r="M589" s="70" t="s">
        <v>1046</v>
      </c>
      <c r="N589" s="70" t="s">
        <v>1053</v>
      </c>
      <c r="O589" s="70" t="s">
        <v>1053</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21</v>
      </c>
      <c r="K593" s="201" t="str">
        <f>IF(OR(COUNTIF(L593:O593,"未確認")&gt;0,COUNTIF(L593:O593,"*")&gt;0),"※","")</f>
        <v/>
      </c>
      <c r="L593" s="117">
        <v>21</v>
      </c>
      <c r="M593" s="117">
        <v>0</v>
      </c>
      <c r="N593" s="117">
        <v>0</v>
      </c>
      <c r="O593" s="117">
        <v>0</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2" t="s">
        <v>991</v>
      </c>
      <c r="D595" s="323"/>
      <c r="E595" s="323"/>
      <c r="F595" s="323"/>
      <c r="G595" s="323"/>
      <c r="H595" s="324"/>
      <c r="I595" s="339" t="s">
        <v>397</v>
      </c>
      <c r="J595" s="140">
        <v>752</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80</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2061</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278</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1053</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c r="N602" s="117">
        <v>0</v>
      </c>
      <c r="O602" s="117">
        <v>0</v>
      </c>
    </row>
    <row r="603" spans="1:15"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1052</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1053</v>
      </c>
      <c r="O612" s="70" t="s">
        <v>1053</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15</v>
      </c>
      <c r="K617" s="201" t="str">
        <f t="shared" si="29"/>
        <v/>
      </c>
      <c r="L617" s="117">
        <v>15</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v>0</v>
      </c>
      <c r="M618" s="117">
        <v>0</v>
      </c>
      <c r="N618" s="117" t="s">
        <v>541</v>
      </c>
      <c r="O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c r="N622" s="117" t="s">
        <v>541</v>
      </c>
      <c r="O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1052</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1053</v>
      </c>
      <c r="O630" s="70" t="s">
        <v>1053</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t="s">
        <v>541</v>
      </c>
      <c r="O631" s="117">
        <v>0</v>
      </c>
    </row>
    <row r="632" spans="1:22" s="118" customFormat="1" ht="56.1" customHeight="1">
      <c r="A632" s="252" t="s">
        <v>918</v>
      </c>
      <c r="B632" s="119"/>
      <c r="C632" s="319" t="s">
        <v>434</v>
      </c>
      <c r="D632" s="320"/>
      <c r="E632" s="320"/>
      <c r="F632" s="320"/>
      <c r="G632" s="320"/>
      <c r="H632" s="321"/>
      <c r="I632" s="122" t="s">
        <v>435</v>
      </c>
      <c r="J632" s="116">
        <f t="shared" si="30"/>
        <v>10</v>
      </c>
      <c r="K632" s="201" t="str">
        <f t="shared" si="31"/>
        <v>※</v>
      </c>
      <c r="L632" s="117">
        <v>10</v>
      </c>
      <c r="M632" s="117">
        <v>0</v>
      </c>
      <c r="N632" s="117" t="s">
        <v>541</v>
      </c>
      <c r="O632" s="117">
        <v>0</v>
      </c>
    </row>
    <row r="633" spans="1:22" s="118" customFormat="1" ht="57">
      <c r="A633" s="252" t="s">
        <v>919</v>
      </c>
      <c r="B633" s="119"/>
      <c r="C633" s="319" t="s">
        <v>436</v>
      </c>
      <c r="D633" s="320"/>
      <c r="E633" s="320"/>
      <c r="F633" s="320"/>
      <c r="G633" s="320"/>
      <c r="H633" s="321"/>
      <c r="I633" s="122" t="s">
        <v>437</v>
      </c>
      <c r="J633" s="116">
        <f t="shared" si="30"/>
        <v>13</v>
      </c>
      <c r="K633" s="201" t="str">
        <f t="shared" si="31"/>
        <v>※</v>
      </c>
      <c r="L633" s="117">
        <v>13</v>
      </c>
      <c r="M633" s="117">
        <v>0</v>
      </c>
      <c r="N633" s="117" t="s">
        <v>541</v>
      </c>
      <c r="O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c r="N635" s="117">
        <v>0</v>
      </c>
      <c r="O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c r="N636" s="117">
        <v>0</v>
      </c>
      <c r="O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1052</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1053</v>
      </c>
      <c r="O645" s="70" t="s">
        <v>1053</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2">IF(SUM(L646:O646)=0,IF(COUNTIF(L646:O646,"未確認")&gt;0,"未確認",IF(COUNTIF(L646:O646,"~*")&gt;0,"*",SUM(L646:O646))),SUM(L646:O646))</f>
        <v>*</v>
      </c>
      <c r="K646" s="201" t="str">
        <f t="shared" ref="K646:K660" si="33">IF(OR(COUNTIF(L646:O646,"未確認")&gt;0,COUNTIF(L646:O646,"*")&gt;0),"※","")</f>
        <v>※</v>
      </c>
      <c r="L646" s="117" t="s">
        <v>541</v>
      </c>
      <c r="M646" s="117">
        <v>0</v>
      </c>
      <c r="N646" s="117" t="s">
        <v>541</v>
      </c>
      <c r="O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v>0</v>
      </c>
      <c r="N648" s="117">
        <v>0</v>
      </c>
      <c r="O648" s="117">
        <v>0</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v>0</v>
      </c>
      <c r="N649" s="117">
        <v>0</v>
      </c>
      <c r="O649" s="117">
        <v>0</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541</v>
      </c>
      <c r="M650" s="117">
        <v>0</v>
      </c>
      <c r="N650" s="117" t="s">
        <v>541</v>
      </c>
      <c r="O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t="str">
        <f t="shared" si="32"/>
        <v>*</v>
      </c>
      <c r="K655" s="201" t="str">
        <f t="shared" si="33"/>
        <v>※</v>
      </c>
      <c r="L655" s="117" t="s">
        <v>541</v>
      </c>
      <c r="M655" s="117">
        <v>0</v>
      </c>
      <c r="N655" s="117">
        <v>0</v>
      </c>
      <c r="O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c r="O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1052</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1053</v>
      </c>
      <c r="O666" s="70" t="s">
        <v>1053</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1052</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1053</v>
      </c>
      <c r="O682" s="70" t="s">
        <v>1053</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19" t="s">
        <v>498</v>
      </c>
      <c r="D684" s="320"/>
      <c r="E684" s="320"/>
      <c r="F684" s="320"/>
      <c r="G684" s="320"/>
      <c r="H684" s="321"/>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1052</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1053</v>
      </c>
      <c r="O692" s="70" t="s">
        <v>1053</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6" t="s">
        <v>1003</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1052</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1053</v>
      </c>
      <c r="O705" s="70" t="s">
        <v>1053</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J71:L71" location="病院!B464" display="・手術の状況" xr:uid="{246E39CE-8F14-41AC-9A75-24599283C8FA}"/>
    <hyperlink ref="J72:L72" location="病院!B500" display="・がん、脳卒中、心筋梗塞、分娩、精神医療への対応状況" xr:uid="{7682C9E6-4DEF-4D26-BBA9-38787E78A3C9}"/>
    <hyperlink ref="J73:L73" location="病院!B541" display="・重症患者への対応状況" xr:uid="{56E2A797-F5C7-466A-8442-AD9BE5A94D38}"/>
    <hyperlink ref="J74:L74" location="病院!B586" display="・救急医療の実施状況" xr:uid="{8C14C393-3398-4FA5-8F8B-45C2FCD02D25}"/>
    <hyperlink ref="J75:L75" location="病院!B609" display="・急性期後の支援、在宅復帰の支援の状況" xr:uid="{5BF41E79-324C-4A6A-AD24-EDC2EC29481C}"/>
    <hyperlink ref="J76:L76" location="病院!B627" display="・全身管理の状況" xr:uid="{5A4CE343-78A7-4040-ABA4-B4FBE0629D94}"/>
    <hyperlink ref="J78:L78" location="病院!B679" display="・長期療養患者の受入状況" xr:uid="{BD587A22-7098-44C8-AD1C-FCAB98348DFF}"/>
    <hyperlink ref="J77:L77" location="病院!B642" display="・リハビリテーションの実施状況" xr:uid="{476F2742-29F7-4EBD-99D5-9C0DA3E236F9}"/>
    <hyperlink ref="J79:L79" location="病院!B689" display="・重度の障害児等の受入状況" xr:uid="{73F921F7-1283-42CC-BFD4-3A08667AD02E}"/>
    <hyperlink ref="J80:L80" location="病院!B702" display="・医科歯科の連携状況" xr:uid="{6479711F-BF10-4319-B161-E56DB5D9210A}"/>
    <hyperlink ref="M71:N71" location="'病院(H30案)'!B448" display="・手術の状況" xr:uid="{B71B653E-E033-4092-8B67-6B96DCF3E4BE}"/>
    <hyperlink ref="M72:N72" location="'病院(H30案)'!B484" display="・がん、脳卒中、心筋梗塞、分娩、精神医療への対応状況" xr:uid="{37851D8C-1E22-4F27-84FC-8BE17EC763D3}"/>
    <hyperlink ref="M73:N73" location="'病院(H30案)'!B525" display="・重症患者への対応状況" xr:uid="{ED6CEBF3-2B0E-48F6-898D-53AEAC058283}"/>
    <hyperlink ref="M74:N74" location="'病院(H30案)'!B570" display="・救急医療の実施状況" xr:uid="{430E73B5-F82C-436B-9E13-9B7DAB2EB79F}"/>
    <hyperlink ref="M75:N75" location="'病院(H30案)'!B593" display="・急性期後の支援、在宅復帰の支援の状況" xr:uid="{08675F45-10FC-4CC3-98C5-964BE7020256}"/>
    <hyperlink ref="C71:G71" location="病院!B87" display="・設置主体" xr:uid="{3D5ADB1D-BECE-4F96-8B75-4E204761D3BD}"/>
    <hyperlink ref="C72:G72" location="病院!B95" display="・病床の状況" xr:uid="{C43B6C0E-97BD-40A2-AD46-13A86550E43F}"/>
    <hyperlink ref="C73:G73" location="病院!B116" display="・診療科" xr:uid="{9F38EFF9-FACA-4E76-839C-6F2D4C4EF41B}"/>
    <hyperlink ref="C74:G74" location="病院!B127" display="・入院基本料・特定入院料及び届出病床数" xr:uid="{553A384F-87B2-4972-8AD8-A6A0D7D8A65C}"/>
    <hyperlink ref="C75:G75" location="病院!B141" display="・算定する入院基本用・特定入院料等の状況" xr:uid="{307E1D1B-A3F6-4A36-A3BB-52909E471BE9}"/>
    <hyperlink ref="C76:G76" location="病院!B224" display="・DPC医療機関群の種類" xr:uid="{D20DC7BA-36C4-40F0-8AA2-9A7A1F09E6E6}"/>
    <hyperlink ref="C77:G77" location="病院!B232" display="・救急告示病院、二次救急医療施設、三次救急医療施設の告示・認定の有無" xr:uid="{261B0574-E70D-42FC-9EDF-C1CD1AB8B443}"/>
    <hyperlink ref="C78:F78" location="病院!B242" display="・承認の有無" xr:uid="{138E9891-549E-41D6-A406-8D825A4184CE}"/>
    <hyperlink ref="C79:F79" location="病院!B251" display="・診療報酬の届出の有無" xr:uid="{DC311776-A25A-4328-BBB4-F3E332EBE553}"/>
    <hyperlink ref="C80:F80" location="病院!B261" display="・職員数の状況" xr:uid="{26EE0828-3D03-43F4-AA9C-A4197A3060D7}"/>
    <hyperlink ref="C81:F81" location="病院!B320" display="・退院調整部門の設置状況" xr:uid="{820DD0CD-5D93-49DE-8ACE-51A9A31D5A86}"/>
    <hyperlink ref="C82:F82" location="病院!B340" display="・医療機器の台数" xr:uid="{5BD90D18-3474-4EC1-8028-41F7F4598DCA}"/>
    <hyperlink ref="C83:G83" location="病院!B365" display="・過去1年間の間に病棟の再編・見直しがあった場合の報告対象期間" xr:uid="{5B5DD27D-315F-4100-BF02-84C5310DD813}"/>
    <hyperlink ref="H71:I71" location="病院!B388" display="・入院患者の状況（年間）" xr:uid="{898F24F8-2866-4095-B1D7-8C46781F57CC}"/>
    <hyperlink ref="H72:I72" location="病院!B401" display="・入院患者の状況（年間／入棟前の場所・退棟先の場所の状況）" xr:uid="{B280E60F-965E-4F71-8DD7-E913E3D0A2F3}"/>
    <hyperlink ref="H73:I73" location="病院!B426" display="・退院後に在宅医療を必要とする患者の状況" xr:uid="{B3B8065F-1361-477C-8525-4742C59549D5}"/>
    <hyperlink ref="H74:I74" location="病院!B438" display="・看取りを行った患者数" xr:uid="{F6536407-CD0F-477A-A369-CF7F965FA4D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6" t="s">
        <v>522</v>
      </c>
      <c r="M20" s="436"/>
      <c r="N20" s="436"/>
      <c r="O20" s="436"/>
      <c r="P20" s="436"/>
      <c r="Q20" s="437"/>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6" t="s">
        <v>522</v>
      </c>
      <c r="M31" s="436"/>
      <c r="N31" s="436"/>
      <c r="O31" s="436"/>
      <c r="P31" s="436"/>
      <c r="Q31" s="437"/>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2" t="s">
        <v>20</v>
      </c>
      <c r="D51" s="422"/>
      <c r="E51" s="422"/>
      <c r="F51" s="422"/>
      <c r="G51" s="422"/>
      <c r="H51" s="434" t="s">
        <v>214</v>
      </c>
      <c r="I51" s="434"/>
      <c r="J51" s="434" t="s">
        <v>270</v>
      </c>
      <c r="K51" s="434"/>
      <c r="L51" s="434"/>
      <c r="M51" s="434"/>
      <c r="N51" s="434"/>
      <c r="O51" s="52"/>
      <c r="P51" s="52"/>
      <c r="R51" s="49"/>
      <c r="S51" s="49"/>
      <c r="T51" s="49"/>
      <c r="U51" s="49"/>
      <c r="V51" s="49"/>
      <c r="W51" s="8"/>
    </row>
    <row r="52" spans="1:23" s="21" customFormat="1">
      <c r="A52" s="232"/>
      <c r="B52" s="1"/>
      <c r="C52" s="422" t="s">
        <v>22</v>
      </c>
      <c r="D52" s="422"/>
      <c r="E52" s="422"/>
      <c r="F52" s="422"/>
      <c r="G52" s="422"/>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5" t="s">
        <v>42</v>
      </c>
      <c r="F79" s="426"/>
      <c r="G79" s="426"/>
      <c r="H79" s="427"/>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8"/>
      <c r="F83" s="429"/>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8"/>
      <c r="F86" s="429"/>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1"/>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2019-11-15T06:27:45Z</dcterms:modified>
</cp:coreProperties>
</file>