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4E0FFC2-B3E8-4BFB-BBD3-0D97F8281AC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<sst xmlns="http://schemas.openxmlformats.org/spreadsheetml/2006/main" count="3214" uniqueCount="1053">
  <si>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</si>
  <si>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</si>
  <si>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</si>
  <si>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</si>
  <si>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</si>
  <si>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</si>
  <si>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</si>
  <si>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</si>
  <si>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</si>
  <si>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</si>
  <si>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</si>
  <si>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</si>
  <si>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</si>
  <si>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</si>
  <si>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</si>
  <si>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</si>
  <si>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</si>
  <si>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</si>
  <si>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</si>
  <si>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</si>
  <si>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</si>
  <si>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</si>
  <si>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</si>
  <si>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</si>
  <si>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</si>
  <si>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</si>
  <si>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</si>
  <si>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</si>
  <si>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</si>
  <si>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</si>
  <si>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</si>
  <si>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</si>
  <si>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</si>
  <si>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</si>
  <si>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</si>
  <si>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</si>
  <si>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</si>
  <si>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</si>
  <si>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</si>
  <si>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</si>
  <si>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</si>
  <si>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</si>
  <si>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</si>
  <si>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</si>
  <si>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</si>
  <si>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</si>
  <si>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</si>
  <si>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</si>
  <si>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</si>
  <si>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</si>
  <si>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</si>
  <si>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</si>
  <si>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</si>
  <si>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</si>
  <si>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</si>
  <si>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</si>
  <si>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</si>
  <si>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</si>
  <si>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</si>
  <si>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</si>
  <si>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</si>
  <si>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</si>
  <si>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</si>
  <si>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</si>
  <si>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</si>
  <si>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</si>
  <si>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</si>
  <si>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</si>
  <si>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</si>
  <si>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</si>
  <si>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</si>
  <si>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</si>
  <si>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</si>
  <si>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</si>
  <si>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</si>
  <si>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</si>
  <si>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</si>
  <si>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</si>
  <si>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</si>
  <si>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</si>
  <si>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</si>
  <si>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</si>
  <si>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</si>
  <si>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</si>
  <si>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</si>
  <si>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</si>
  <si>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</si>
  <si>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</si>
  <si>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</si>
  <si>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</si>
  <si>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</si>
  <si>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</si>
  <si>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</si>
  <si>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</si>
  <si>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</si>
  <si>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</si>
  <si>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</si>
  <si>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</si>
  <si>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</si>
  <si>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</si>
  <si>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</si>
  <si>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</si>
  <si>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</si>
  <si>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</si>
  <si>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</si>
  <si>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</si>
  <si>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</si>
  <si>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</si>
  <si>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</si>
  <si>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</si>
  <si>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</si>
  <si>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</si>
  <si>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</si>
  <si>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</si>
  <si>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</si>
  <si>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</si>
  <si>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</si>
  <si>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</si>
  <si>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</si>
  <si>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</si>
  <si>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</si>
  <si>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</si>
  <si>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</si>
  <si>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</si>
  <si>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</si>
  <si>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</si>
  <si>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</si>
  <si>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</si>
  <si>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</si>
  <si>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</si>
  <si>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</si>
  <si>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</si>
  <si>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</si>
  <si>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</si>
  <si>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</si>
  <si>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</si>
  <si>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</si>
  <si>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</si>
  <si>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</si>
  <si>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</si>
  <si>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</si>
  <si>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</si>
  <si>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</si>
  <si>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</si>
  <si>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</si>
  <si>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</si>
  <si>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</si>
  <si>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</si>
  <si>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</si>
  <si>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</si>
  <si>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</si>
  <si>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</si>
  <si>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</si>
  <si>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</si>
  <si>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</si>
  <si>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</si>
  <si>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</si>
  <si>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</si>
  <si>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</si>
  <si>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</si>
  <si>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</si>
  <si>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</si>
  <si>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</si>
  <si>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</si>
  <si>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</si>
  <si>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</si>
  <si>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</si>
  <si>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</si>
  <si>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</si>
  <si>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</si>
  <si>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</si>
  <si>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</si>
  <si>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</si>
  <si>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</si>
  <si>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</si>
  <si>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</si>
  <si>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</si>
  <si>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</si>
  <si>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</si>
  <si>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</si>
  <si>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</si>
  <si>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</si>
  <si>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</si>
  <si>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</si>
  <si>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</si>
  <si>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</si>
  <si>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</si>
  <si>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</si>
  <si>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</si>
  <si>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</si>
  <si>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</si>
  <si>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</si>
  <si>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</si>
  <si>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</si>
  <si>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</si>
  <si>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</si>
  <si>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</si>
  <si>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</si>
  <si>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</si>
  <si>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</si>
  <si>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</si>
  <si>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</si>
  <si>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</si>
  <si>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</si>
  <si>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</si>
  <si>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</si>
  <si>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</si>
  <si>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</si>
  <si>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</si>
  <si>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</si>
  <si>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</si>
  <si>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</si>
  <si>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</si>
  <si>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</si>
  <si>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</si>
  <si>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</si>
  <si>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</si>
  <si>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</si>
  <si>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</si>
  <si>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</si>
  <si>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</si>
  <si>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</si>
  <si>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</si>
  <si>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</si>
  <si>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</si>
  <si>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</si>
  <si>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</si>
  <si>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</si>
  <si>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</si>
  <si>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</si>
  <si>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</si>
  <si>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</si>
  <si>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</si>
  <si>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</si>
  <si>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</si>
  <si>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</si>
  <si>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</si>
  <si>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</si>
  <si>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</si>
  <si>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</si>
  <si>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</si>
  <si>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</si>
  <si>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</si>
  <si>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</si>
  <si>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</si>
  <si>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</si>
  <si>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</si>
  <si>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</si>
  <si>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</si>
  <si>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</si>
  <si>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</si>
  <si>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</si>
  <si>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</si>
  <si>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</si>
  <si>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</si>
  <si>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</si>
  <si>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</si>
  <si>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</si>
  <si>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</si>
  <si>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</si>
  <si>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</si>
  <si>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</si>
  <si>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</si>
  <si>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</si>
  <si>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</si>
  <si>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</si>
  <si>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</si>
  <si>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</si>
  <si>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</si>
  <si>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</si>
  <si>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</si>
  <si>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</si>
  <si>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</si>
  <si>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</si>
  <si>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</si>
  <si>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</si>
  <si>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</si>
  <si>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</si>
  <si>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</si>
  <si>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</si>
  <si>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</si>
  <si>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</si>
  <si>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</si>
  <si>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</si>
  <si>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</si>
  <si>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</si>
  <si>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</si>
  <si>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</si>
  <si>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</si>
  <si>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</si>
  <si>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</si>
  <si>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</si>
  <si>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</si>
  <si>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</si>
  <si>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</si>
  <si>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</si>
  <si>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</si>
  <si>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</si>
  <si>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</si>
  <si>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</si>
  <si>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</si>
  <si>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</si>
  <si>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</si>
  <si>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</si>
  <si>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</si>
  <si>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</si>
  <si>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</si>
  <si>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</si>
  <si>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</si>
  <si>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</si>
  <si>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</si>
  <si>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</si>
  <si>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</si>
  <si>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</si>
  <si>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</si>
  <si>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</si>
  <si>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</si>
  <si>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</si>
  <si>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</si>
  <si>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</si>
  <si>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</si>
  <si>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</si>
  <si>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</si>
  <si>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</si>
  <si>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</si>
  <si>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</si>
  <si>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</si>
  <si>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</si>
  <si>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</si>
  <si>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</si>
  <si>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</si>
  <si>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</si>
  <si>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</si>
  <si>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</si>
  <si>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</si>
  <si>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</si>
  <si>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</si>
  <si>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</si>
  <si>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</si>
  <si>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</si>
  <si>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</si>
  <si>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</si>
  <si>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</si>
  <si>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</si>
  <si>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</si>
  <si>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</si>
  <si>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</si>
  <si>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</si>
  <si>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</si>
  <si>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</si>
  <si>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</si>
  <si>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</si>
  <si>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</si>
  <si>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</si>
  <si>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</si>
  <si>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</si>
  <si>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</si>
  <si>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</si>
  <si>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</si>
  <si>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</si>
  <si>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</si>
  <si>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</si>
  <si>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</si>
  <si>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</si>
  <si>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</si>
  <si>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</si>
  <si>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</si>
  <si>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</si>
  <si>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</si>
  <si>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</si>
  <si>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</si>
  <si>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</si>
  <si>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</si>
  <si>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</si>
  <si>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</si>
  <si>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</si>
  <si>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</si>
  <si>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</si>
  <si>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</si>
  <si>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</si>
  <si>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</si>
  <si>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</si>
  <si>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</si>
  <si>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</si>
  <si>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</si>
  <si>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</si>
  <si>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</si>
  <si>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</si>
  <si>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</si>
  <si>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</si>
  <si>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</si>
  <si>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</si>
  <si>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</si>
  <si>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</si>
  <si>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</si>
  <si>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</si>
  <si>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</si>
  <si>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</si>
  <si>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</si>
  <si>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</si>
  <si>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</si>
  <si>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</si>
  <si>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</si>
  <si>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</si>
  <si>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</si>
  <si>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</si>
  <si>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</si>
  <si>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</si>
  <si>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</si>
  <si>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</si>
  <si>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</si>
  <si>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</si>
  <si>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</si>
  <si>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</si>
  <si>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</si>
  <si>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</si>
  <si>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</si>
  <si>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</si>
  <si>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</si>
  <si>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</si>
  <si>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</si>
  <si>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</si>
  <si>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</si>
  <si>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</si>
  <si>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</si>
  <si>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</si>
  <si>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</si>
  <si>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</si>
  <si>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</si>
  <si>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</si>
  <si>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</si>
  <si>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</si>
  <si>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</si>
  <si>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</si>
  <si>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</si>
  <si>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</si>
  <si>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</si>
  <si>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</si>
  <si>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</si>
  <si>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</si>
  <si>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</si>
  <si>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</si>
  <si>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</si>
  <si>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</si>
  <si>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</si>
  <si>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</si>
  <si>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</si>
  <si>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</si>
  <si>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</si>
  <si>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</si>
  <si>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</si>
  <si>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</si>
  <si>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</si>
  <si>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</si>
  <si>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</si>
  <si>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</si>
  <si>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</si>
  <si>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</si>
  <si>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</si>
  <si>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</si>
  <si>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</si>
  <si>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</si>
  <si>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</si>
  <si>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</si>
  <si>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</si>
  <si>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</si>
  <si>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</si>
  <si>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</si>
  <si>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</si>
  <si>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</si>
  <si>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</si>
  <si>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</si>
  <si>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</si>
  <si>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</si>
  <si>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</si>
  <si>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</si>
  <si>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</si>
  <si>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</si>
  <si>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</si>
  <si>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</si>
  <si>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</si>
  <si>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</si>
  <si>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</si>
  <si>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</si>
  <si>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</si>
  <si>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</si>
  <si>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</si>
  <si>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</si>
  <si>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</si>
  <si>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</si>
  <si>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</si>
  <si>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</si>
  <si>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</si>
  <si>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</si>
  <si>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</si>
  <si>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</si>
  <si>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</si>
  <si>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</si>
  <si>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</si>
  <si>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</si>
  <si>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</si>
  <si>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</si>
  <si>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</si>
  <si>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</si>
  <si>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</si>
  <si>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</si>
  <si>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</si>
  <si>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</si>
  <si>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</si>
  <si>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</si>
  <si>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</si>
  <si>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</si>
  <si>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</si>
  <si>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</si>
  <si>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</si>
  <si>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</si>
  <si>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</si>
  <si>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</si>
  <si>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</si>
  <si>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</si>
  <si>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</si>
  <si>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</si>
  <si>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</si>
  <si>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</si>
  <si>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</si>
  <si>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</si>
  <si>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</si>
  <si>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</si>
  <si>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</si>
  <si>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</si>
  <si>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</si>
  <si>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</si>
  <si>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</si>
  <si>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</si>
  <si>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</si>
  <si>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</si>
  <si>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</si>
  <si>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</si>
  <si>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</si>
  <si>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</si>
  <si>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</si>
  <si>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</si>
  <si>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</si>
  <si>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</si>
  <si>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</si>
  <si>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</si>
  <si>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</si>
  <si>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</si>
  <si>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</si>
  <si>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</si>
  <si>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</si>
  <si>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</si>
  <si>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</si>
  <si>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</si>
  <si>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</si>
  <si>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</si>
  <si>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</si>
  <si>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</si>
  <si>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</si>
  <si>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</si>
  <si>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</si>
  <si>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</si>
  <si>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</si>
  <si>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</si>
  <si>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</si>
  <si>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</si>
  <si>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</si>
  <si>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</si>
  <si>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</si>
  <si>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</si>
  <si>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</si>
  <si>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</si>
  <si>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</si>
  <si>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</si>
  <si>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</si>
  <si>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</si>
  <si>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</si>
  <si>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</si>
  <si>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</si>
  <si>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</si>
  <si>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</si>
  <si>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</si>
  <si>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</si>
  <si>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</si>
  <si>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</si>
  <si>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</si>
  <si>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</si>
  <si>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</si>
  <si>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</si>
  <si>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</si>
  <si>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</si>
  <si>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</si>
  <si>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</si>
  <si>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</si>
  <si>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</si>
  <si>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</si>
  <si>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</si>
  <si>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</si>
  <si>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</si>
  <si>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</si>
  <si>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</si>
  <si>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</si>
  <si>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</si>
  <si>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</si>
  <si>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</si>
  <si>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</si>
  <si>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</si>
  <si>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</si>
  <si>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</si>
  <si>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</si>
  <si>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</si>
  <si>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</si>
  <si>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</si>
  <si>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</si>
  <si>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</si>
  <si>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</si>
  <si>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</si>
  <si>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</si>
  <si>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</si>
  <si>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</si>
  <si>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</si>
  <si>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</si>
  <si>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</si>
  <si>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</si>
  <si>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</si>
  <si>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</si>
  <si>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</si>
  <si>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</si>
  <si>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</si>
  <si>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</si>
  <si>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</si>
  <si>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</si>
  <si>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</si>
  <si>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</si>
  <si>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</si>
  <si>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</si>
  <si>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</si>
  <si>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</si>
  <si>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</si>
  <si>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</si>
  <si>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</si>
  <si>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</si>
  <si>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</si>
  <si>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</si>
  <si>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</si>
  <si>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</si>
  <si>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</si>
  <si>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</si>
  <si>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</si>
  <si>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</si>
  <si>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</si>
  <si>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</si>
  <si>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</si>
  <si>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</si>
  <si>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</si>
  <si>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</si>
  <si>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</si>
  <si>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</si>
  <si>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</si>
  <si>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</si>
  <si>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</si>
  <si>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</si>
  <si>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</si>
  <si>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</si>
  <si>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</si>
  <si>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</si>
  <si>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</si>
  <si>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</si>
  <si>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</si>
  <si>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</si>
  <si>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</si>
  <si>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</si>
  <si>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</si>
  <si>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</si>
  <si>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</si>
  <si>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</si>
  <si>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</si>
  <si>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</si>
  <si>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</si>
  <si>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</si>
  <si>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</si>
  <si>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</si>
  <si>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</si>
  <si>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</si>
  <si>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</si>
  <si>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</si>
  <si>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</si>
  <si>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</si>
  <si>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</si>
  <si>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</si>
  <si>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</si>
  <si>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</si>
  <si>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</si>
  <si>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</si>
  <si>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</si>
  <si>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</si>
  <si>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</si>
  <si>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</si>
  <si>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</si>
  <si>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</si>
  <si>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</si>
  <si>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</si>
  <si>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</si>
  <si>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</si>
  <si>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</si>
  <si>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</si>
  <si>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</si>
  <si>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</si>
  <si>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</si>
  <si>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</si>
  <si>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</si>
  <si>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</si>
  <si>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</si>
  <si>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</si>
  <si>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</si>
  <si>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</si>
  <si>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</si>
  <si>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</si>
  <si>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</si>
  <si>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</si>
  <si>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</si>
  <si>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</si>
  <si>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</si>
  <si>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</si>
  <si>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</si>
  <si>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</si>
  <si>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</si>
  <si>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</si>
  <si>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</si>
  <si>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</si>
  <si>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</si>
  <si>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</si>
  <si>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</si>
  <si>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</si>
  <si>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</si>
  <si>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</si>
  <si>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</si>
  <si>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</si>
  <si>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</si>
  <si>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</si>
  <si>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</si>
  <si>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</si>
  <si>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</si>
  <si>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</si>
  <si>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</si>
  <si>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</si>
  <si>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</si>
  <si>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</si>
  <si>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</si>
  <si>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</si>
  <si>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</si>
  <si>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</si>
  <si>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</si>
  <si>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</si>
  <si>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</si>
  <si>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</si>
  <si>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</si>
  <si>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</si>
  <si>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</si>
  <si>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</si>
  <si>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</si>
  <si>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</si>
  <si>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</si>
  <si>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</si>
  <si>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</si>
  <si>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</si>
  <si>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</si>
  <si>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</si>
  <si>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</si>
  <si>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</si>
  <si>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</si>
  <si>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</si>
  <si>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</si>
  <si>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</si>
  <si>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</si>
  <si>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</si>
  <si>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</si>
  <si>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</si>
  <si>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</si>
  <si>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</si>
  <si>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</si>
  <si>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</si>
  <si>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</si>
  <si>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</si>
  <si>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</si>
  <si>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</si>
  <si>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</si>
  <si>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</si>
  <si>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</si>
  <si>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</si>
  <si>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</si>
  <si>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</si>
  <si>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</si>
  <si>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</si>
  <si>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</si>
  <si>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</si>
  <si>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</si>
  <si>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</si>
  <si>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</si>
  <si>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</si>
  <si>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</si>
  <si>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</si>
  <si>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</si>
  <si>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</si>
  <si>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</si>
  <si>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</si>
  <si>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</si>
  <si>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</si>
  <si>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</si>
  <si>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</si>
  <si>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</si>
  <si>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</si>
  <si>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</si>
  <si>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</si>
  <si>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</si>
  <si>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</si>
  <si>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</si>
  <si>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</si>
  <si>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</si>
  <si>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</si>
  <si>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</si>
  <si>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</si>
  <si>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</si>
  <si>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</si>
  <si>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</si>
  <si>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</si>
  <si>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</si>
  <si>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</si>
  <si>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</si>
  <si>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</si>
  <si>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</si>
  <si>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</si>
  <si>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</si>
  <si>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</si>
  <si>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</si>
  <si>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</si>
  <si>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</si>
  <si>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</si>
  <si>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</si>
  <si>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</si>
  <si>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</si>
  <si>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</si>
  <si>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</si>
  <si>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</si>
  <si>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</si>
  <si>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</si>
  <si>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</si>
  <si>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</si>
  <si>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</si>
  <si>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</si>
  <si>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</si>
  <si>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</si>
  <si>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</si>
  <si>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</si>
  <si>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</si>
  <si>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</si>
  <si>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</si>
  <si>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</si>
  <si>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</si>
  <si>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</si>
  <si>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</si>
  <si>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</si>
  <si>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</si>
  <si>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</si>
  <si>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</si>
  <si>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</si>
  <si>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</si>
  <si>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</si>
  <si>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</si>
  <si>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</si>
  <si>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</si>
  <si>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</si>
  <si>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</si>
  <si>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</si>
  <si>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</si>
  <si>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</si>
  <si>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</si>
  <si>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</si>
  <si>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</si>
  <si>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</si>
  <si>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</si>
  <si>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</si>
  <si>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</si>
  <si>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</si>
  <si>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</si>
  <si>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</si>
  <si>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</si>
  <si>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</si>
  <si>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</si>
  <si>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</si>
  <si>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</si>
  <si>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</si>
  <si>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</si>
  <si>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</si>
  <si>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</si>
  <si>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</si>
  <si>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</si>
  <si>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</si>
  <si>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</si>
  <si>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</si>
  <si>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</si>
  <si>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</si>
  <si>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</si>
  <si>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</si>
  <si>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</si>
  <si>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</si>
  <si>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</si>
  <si>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</si>
  <si>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</si>
  <si>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</si>
  <si>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</si>
  <si>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</si>
  <si>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</si>
  <si>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</si>
  <si>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</si>
  <si>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</si>
  <si>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</si>
  <si>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</si>
  <si>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</si>
  <si>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</si>
  <si>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</si>
  <si>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</si>
  <si>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</si>
  <si>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</si>
  <si>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</si>
  <si>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</si>
  <si>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</si>
  <si>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</si>
  <si>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</si>
  <si>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</si>
  <si>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</si>
  <si>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</si>
  <si>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</si>
  <si>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</si>
  <si>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</si>
  <si>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</si>
  <si>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</si>
  <si>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</si>
  <si>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</si>
  <si>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</si>
  <si>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</si>
  <si>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</si>
  <si>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</si>
  <si>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</si>
  <si>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</si>
  <si>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</si>
  <si>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</si>
  <si>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</si>
  <si>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</si>
  <si>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</si>
  <si>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</si>
  <si>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</si>
  <si>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</si>
  <si>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</si>
  <si>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</si>
  <si>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</si>
  <si>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</si>
  <si>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</si>
  <si>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</si>
  <si>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</si>
  <si>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</si>
  <si>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</si>
  <si>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</si>
  <si>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</si>
  <si>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</si>
  <si>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</si>
  <si>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</si>
  <si>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</si>
  <si>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</si>
  <si>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</si>
  <si>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</si>
  <si>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</si>
  <si>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</si>
  <si>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</si>
  <si>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</si>
  <si>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</si>
  <si>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</si>
  <si>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</si>
  <si>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</si>
  <si>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</si>
  <si>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</si>
  <si>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</si>
  <si>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</si>
  <si>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</si>
  <si>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</si>
  <si>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</si>
  <si>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</si>
  <si>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</si>
  <si>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</si>
  <si>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</si>
  <si>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</si>
  <si>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</si>
  <si>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</si>
  <si>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</si>
  <si>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</si>
  <si>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</si>
  <si>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</si>
  <si>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</si>
  <si>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</si>
  <si>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</si>
  <si>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</si>
  <si>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</si>
  <si>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</si>
  <si>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</si>
  <si>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</si>
  <si>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</si>
  <si>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</si>
  <si>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</si>
  <si>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</si>
  <si>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</si>
  <si>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</si>
  <si>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</si>
  <si>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</si>
  <si>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</si>
  <si>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</si>
  <si>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</si>
  <si>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</si>
  <si>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</si>
  <si>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</si>
  <si>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</si>
  <si>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</si>
  <si>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</si>
  <si>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</si>
  <si>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</si>
  <si>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</si>
  <si>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</si>
  <si>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</si>
  <si>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</si>
  <si>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</si>
  <si>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</si>
  <si>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</si>
  <si>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</si>
  <si>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</si>
  <si>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</si>
  <si>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医療法人思誠会勝田台病院</t>
    <phoneticPr fontId="3"/>
  </si>
  <si>
    <t>〒276-0024 八千代市勝田６２２－２</t>
    <phoneticPr fontId="3"/>
  </si>
  <si>
    <t>〇</t>
  </si>
  <si>
    <t>医療法人</t>
  </si>
  <si>
    <t>複数の診療科で活用</t>
  </si>
  <si>
    <t>内科</t>
  </si>
  <si>
    <t>脳神経外科</t>
  </si>
  <si>
    <t>外科</t>
  </si>
  <si>
    <t>療養病棟入院料１</t>
  </si>
  <si>
    <t>ＤＰＣ病院ではない</t>
  </si>
  <si>
    <t>有</t>
  </si>
  <si>
    <t>-</t>
    <phoneticPr fontId="3"/>
  </si>
  <si>
    <t>２階病棟</t>
  </si>
  <si>
    <t>慢性期機能</t>
  </si>
  <si>
    <t>看護必要度Ⅰ</t>
    <phoneticPr fontId="3"/>
  </si>
  <si>
    <t>３階病棟</t>
  </si>
  <si>
    <t>急性期機能</t>
  </si>
  <si>
    <t>整形外科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</si>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</sst>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08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1046</v>
      </c>
      <c r="M9" s="282" t="s">
        <v>1049</v>
      </c>
      <c r="N9" s="282" t="s">
        <v>1052</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t="s">
        <v>1036</v>
      </c>
      <c r="N11" s="25" t="s">
        <v>1036</v>
      </c>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t="s">
        <v>1036</v>
      </c>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1046</v>
      </c>
      <c r="M22" s="282" t="s">
        <v>1049</v>
      </c>
      <c r="N22" s="282" t="s">
        <v>1052</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t="s">
        <v>1036</v>
      </c>
      <c r="N24" s="25" t="s">
        <v>1036</v>
      </c>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t="s">
        <v>1036</v>
      </c>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1046</v>
      </c>
      <c r="M35" s="282" t="s">
        <v>1049</v>
      </c>
      <c r="N35" s="282" t="s">
        <v>1052</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1046</v>
      </c>
      <c r="M44" s="282" t="s">
        <v>1049</v>
      </c>
      <c r="N44" s="282" t="s">
        <v>1052</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1046</v>
      </c>
      <c r="M89" s="262" t="s">
        <v>1049</v>
      </c>
      <c r="N89" s="262" t="s">
        <v>1052</v>
      </c>
    </row>
    <row r="90" spans="1:23" s="21" customFormat="1">
      <c r="A90" s="243"/>
      <c r="B90" s="1"/>
      <c r="C90" s="3"/>
      <c r="D90" s="3"/>
      <c r="E90" s="3"/>
      <c r="F90" s="3"/>
      <c r="G90" s="3"/>
      <c r="H90" s="287"/>
      <c r="I90" s="67" t="s">
        <v>36</v>
      </c>
      <c r="J90" s="68"/>
      <c r="K90" s="69"/>
      <c r="L90" s="262" t="s">
        <v>1047</v>
      </c>
      <c r="M90" s="262" t="s">
        <v>1050</v>
      </c>
      <c r="N90" s="262" t="s">
        <v>1050</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100</v>
      </c>
      <c r="K99" s="237" t="str">
        <f>IF(OR(COUNTIF(L99:N99,"未確認")&gt;0,COUNTIF(L99:N99,"~*")&gt;0),"※","")</f>
        <v/>
      </c>
      <c r="L99" s="258">
        <v>0</v>
      </c>
      <c r="M99" s="258">
        <v>50</v>
      </c>
      <c r="N99" s="258">
        <v>50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100</v>
      </c>
      <c r="K101" s="237" t="str">
        <f>IF(OR(COUNTIF(L101:N101,"未確認")&gt;0,COUNTIF(L101:N101,"~*")&gt;0),"※","")</f>
        <v/>
      </c>
      <c r="L101" s="258">
        <v>0</v>
      </c>
      <c r="M101" s="258">
        <v>50</v>
      </c>
      <c r="N101" s="258">
        <v>50</v>
      </c>
    </row>
    <row r="102" spans="1:22" s="83" customFormat="1" ht="34.5" customHeight="1">
      <c r="A102" s="244" t="s">
        <v>610</v>
      </c>
      <c r="B102" s="84"/>
      <c r="C102" s="376"/>
      <c r="D102" s="378"/>
      <c r="E102" s="316" t="s">
        <v>612</v>
      </c>
      <c r="F102" s="317"/>
      <c r="G102" s="317"/>
      <c r="H102" s="318"/>
      <c r="I102" s="419"/>
      <c r="J102" s="256">
        <f t="shared" si="0"/>
        <v>100</v>
      </c>
      <c r="K102" s="237" t="str">
        <f t="shared" ref="K102:K111" si="1">IF(OR(COUNTIF(L101:N101,"未確認")&gt;0,COUNTIF(L101:N101,"~*")&gt;0),"※","")</f>
        <v/>
      </c>
      <c r="L102" s="258">
        <v>0</v>
      </c>
      <c r="M102" s="258">
        <v>50</v>
      </c>
      <c r="N102" s="258">
        <v>50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c r="M103" s="258">
        <v>0</v>
      </c>
      <c r="N103" s="258">
        <v>0</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c r="M104" s="258">
        <v>0</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c r="M106" s="258">
        <v>0</v>
      </c>
      <c r="N106" s="258">
        <v>0</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c r="M109" s="258">
        <v>0</v>
      </c>
      <c r="N109" s="258">
        <v>0</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1040</v>
      </c>
    </row>
    <row r="122" spans="1:22" s="83" customFormat="1" ht="40.5" customHeight="1">
      <c r="A122" s="244" t="s">
        <v>619</v>
      </c>
      <c r="B122" s="1"/>
      <c r="C122" s="295"/>
      <c r="D122" s="297"/>
      <c r="E122" s="395"/>
      <c r="F122" s="417"/>
      <c r="G122" s="417"/>
      <c r="H122" s="396"/>
      <c r="I122" s="353"/>
      <c r="J122" s="101"/>
      <c r="K122" s="102"/>
      <c r="L122" s="98" t="s">
        <v>1040</v>
      </c>
      <c r="M122" s="98" t="s">
        <v>533</v>
      </c>
      <c r="N122" s="98" t="s">
        <v>1041</v>
      </c>
    </row>
    <row r="123" spans="1:22" s="83" customFormat="1" ht="40.5" customHeight="1">
      <c r="A123" s="244" t="s">
        <v>620</v>
      </c>
      <c r="B123" s="1"/>
      <c r="C123" s="289"/>
      <c r="D123" s="290"/>
      <c r="E123" s="376"/>
      <c r="F123" s="377"/>
      <c r="G123" s="377"/>
      <c r="H123" s="378"/>
      <c r="I123" s="340"/>
      <c r="J123" s="105"/>
      <c r="K123" s="106"/>
      <c r="L123" s="98" t="s">
        <v>1041</v>
      </c>
      <c r="M123" s="98" t="s">
        <v>533</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560</v>
      </c>
      <c r="N131" s="98" t="s">
        <v>560</v>
      </c>
    </row>
    <row r="132" spans="1:22" s="83" customFormat="1" ht="34.5" customHeight="1">
      <c r="A132" s="244" t="s">
        <v>621</v>
      </c>
      <c r="B132" s="84"/>
      <c r="C132" s="295"/>
      <c r="D132" s="297"/>
      <c r="E132" s="319" t="s">
        <v>58</v>
      </c>
      <c r="F132" s="320"/>
      <c r="G132" s="320"/>
      <c r="H132" s="321"/>
      <c r="I132" s="388"/>
      <c r="J132" s="101"/>
      <c r="K132" s="102"/>
      <c r="L132" s="82">
        <v>48</v>
      </c>
      <c r="M132" s="82">
        <v>50</v>
      </c>
      <c r="N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136</v>
      </c>
      <c r="K150" s="264" t="str">
        <f t="shared" si="3"/>
        <v/>
      </c>
      <c r="L150" s="117">
        <v>0</v>
      </c>
      <c r="M150" s="117">
        <v>77</v>
      </c>
      <c r="N150" s="117">
        <v>59</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t="str">
        <f t="shared" si="2"/>
        <v>*</v>
      </c>
      <c r="K156" s="264" t="str">
        <f t="shared" si="3"/>
        <v>※</v>
      </c>
      <c r="L156" s="117">
        <v>0</v>
      </c>
      <c r="M156" s="117" t="s">
        <v>541</v>
      </c>
      <c r="N156" s="117" t="s">
        <v>541</v>
      </c>
    </row>
    <row r="157" spans="1:14" s="118" customFormat="1" ht="34.5" customHeight="1">
      <c r="A157" s="246" t="s">
        <v>659</v>
      </c>
      <c r="B157" s="115"/>
      <c r="C157" s="316" t="s">
        <v>566</v>
      </c>
      <c r="D157" s="317"/>
      <c r="E157" s="317"/>
      <c r="F157" s="317"/>
      <c r="G157" s="317"/>
      <c r="H157" s="318"/>
      <c r="I157" s="412"/>
      <c r="J157" s="263">
        <f t="shared" si="2"/>
        <v>46</v>
      </c>
      <c r="K157" s="264" t="str">
        <f t="shared" si="3"/>
        <v/>
      </c>
      <c r="L157" s="117">
        <v>46</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4.41</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42</v>
      </c>
      <c r="K269" s="81" t="str">
        <f t="shared" si="8"/>
        <v/>
      </c>
      <c r="L269" s="147">
        <v>10</v>
      </c>
      <c r="M269" s="147">
        <v>16</v>
      </c>
      <c r="N269" s="147">
        <v>16</v>
      </c>
    </row>
    <row r="270" spans="1:22" s="83" customFormat="1" ht="34.5" customHeight="1">
      <c r="A270" s="249" t="s">
        <v>725</v>
      </c>
      <c r="B270" s="120"/>
      <c r="C270" s="370"/>
      <c r="D270" s="370"/>
      <c r="E270" s="370"/>
      <c r="F270" s="370"/>
      <c r="G270" s="370" t="s">
        <v>148</v>
      </c>
      <c r="H270" s="370"/>
      <c r="I270" s="403"/>
      <c r="J270" s="266">
        <f t="shared" si="9"/>
        <v>8.3000000000000007</v>
      </c>
      <c r="K270" s="81" t="str">
        <f t="shared" si="8"/>
        <v/>
      </c>
      <c r="L270" s="148">
        <v>3.2</v>
      </c>
      <c r="M270" s="148">
        <v>1.9</v>
      </c>
      <c r="N270" s="148">
        <v>3.2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3</v>
      </c>
      <c r="M271" s="147">
        <v>4</v>
      </c>
      <c r="N271" s="147">
        <v>0</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v>
      </c>
      <c r="M272" s="148">
        <v>0.3</v>
      </c>
      <c r="N272" s="148">
        <v>0</v>
      </c>
    </row>
    <row r="273" spans="1:14" s="83" customFormat="1" ht="34.5" customHeight="1">
      <c r="A273" s="249" t="s">
        <v>727</v>
      </c>
      <c r="B273" s="120"/>
      <c r="C273" s="370" t="s">
        <v>152</v>
      </c>
      <c r="D273" s="371"/>
      <c r="E273" s="371"/>
      <c r="F273" s="371"/>
      <c r="G273" s="370" t="s">
        <v>146</v>
      </c>
      <c r="H273" s="370"/>
      <c r="I273" s="403"/>
      <c r="J273" s="266">
        <f t="shared" si="9"/>
        <v>31</v>
      </c>
      <c r="K273" s="81" t="str">
        <f t="shared" si="8"/>
        <v/>
      </c>
      <c r="L273" s="147">
        <v>12</v>
      </c>
      <c r="M273" s="147">
        <v>9</v>
      </c>
      <c r="N273" s="147">
        <v>10</v>
      </c>
    </row>
    <row r="274" spans="1:14" s="83" customFormat="1" ht="34.5" customHeight="1">
      <c r="A274" s="249" t="s">
        <v>727</v>
      </c>
      <c r="B274" s="120"/>
      <c r="C274" s="371"/>
      <c r="D274" s="371"/>
      <c r="E274" s="371"/>
      <c r="F274" s="371"/>
      <c r="G274" s="370" t="s">
        <v>148</v>
      </c>
      <c r="H274" s="370"/>
      <c r="I274" s="403"/>
      <c r="J274" s="266">
        <f t="shared" si="9"/>
        <v>6.2</v>
      </c>
      <c r="K274" s="81" t="str">
        <f t="shared" si="8"/>
        <v/>
      </c>
      <c r="L274" s="148">
        <v>2.2000000000000002</v>
      </c>
      <c r="M274" s="148">
        <v>0.8</v>
      </c>
      <c r="N274" s="148">
        <v>3.2</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0.45</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4</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1378</v>
      </c>
      <c r="K392" s="81" t="str">
        <f t="shared" ref="K392:K397" si="12">IF(OR(COUNTIF(L392:N392,"未確認")&gt;0,COUNTIF(L392:N392,"~*")&gt;0),"※","")</f>
        <v/>
      </c>
      <c r="L392" s="147">
        <v>94</v>
      </c>
      <c r="M392" s="147">
        <v>657</v>
      </c>
      <c r="N392" s="147">
        <v>627</v>
      </c>
    </row>
    <row r="393" spans="1:22" s="83" customFormat="1" ht="34.5" customHeight="1">
      <c r="A393" s="249" t="s">
        <v>773</v>
      </c>
      <c r="B393" s="84"/>
      <c r="C393" s="369"/>
      <c r="D393" s="379"/>
      <c r="E393" s="319" t="s">
        <v>224</v>
      </c>
      <c r="F393" s="320"/>
      <c r="G393" s="320"/>
      <c r="H393" s="321"/>
      <c r="I393" s="342"/>
      <c r="J393" s="140">
        <f t="shared" si="11"/>
        <v>126</v>
      </c>
      <c r="K393" s="81" t="str">
        <f t="shared" si="12"/>
        <v/>
      </c>
      <c r="L393" s="147">
        <v>93</v>
      </c>
      <c r="M393" s="147">
        <v>19</v>
      </c>
      <c r="N393" s="147">
        <v>14</v>
      </c>
    </row>
    <row r="394" spans="1:22" s="83" customFormat="1" ht="34.5" customHeight="1">
      <c r="A394" s="250" t="s">
        <v>774</v>
      </c>
      <c r="B394" s="84"/>
      <c r="C394" s="369"/>
      <c r="D394" s="380"/>
      <c r="E394" s="319" t="s">
        <v>225</v>
      </c>
      <c r="F394" s="320"/>
      <c r="G394" s="320"/>
      <c r="H394" s="321"/>
      <c r="I394" s="342"/>
      <c r="J394" s="140">
        <f t="shared" si="11"/>
        <v>930</v>
      </c>
      <c r="K394" s="81" t="str">
        <f t="shared" si="12"/>
        <v/>
      </c>
      <c r="L394" s="147">
        <v>1</v>
      </c>
      <c r="M394" s="147">
        <v>465</v>
      </c>
      <c r="N394" s="147">
        <v>464</v>
      </c>
    </row>
    <row r="395" spans="1:22" s="83" customFormat="1" ht="34.5" customHeight="1">
      <c r="A395" s="250" t="s">
        <v>775</v>
      </c>
      <c r="B395" s="84"/>
      <c r="C395" s="369"/>
      <c r="D395" s="381"/>
      <c r="E395" s="319" t="s">
        <v>226</v>
      </c>
      <c r="F395" s="320"/>
      <c r="G395" s="320"/>
      <c r="H395" s="321"/>
      <c r="I395" s="342"/>
      <c r="J395" s="140">
        <f t="shared" si="11"/>
        <v>322</v>
      </c>
      <c r="K395" s="81" t="str">
        <f t="shared" si="12"/>
        <v/>
      </c>
      <c r="L395" s="147">
        <v>0</v>
      </c>
      <c r="M395" s="147">
        <v>173</v>
      </c>
      <c r="N395" s="147">
        <v>149</v>
      </c>
    </row>
    <row r="396" spans="1:22" s="83" customFormat="1" ht="34.5" customHeight="1">
      <c r="A396" s="250" t="s">
        <v>776</v>
      </c>
      <c r="B396" s="1"/>
      <c r="C396" s="369"/>
      <c r="D396" s="319" t="s">
        <v>227</v>
      </c>
      <c r="E396" s="320"/>
      <c r="F396" s="320"/>
      <c r="G396" s="320"/>
      <c r="H396" s="321"/>
      <c r="I396" s="342"/>
      <c r="J396" s="140">
        <f t="shared" si="11"/>
        <v>33820</v>
      </c>
      <c r="K396" s="81" t="str">
        <f t="shared" si="12"/>
        <v/>
      </c>
      <c r="L396" s="147">
        <v>17083</v>
      </c>
      <c r="M396" s="147">
        <v>15309</v>
      </c>
      <c r="N396" s="147">
        <v>1428</v>
      </c>
    </row>
    <row r="397" spans="1:22" s="83" customFormat="1" ht="34.5" customHeight="1">
      <c r="A397" s="250" t="s">
        <v>777</v>
      </c>
      <c r="B397" s="119"/>
      <c r="C397" s="369"/>
      <c r="D397" s="319" t="s">
        <v>228</v>
      </c>
      <c r="E397" s="320"/>
      <c r="F397" s="320"/>
      <c r="G397" s="320"/>
      <c r="H397" s="321"/>
      <c r="I397" s="343"/>
      <c r="J397" s="140">
        <f t="shared" si="11"/>
        <v>1401</v>
      </c>
      <c r="K397" s="81" t="str">
        <f t="shared" si="12"/>
        <v/>
      </c>
      <c r="L397" s="147">
        <v>98</v>
      </c>
      <c r="M397" s="147">
        <v>661</v>
      </c>
      <c r="N397" s="147">
        <v>642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1378</v>
      </c>
      <c r="K405" s="81" t="str">
        <f t="shared" ref="K405:K422" si="14">IF(OR(COUNTIF(L405:N405,"未確認")&gt;0,COUNTIF(L405:N405,"~*")&gt;0),"※","")</f>
        <v/>
      </c>
      <c r="L405" s="147">
        <v>94</v>
      </c>
      <c r="M405" s="147">
        <v>657</v>
      </c>
      <c r="N405" s="147">
        <v>627</v>
      </c>
    </row>
    <row r="406" spans="1:22" s="83" customFormat="1" ht="34.5" customHeight="1">
      <c r="A406" s="251" t="s">
        <v>779</v>
      </c>
      <c r="B406" s="119"/>
      <c r="C406" s="368"/>
      <c r="D406" s="374" t="s">
        <v>233</v>
      </c>
      <c r="E406" s="376" t="s">
        <v>234</v>
      </c>
      <c r="F406" s="377"/>
      <c r="G406" s="377"/>
      <c r="H406" s="378"/>
      <c r="I406" s="360"/>
      <c r="J406" s="140">
        <f t="shared" si="13"/>
        <v>126</v>
      </c>
      <c r="K406" s="81" t="str">
        <f t="shared" si="14"/>
        <v/>
      </c>
      <c r="L406" s="147">
        <v>93</v>
      </c>
      <c r="M406" s="147">
        <v>19</v>
      </c>
      <c r="N406" s="147">
        <v>14</v>
      </c>
    </row>
    <row r="407" spans="1:22" s="83" customFormat="1" ht="34.5" customHeight="1">
      <c r="A407" s="251" t="s">
        <v>780</v>
      </c>
      <c r="B407" s="119"/>
      <c r="C407" s="368"/>
      <c r="D407" s="368"/>
      <c r="E407" s="319" t="s">
        <v>235</v>
      </c>
      <c r="F407" s="320"/>
      <c r="G407" s="320"/>
      <c r="H407" s="321"/>
      <c r="I407" s="360"/>
      <c r="J407" s="140">
        <f t="shared" si="13"/>
        <v>1162</v>
      </c>
      <c r="K407" s="81" t="str">
        <f t="shared" si="14"/>
        <v/>
      </c>
      <c r="L407" s="147">
        <v>0</v>
      </c>
      <c r="M407" s="147">
        <v>600</v>
      </c>
      <c r="N407" s="147">
        <v>562</v>
      </c>
    </row>
    <row r="408" spans="1:22" s="83" customFormat="1" ht="34.5" customHeight="1">
      <c r="A408" s="251" t="s">
        <v>781</v>
      </c>
      <c r="B408" s="119"/>
      <c r="C408" s="368"/>
      <c r="D408" s="368"/>
      <c r="E408" s="319" t="s">
        <v>236</v>
      </c>
      <c r="F408" s="320"/>
      <c r="G408" s="320"/>
      <c r="H408" s="321"/>
      <c r="I408" s="360"/>
      <c r="J408" s="140">
        <f t="shared" si="13"/>
        <v>83</v>
      </c>
      <c r="K408" s="81" t="str">
        <f t="shared" si="14"/>
        <v/>
      </c>
      <c r="L408" s="147">
        <v>1</v>
      </c>
      <c r="M408" s="147">
        <v>33</v>
      </c>
      <c r="N408" s="147">
        <v>49</v>
      </c>
    </row>
    <row r="409" spans="1:22" s="83" customFormat="1" ht="34.5" customHeight="1">
      <c r="A409" s="251" t="s">
        <v>782</v>
      </c>
      <c r="B409" s="119"/>
      <c r="C409" s="368"/>
      <c r="D409" s="368"/>
      <c r="E409" s="316" t="s">
        <v>986</v>
      </c>
      <c r="F409" s="317"/>
      <c r="G409" s="317"/>
      <c r="H409" s="318"/>
      <c r="I409" s="360"/>
      <c r="J409" s="140">
        <f t="shared" si="13"/>
        <v>7</v>
      </c>
      <c r="K409" s="81" t="str">
        <f t="shared" si="14"/>
        <v/>
      </c>
      <c r="L409" s="147">
        <v>0</v>
      </c>
      <c r="M409" s="147">
        <v>5</v>
      </c>
      <c r="N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1401</v>
      </c>
      <c r="K413" s="81" t="str">
        <f t="shared" si="14"/>
        <v/>
      </c>
      <c r="L413" s="147">
        <v>98</v>
      </c>
      <c r="M413" s="147">
        <v>661</v>
      </c>
      <c r="N413" s="147">
        <v>642</v>
      </c>
    </row>
    <row r="414" spans="1:22" s="83" customFormat="1" ht="34.5" customHeight="1">
      <c r="A414" s="251" t="s">
        <v>787</v>
      </c>
      <c r="B414" s="119"/>
      <c r="C414" s="368"/>
      <c r="D414" s="374" t="s">
        <v>240</v>
      </c>
      <c r="E414" s="376" t="s">
        <v>241</v>
      </c>
      <c r="F414" s="377"/>
      <c r="G414" s="377"/>
      <c r="H414" s="378"/>
      <c r="I414" s="360"/>
      <c r="J414" s="140">
        <f t="shared" si="13"/>
        <v>124</v>
      </c>
      <c r="K414" s="81" t="str">
        <f t="shared" si="14"/>
        <v/>
      </c>
      <c r="L414" s="147">
        <v>3</v>
      </c>
      <c r="M414" s="147">
        <v>73</v>
      </c>
      <c r="N414" s="147">
        <v>48</v>
      </c>
    </row>
    <row r="415" spans="1:22" s="83" customFormat="1" ht="34.5" customHeight="1">
      <c r="A415" s="251" t="s">
        <v>788</v>
      </c>
      <c r="B415" s="119"/>
      <c r="C415" s="368"/>
      <c r="D415" s="368"/>
      <c r="E415" s="319" t="s">
        <v>242</v>
      </c>
      <c r="F415" s="320"/>
      <c r="G415" s="320"/>
      <c r="H415" s="321"/>
      <c r="I415" s="360"/>
      <c r="J415" s="140">
        <f t="shared" si="13"/>
        <v>807</v>
      </c>
      <c r="K415" s="81" t="str">
        <f t="shared" si="14"/>
        <v/>
      </c>
      <c r="L415" s="147">
        <v>4</v>
      </c>
      <c r="M415" s="147">
        <v>379</v>
      </c>
      <c r="N415" s="147">
        <v>424</v>
      </c>
    </row>
    <row r="416" spans="1:22" s="83" customFormat="1" ht="34.5" customHeight="1">
      <c r="A416" s="251" t="s">
        <v>789</v>
      </c>
      <c r="B416" s="119"/>
      <c r="C416" s="368"/>
      <c r="D416" s="368"/>
      <c r="E416" s="319" t="s">
        <v>243</v>
      </c>
      <c r="F416" s="320"/>
      <c r="G416" s="320"/>
      <c r="H416" s="321"/>
      <c r="I416" s="360"/>
      <c r="J416" s="140">
        <f t="shared" si="13"/>
        <v>99</v>
      </c>
      <c r="K416" s="81" t="str">
        <f t="shared" si="14"/>
        <v/>
      </c>
      <c r="L416" s="147">
        <v>2</v>
      </c>
      <c r="M416" s="147">
        <v>23</v>
      </c>
      <c r="N416" s="147">
        <v>74</v>
      </c>
    </row>
    <row r="417" spans="1:22" s="83" customFormat="1" ht="34.5" customHeight="1">
      <c r="A417" s="251" t="s">
        <v>790</v>
      </c>
      <c r="B417" s="119"/>
      <c r="C417" s="368"/>
      <c r="D417" s="368"/>
      <c r="E417" s="319" t="s">
        <v>244</v>
      </c>
      <c r="F417" s="320"/>
      <c r="G417" s="320"/>
      <c r="H417" s="321"/>
      <c r="I417" s="360"/>
      <c r="J417" s="140">
        <f t="shared" si="13"/>
        <v>67</v>
      </c>
      <c r="K417" s="81" t="str">
        <f t="shared" si="14"/>
        <v/>
      </c>
      <c r="L417" s="147">
        <v>16</v>
      </c>
      <c r="M417" s="147">
        <v>17</v>
      </c>
      <c r="N417" s="147">
        <v>34</v>
      </c>
    </row>
    <row r="418" spans="1:22" s="83" customFormat="1" ht="34.5" customHeight="1">
      <c r="A418" s="251" t="s">
        <v>791</v>
      </c>
      <c r="B418" s="119"/>
      <c r="C418" s="368"/>
      <c r="D418" s="368"/>
      <c r="E418" s="319" t="s">
        <v>245</v>
      </c>
      <c r="F418" s="320"/>
      <c r="G418" s="320"/>
      <c r="H418" s="321"/>
      <c r="I418" s="360"/>
      <c r="J418" s="140">
        <f t="shared" si="13"/>
        <v>41</v>
      </c>
      <c r="K418" s="81" t="str">
        <f t="shared" si="14"/>
        <v/>
      </c>
      <c r="L418" s="147">
        <v>5</v>
      </c>
      <c r="M418" s="147">
        <v>30</v>
      </c>
      <c r="N418" s="147">
        <v>6</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26</v>
      </c>
      <c r="K420" s="81" t="str">
        <f t="shared" si="14"/>
        <v/>
      </c>
      <c r="L420" s="147">
        <v>4</v>
      </c>
      <c r="M420" s="147">
        <v>13</v>
      </c>
      <c r="N420" s="147">
        <v>9</v>
      </c>
    </row>
    <row r="421" spans="1:22" s="83" customFormat="1" ht="34.5" customHeight="1">
      <c r="A421" s="251" t="s">
        <v>794</v>
      </c>
      <c r="B421" s="119"/>
      <c r="C421" s="368"/>
      <c r="D421" s="368"/>
      <c r="E421" s="319" t="s">
        <v>247</v>
      </c>
      <c r="F421" s="320"/>
      <c r="G421" s="320"/>
      <c r="H421" s="321"/>
      <c r="I421" s="360"/>
      <c r="J421" s="140">
        <f t="shared" si="13"/>
        <v>237</v>
      </c>
      <c r="K421" s="81" t="str">
        <f t="shared" si="14"/>
        <v/>
      </c>
      <c r="L421" s="147">
        <v>64</v>
      </c>
      <c r="M421" s="147">
        <v>126</v>
      </c>
      <c r="N421" s="147">
        <v>47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1277</v>
      </c>
      <c r="K430" s="193" t="str">
        <f>IF(OR(COUNTIF(L430:N430,"未確認")&gt;0,COUNTIF(L430:N430,"~*")&gt;0),"※","")</f>
        <v/>
      </c>
      <c r="L430" s="147">
        <v>95</v>
      </c>
      <c r="M430" s="147">
        <v>588</v>
      </c>
      <c r="N430" s="147">
        <v>594</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32</v>
      </c>
      <c r="K431" s="193" t="str">
        <f>IF(OR(COUNTIF(L431:N431,"未確認")&gt;0,COUNTIF(L431:N431,"~*")&gt;0),"※","")</f>
        <v/>
      </c>
      <c r="L431" s="147">
        <v>0</v>
      </c>
      <c r="M431" s="147">
        <v>21</v>
      </c>
      <c r="N431" s="147">
        <v>11</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41</v>
      </c>
      <c r="K432" s="193" t="str">
        <f>IF(OR(COUNTIF(L432:N432,"未確認")&gt;0,COUNTIF(L432:N432,"~*")&gt;0),"※","")</f>
        <v/>
      </c>
      <c r="L432" s="147">
        <v>0</v>
      </c>
      <c r="M432" s="147">
        <v>20</v>
      </c>
      <c r="N432" s="147">
        <v>21</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818</v>
      </c>
      <c r="K433" s="193" t="str">
        <f>IF(OR(COUNTIF(L433:N433,"未確認")&gt;0,COUNTIF(L433:N433,"~*")&gt;0),"※","")</f>
        <v/>
      </c>
      <c r="L433" s="147">
        <v>95</v>
      </c>
      <c r="M433" s="147">
        <v>347</v>
      </c>
      <c r="N433" s="147">
        <v>376</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386</v>
      </c>
      <c r="K434" s="193" t="str">
        <f>IF(OR(COUNTIF(L434:N434,"未確認")&gt;0,COUNTIF(L434:N434,"~*")&gt;0),"※","")</f>
        <v/>
      </c>
      <c r="L434" s="147">
        <v>0</v>
      </c>
      <c r="M434" s="147">
        <v>200</v>
      </c>
      <c r="N434" s="147">
        <v>186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15</v>
      </c>
      <c r="K468" s="201" t="str">
        <f t="shared" ref="K468:K475" si="16">IF(OR(COUNTIF(L468:N468,"未確認")&gt;0,COUNTIF(L468:N468,"*")&gt;0),"※","")</f>
        <v>※</v>
      </c>
      <c r="L468" s="117">
        <v>0</v>
      </c>
      <c r="M468" s="117" t="s">
        <v>541</v>
      </c>
      <c r="N468" s="117">
        <v>15</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IF(OR(COUNTIF(L476:N476,"未確認")&gt;0,COUNTIF(L476:N476,"~")&gt;0),"※","")</f>
        <v/>
      </c>
      <c r="L476" s="117">
        <v>0</v>
      </c>
      <c r="M476" s="117">
        <v>0</v>
      </c>
      <c r="N476" s="117" t="s">
        <v>541</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v>0</v>
      </c>
      <c r="M481" s="117">
        <v>0</v>
      </c>
      <c r="N481" s="117" t="s">
        <v>541</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t="s">
        <v>541</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t="s">
        <v>541</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v>0</v>
      </c>
      <c r="N505" s="117" t="s">
        <v>541</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70" t="s">
        <v>1050</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70" t="s">
        <v>1050</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110</v>
      </c>
      <c r="K535" s="201" t="str">
        <f t="shared" si="23"/>
        <v/>
      </c>
      <c r="L535" s="117">
        <v>39</v>
      </c>
      <c r="M535" s="117">
        <v>49</v>
      </c>
      <c r="N535" s="117">
        <v>22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1045</v>
      </c>
      <c r="M558" s="211" t="s">
        <v>1048</v>
      </c>
      <c r="N558" s="211" t="s">
        <v>1048</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v>26.9</v>
      </c>
      <c r="N560" s="211">
        <v>34.200000000000003</v>
      </c>
    </row>
    <row r="561" spans="1:14" s="91" customFormat="1" ht="34.5" customHeight="1">
      <c r="A561" s="251" t="s">
        <v>871</v>
      </c>
      <c r="B561" s="119"/>
      <c r="C561" s="209"/>
      <c r="D561" s="330" t="s">
        <v>377</v>
      </c>
      <c r="E561" s="341"/>
      <c r="F561" s="341"/>
      <c r="G561" s="341"/>
      <c r="H561" s="331"/>
      <c r="I561" s="342"/>
      <c r="J561" s="207"/>
      <c r="K561" s="210"/>
      <c r="L561" s="211" t="s">
        <v>533</v>
      </c>
      <c r="M561" s="211">
        <v>12.4</v>
      </c>
      <c r="N561" s="211">
        <v>17.600000000000001</v>
      </c>
    </row>
    <row r="562" spans="1:14" s="91" customFormat="1" ht="34.5" customHeight="1">
      <c r="A562" s="251" t="s">
        <v>872</v>
      </c>
      <c r="B562" s="119"/>
      <c r="C562" s="209"/>
      <c r="D562" s="330" t="s">
        <v>989</v>
      </c>
      <c r="E562" s="341"/>
      <c r="F562" s="341"/>
      <c r="G562" s="341"/>
      <c r="H562" s="331"/>
      <c r="I562" s="342"/>
      <c r="J562" s="207"/>
      <c r="K562" s="210"/>
      <c r="L562" s="211" t="s">
        <v>533</v>
      </c>
      <c r="M562" s="211">
        <v>7.2</v>
      </c>
      <c r="N562" s="211">
        <v>14.5</v>
      </c>
    </row>
    <row r="563" spans="1:14" s="91" customFormat="1" ht="34.5" customHeight="1">
      <c r="A563" s="251" t="s">
        <v>873</v>
      </c>
      <c r="B563" s="119"/>
      <c r="C563" s="209"/>
      <c r="D563" s="330" t="s">
        <v>379</v>
      </c>
      <c r="E563" s="341"/>
      <c r="F563" s="341"/>
      <c r="G563" s="341"/>
      <c r="H563" s="331"/>
      <c r="I563" s="342"/>
      <c r="J563" s="207"/>
      <c r="K563" s="210"/>
      <c r="L563" s="211" t="s">
        <v>533</v>
      </c>
      <c r="M563" s="211">
        <v>5.0999999999999996</v>
      </c>
      <c r="N563" s="211">
        <v>1.6</v>
      </c>
    </row>
    <row r="564" spans="1:14" s="91" customFormat="1" ht="34.5" customHeight="1">
      <c r="A564" s="251" t="s">
        <v>874</v>
      </c>
      <c r="B564" s="119"/>
      <c r="C564" s="209"/>
      <c r="D564" s="330" t="s">
        <v>380</v>
      </c>
      <c r="E564" s="341"/>
      <c r="F564" s="341"/>
      <c r="G564" s="341"/>
      <c r="H564" s="331"/>
      <c r="I564" s="342"/>
      <c r="J564" s="207"/>
      <c r="K564" s="210"/>
      <c r="L564" s="211" t="s">
        <v>533</v>
      </c>
      <c r="M564" s="211">
        <v>0</v>
      </c>
      <c r="N564" s="211">
        <v>4.5</v>
      </c>
    </row>
    <row r="565" spans="1:14" s="91" customFormat="1" ht="34.5" customHeight="1">
      <c r="A565" s="251" t="s">
        <v>875</v>
      </c>
      <c r="B565" s="119"/>
      <c r="C565" s="280"/>
      <c r="D565" s="330" t="s">
        <v>869</v>
      </c>
      <c r="E565" s="341"/>
      <c r="F565" s="341"/>
      <c r="G565" s="341"/>
      <c r="H565" s="331"/>
      <c r="I565" s="342"/>
      <c r="J565" s="207"/>
      <c r="K565" s="210"/>
      <c r="L565" s="211" t="s">
        <v>533</v>
      </c>
      <c r="M565" s="211">
        <v>14.5</v>
      </c>
      <c r="N565" s="211">
        <v>16.600000000000001</v>
      </c>
    </row>
    <row r="566" spans="1:14" s="91" customFormat="1" ht="34.5" customHeight="1">
      <c r="A566" s="251" t="s">
        <v>876</v>
      </c>
      <c r="B566" s="119"/>
      <c r="C566" s="285"/>
      <c r="D566" s="330" t="s">
        <v>990</v>
      </c>
      <c r="E566" s="341"/>
      <c r="F566" s="341"/>
      <c r="G566" s="341"/>
      <c r="H566" s="331"/>
      <c r="I566" s="342"/>
      <c r="J566" s="213"/>
      <c r="K566" s="214"/>
      <c r="L566" s="211" t="s">
        <v>533</v>
      </c>
      <c r="M566" s="211">
        <v>26.8</v>
      </c>
      <c r="N566" s="211">
        <v>37.200000000000003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539</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16</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902</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84</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952</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40</v>
      </c>
      <c r="K614" s="201" t="str">
        <f t="shared" si="29"/>
        <v>※</v>
      </c>
      <c r="L614" s="117" t="s">
        <v>541</v>
      </c>
      <c r="M614" s="117">
        <v>26</v>
      </c>
      <c r="N614" s="117">
        <v>14</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19" t="s">
        <v>427</v>
      </c>
      <c r="D622" s="320"/>
      <c r="E622" s="320"/>
      <c r="F622" s="320"/>
      <c r="G622" s="320"/>
      <c r="H622" s="321"/>
      <c r="I622" s="122" t="s">
        <v>428</v>
      </c>
      <c r="J622" s="116">
        <f t="shared" si="28"/>
        <v>14</v>
      </c>
      <c r="K622" s="201" t="str">
        <f t="shared" si="29"/>
        <v>※</v>
      </c>
      <c r="L622" s="117" t="s">
        <v>541</v>
      </c>
      <c r="M622" s="117" t="s">
        <v>541</v>
      </c>
      <c r="N622" s="117">
        <v>14</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 customHeight="1">
      <c r="A632" s="252" t="s">
        <v>918</v>
      </c>
      <c r="B632" s="119"/>
      <c r="C632" s="319" t="s">
        <v>434</v>
      </c>
      <c r="D632" s="320"/>
      <c r="E632" s="320"/>
      <c r="F632" s="320"/>
      <c r="G632" s="320"/>
      <c r="H632" s="321"/>
      <c r="I632" s="122" t="s">
        <v>435</v>
      </c>
      <c r="J632" s="116">
        <f t="shared" si="30"/>
        <v>24</v>
      </c>
      <c r="K632" s="201" t="str">
        <f t="shared" si="31"/>
        <v/>
      </c>
      <c r="L632" s="117">
        <v>0</v>
      </c>
      <c r="M632" s="117">
        <v>14</v>
      </c>
      <c r="N632" s="117">
        <v>10</v>
      </c>
    </row>
    <row r="633" spans="1:22" s="118" customFormat="1" ht="57">
      <c r="A633" s="252" t="s">
        <v>919</v>
      </c>
      <c r="B633" s="119"/>
      <c r="C633" s="319" t="s">
        <v>436</v>
      </c>
      <c r="D633" s="320"/>
      <c r="E633" s="320"/>
      <c r="F633" s="320"/>
      <c r="G633" s="320"/>
      <c r="H633" s="321"/>
      <c r="I633" s="122" t="s">
        <v>437</v>
      </c>
      <c r="J633" s="116">
        <f t="shared" si="30"/>
        <v>35</v>
      </c>
      <c r="K633" s="201" t="str">
        <f t="shared" si="31"/>
        <v/>
      </c>
      <c r="L633" s="117">
        <v>0</v>
      </c>
      <c r="M633" s="117">
        <v>23</v>
      </c>
      <c r="N633" s="117">
        <v>12</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v>0</v>
      </c>
      <c r="N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109</v>
      </c>
      <c r="K646" s="201" t="str">
        <f t="shared" ref="K646:K660" si="33">IF(OR(COUNTIF(L646:N646,"未確認")&gt;0,COUNTIF(L646:N646,"*")&gt;0),"※","")</f>
        <v/>
      </c>
      <c r="L646" s="117">
        <v>44</v>
      </c>
      <c r="M646" s="117">
        <v>32</v>
      </c>
      <c r="N646" s="117">
        <v>33</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27</v>
      </c>
      <c r="K648" s="201" t="str">
        <f t="shared" si="33"/>
        <v>※</v>
      </c>
      <c r="L648" s="117">
        <v>13</v>
      </c>
      <c r="M648" s="117" t="s">
        <v>541</v>
      </c>
      <c r="N648" s="117">
        <v>14</v>
      </c>
    </row>
    <row r="649" spans="1:22" s="118" customFormat="1" ht="69.95" customHeight="1">
      <c r="A649" s="252" t="s">
        <v>928</v>
      </c>
      <c r="B649" s="84"/>
      <c r="C649" s="295"/>
      <c r="D649" s="297"/>
      <c r="E649" s="319" t="s">
        <v>940</v>
      </c>
      <c r="F649" s="320"/>
      <c r="G649" s="320"/>
      <c r="H649" s="321"/>
      <c r="I649" s="122" t="s">
        <v>456</v>
      </c>
      <c r="J649" s="116">
        <f t="shared" si="32"/>
        <v>58</v>
      </c>
      <c r="K649" s="201" t="str">
        <f t="shared" si="33"/>
        <v>※</v>
      </c>
      <c r="L649" s="117">
        <v>29</v>
      </c>
      <c r="M649" s="117">
        <v>29</v>
      </c>
      <c r="N649" s="117" t="s">
        <v>541</v>
      </c>
    </row>
    <row r="650" spans="1:22" s="118" customFormat="1" ht="84" customHeight="1">
      <c r="A650" s="252" t="s">
        <v>929</v>
      </c>
      <c r="B650" s="84"/>
      <c r="C650" s="295"/>
      <c r="D650" s="297"/>
      <c r="E650" s="319" t="s">
        <v>941</v>
      </c>
      <c r="F650" s="320"/>
      <c r="G650" s="320"/>
      <c r="H650" s="321"/>
      <c r="I650" s="122" t="s">
        <v>458</v>
      </c>
      <c r="J650" s="116">
        <f t="shared" si="32"/>
        <v>12</v>
      </c>
      <c r="K650" s="201" t="str">
        <f t="shared" si="33"/>
        <v>※</v>
      </c>
      <c r="L650" s="117" t="s">
        <v>541</v>
      </c>
      <c r="M650" s="117" t="s">
        <v>541</v>
      </c>
      <c r="N650" s="117">
        <v>12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47</v>
      </c>
      <c r="K655" s="201" t="str">
        <f t="shared" si="33"/>
        <v>※</v>
      </c>
      <c r="L655" s="117" t="s">
        <v>541</v>
      </c>
      <c r="M655" s="117">
        <v>24</v>
      </c>
      <c r="N655" s="117">
        <v>23</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29</v>
      </c>
      <c r="K683" s="201" t="str">
        <f>IF(OR(COUNTIF(L683:N683,"未確認")&gt;0,COUNTIF(L683:N683,"*")&gt;0),"※","")</f>
        <v/>
      </c>
      <c r="L683" s="117">
        <v>29</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7FED4A-6EF2-4137-90A7-A80882E7E82C}"/>
    <hyperlink ref="J71:L71" location="病院!B464" display="・手術の状況" xr:uid="{98B713D1-4648-4EFB-B41C-659C647C4D9B}"/>
    <hyperlink ref="J72:L72" location="病院!B500" display="・がん、脳卒中、心筋梗塞、分娩、精神医療への対応状況" xr:uid="{1AECEB29-A061-4256-89A9-B98A65620DC0}"/>
    <hyperlink ref="J73:L73" location="病院!B541" display="・重症患者への対応状況" xr:uid="{4F7EEC11-FACD-427E-A2FF-42353AD673CE}"/>
    <hyperlink ref="J74:L74" location="病院!B586" display="・救急医療の実施状況" xr:uid="{09377F17-0207-4813-9DFB-FB9636925217}"/>
    <hyperlink ref="J75:L75" location="病院!B609" display="・急性期後の支援、在宅復帰の支援の状況" xr:uid="{7DFE6E6B-DD6B-4CAE-89EC-8FBA3F2CB7C5}"/>
    <hyperlink ref="J76:L76" location="病院!B627" display="・全身管理の状況" xr:uid="{9F220CA0-FF29-49EB-85F2-528DFD22E0F7}"/>
    <hyperlink ref="J78:L78" location="病院!B679" display="・長期療養患者の受入状況" xr:uid="{D10F17A2-0E0D-4DC6-B9E5-F853C1BB5733}"/>
    <hyperlink ref="J77:L77" location="病院!B642" display="・リハビリテーションの実施状況" xr:uid="{93219137-3619-4EAC-9BC0-AD50F19B3173}"/>
    <hyperlink ref="J79:L79" location="病院!B689" display="・重度の障害児等の受入状況" xr:uid="{CC9214BC-D620-4178-A6D8-8AA221967A25}"/>
    <hyperlink ref="J80:L80" location="病院!B702" display="・医科歯科の連携状況" xr:uid="{3063A9FD-8E25-491B-9221-10D409D44D10}"/>
    <hyperlink ref="M71:N71" location="'病院(H30案)'!B448" display="・手術の状況" xr:uid="{0647AC07-8098-4313-8445-AE862732F4D4}"/>
    <hyperlink ref="M72:N72" location="'病院(H30案)'!B484" display="・がん、脳卒中、心筋梗塞、分娩、精神医療への対応状況" xr:uid="{EA140033-D1BC-4621-9FDB-76AEFD94BE56}"/>
    <hyperlink ref="M73:N73" location="'病院(H30案)'!B525" display="・重症患者への対応状況" xr:uid="{6C11E165-19AA-40EA-9276-C4A390E97A0A}"/>
    <hyperlink ref="M74:N74" location="'病院(H30案)'!B570" display="・救急医療の実施状況" xr:uid="{E9CF20EB-DDA3-4EA0-85B6-4571AB3B4B2F}"/>
    <hyperlink ref="M75:N75" location="'病院(H30案)'!B593" display="・急性期後の支援、在宅復帰の支援の状況" xr:uid="{A6BEA669-78EF-4F5F-972D-36E7D34825CE}"/>
    <hyperlink ref="C71:G71" location="病院!B87" display="・設置主体" xr:uid="{E0BCCF58-6F8D-46B8-8265-A01CF1B09BBD}"/>
    <hyperlink ref="C72:G72" location="病院!B95" display="・病床の状況" xr:uid="{95888EEE-984F-430A-A305-C292443E8AC8}"/>
    <hyperlink ref="C73:G73" location="病院!B116" display="・診療科" xr:uid="{BBCCFF1A-ABEB-49D3-9443-476708889B33}"/>
    <hyperlink ref="C74:G74" location="病院!B127" display="・入院基本料・特定入院料及び届出病床数" xr:uid="{6E35CE4B-A092-477F-A78C-200B12E390CF}"/>
    <hyperlink ref="C75:G75" location="病院!B141" display="・算定する入院基本用・特定入院料等の状況" xr:uid="{EABA5C77-8C9E-432A-81B9-EF4FDDB27557}"/>
    <hyperlink ref="C76:G76" location="病院!B224" display="・DPC医療機関群の種類" xr:uid="{6A6A5DB1-D44D-4F95-AD96-F768628628A9}"/>
    <hyperlink ref="C77:G77" location="病院!B232" display="・救急告示病院、二次救急医療施設、三次救急医療施設の告示・認定の有無" xr:uid="{91F38C59-495E-43B8-BB74-35BF68BE4AB9}"/>
    <hyperlink ref="C78:F78" location="病院!B242" display="・承認の有無" xr:uid="{50C214A9-4ADD-4E4B-8F54-F307F529F5C6}"/>
    <hyperlink ref="C79:F79" location="病院!B251" display="・診療報酬の届出の有無" xr:uid="{98E7F693-C4E3-4F13-8036-980F2CEB80DE}"/>
    <hyperlink ref="C80:F80" location="病院!B261" display="・職員数の状況" xr:uid="{CB99ED9C-3FD7-4E8B-911B-7B37BA465D7B}"/>
    <hyperlink ref="C81:F81" location="病院!B320" display="・退院調整部門の設置状況" xr:uid="{EC6348AB-C336-4448-A58B-8732D80998BE}"/>
    <hyperlink ref="C82:F82" location="病院!B340" display="・医療機器の台数" xr:uid="{C1B67329-BB9A-4E51-9BCA-9CCEBCA8E033}"/>
    <hyperlink ref="C83:G83" location="病院!B365" display="・過去1年間の間に病棟の再編・見直しがあった場合の報告対象期間" xr:uid="{DB0B4F28-969C-4F2E-9F1A-258384AA3548}"/>
    <hyperlink ref="H71:I71" location="病院!B388" display="・入院患者の状況（年間）" xr:uid="{EB73BA77-4D62-41CD-9825-973E16A5D28E}"/>
    <hyperlink ref="H72:I72" location="病院!B401" display="・入院患者の状況（年間／入棟前の場所・退棟先の場所の状況）" xr:uid="{A04E3533-F2CA-4340-8AFE-D01E773AC662}"/>
    <hyperlink ref="H73:I73" location="病院!B426" display="・退院後に在宅医療を必要とする患者の状況" xr:uid="{7D9F477C-24E8-44A7-8C16-04A2A67BD50C}"/>
    <hyperlink ref="H74:I74" location="病院!B438" display="・看取りを行った患者数" xr:uid="{A2922345-5A2D-4066-942F-B89DC101C9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2019-11-15T06:27:30Z</dcterms:modified>
</cp:coreProperties>
</file>