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65.144.13\share\A3jouhou\12_インフレスライド・労務単価特例措置関係\61_令和4年度\06_スライド条項の普及（動画）\04_HP更新\r4-tanpin-suraido-youshiki3-1\"/>
    </mc:Choice>
  </mc:AlternateContent>
  <bookViews>
    <workbookView xWindow="0" yWindow="0" windowWidth="20490" windowHeight="7710"/>
  </bookViews>
  <sheets>
    <sheet name="様式-3ｰ1" sheetId="1" r:id="rId1"/>
    <sheet name="様式-3ｰ2" sheetId="2" r:id="rId2"/>
    <sheet name="様式ｰ3-3" sheetId="3" r:id="rId3"/>
  </sheets>
  <definedNames>
    <definedName name="_xlnm.Print_Area" localSheetId="0">'様式-3ｰ1'!$A$1:$L$47</definedName>
    <definedName name="_xlnm.Print_Area" localSheetId="1">'様式-3ｰ2'!$A$1:$O$20</definedName>
    <definedName name="_xlnm.Print_Area" localSheetId="2">'様式ｰ3-3'!$A$1:$Q$36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2" i="3" l="1"/>
  <c r="Q9" i="3"/>
  <c r="Q20" i="3"/>
  <c r="Q23" i="3" l="1"/>
  <c r="Q21" i="3"/>
  <c r="Q24" i="3" l="1"/>
  <c r="F12" i="2" l="1"/>
  <c r="L17" i="2"/>
  <c r="N15" i="2"/>
  <c r="N13" i="2"/>
  <c r="N12" i="2"/>
  <c r="N10" i="2"/>
  <c r="N9" i="2"/>
  <c r="F9" i="2"/>
  <c r="D30" i="1" l="1"/>
  <c r="F29" i="1"/>
  <c r="F28" i="1"/>
  <c r="F27" i="1"/>
  <c r="D25" i="1"/>
  <c r="F24" i="1"/>
  <c r="F23" i="1"/>
  <c r="F22" i="1"/>
  <c r="F21" i="1"/>
  <c r="F20" i="1"/>
  <c r="F19" i="1"/>
</calcChain>
</file>

<file path=xl/sharedStrings.xml><?xml version="1.0" encoding="utf-8"?>
<sst xmlns="http://schemas.openxmlformats.org/spreadsheetml/2006/main" count="312" uniqueCount="121">
  <si>
    <t>発注者</t>
    <rPh sb="0" eb="3">
      <t>ハッチュウシャ</t>
    </rPh>
    <phoneticPr fontId="3"/>
  </si>
  <si>
    <t>受注者</t>
    <rPh sb="0" eb="3">
      <t>ジュチュウシャ</t>
    </rPh>
    <phoneticPr fontId="3"/>
  </si>
  <si>
    <t>商号又は名称</t>
    <rPh sb="0" eb="2">
      <t>ショウゴウ</t>
    </rPh>
    <rPh sb="2" eb="3">
      <t>マタ</t>
    </rPh>
    <rPh sb="4" eb="6">
      <t>メイショウ</t>
    </rPh>
    <phoneticPr fontId="3"/>
  </si>
  <si>
    <t>代表者氏名</t>
    <rPh sb="0" eb="2">
      <t>ダイヒョウ</t>
    </rPh>
    <rPh sb="2" eb="3">
      <t>シャ</t>
    </rPh>
    <rPh sb="3" eb="5">
      <t>シメイ</t>
    </rPh>
    <phoneticPr fontId="3"/>
  </si>
  <si>
    <t>記</t>
    <rPh sb="0" eb="1">
      <t>キ</t>
    </rPh>
    <phoneticPr fontId="3"/>
  </si>
  <si>
    <t>品　　目</t>
    <rPh sb="0" eb="1">
      <t>シナ</t>
    </rPh>
    <rPh sb="3" eb="4">
      <t>メ</t>
    </rPh>
    <phoneticPr fontId="3"/>
  </si>
  <si>
    <t>規　格</t>
    <rPh sb="0" eb="1">
      <t>キ</t>
    </rPh>
    <rPh sb="2" eb="3">
      <t>カク</t>
    </rPh>
    <phoneticPr fontId="3"/>
  </si>
  <si>
    <t>単位</t>
    <rPh sb="0" eb="2">
      <t>タンイ</t>
    </rPh>
    <phoneticPr fontId="3"/>
  </si>
  <si>
    <t>数量</t>
    <rPh sb="0" eb="2">
      <t>スウリョウ</t>
    </rPh>
    <phoneticPr fontId="3"/>
  </si>
  <si>
    <t>購入単価</t>
    <rPh sb="0" eb="2">
      <t>コウニュウ</t>
    </rPh>
    <rPh sb="2" eb="4">
      <t>タンカ</t>
    </rPh>
    <phoneticPr fontId="3"/>
  </si>
  <si>
    <t>購入金額</t>
    <rPh sb="0" eb="2">
      <t>コウニュウ</t>
    </rPh>
    <rPh sb="2" eb="4">
      <t>キンガク</t>
    </rPh>
    <phoneticPr fontId="3"/>
  </si>
  <si>
    <t>購入先</t>
    <rPh sb="0" eb="2">
      <t>コウニュウ</t>
    </rPh>
    <rPh sb="2" eb="3">
      <t>サキ</t>
    </rPh>
    <phoneticPr fontId="3"/>
  </si>
  <si>
    <t>購入年月</t>
    <rPh sb="0" eb="2">
      <t>コウニュウ</t>
    </rPh>
    <rPh sb="2" eb="4">
      <t>ネンゲツ</t>
    </rPh>
    <phoneticPr fontId="3"/>
  </si>
  <si>
    <t>備　　考</t>
    <rPh sb="0" eb="1">
      <t>ビ</t>
    </rPh>
    <rPh sb="3" eb="4">
      <t>コウ</t>
    </rPh>
    <phoneticPr fontId="3"/>
  </si>
  <si>
    <t>（注）</t>
    <rPh sb="1" eb="2">
      <t>チュウ</t>
    </rPh>
    <phoneticPr fontId="3"/>
  </si>
  <si>
    <t>様</t>
    <rPh sb="0" eb="1">
      <t>サマ</t>
    </rPh>
    <phoneticPr fontId="3"/>
  </si>
  <si>
    <t>工　事　名</t>
    <rPh sb="0" eb="1">
      <t>タクミ</t>
    </rPh>
    <rPh sb="2" eb="3">
      <t>コト</t>
    </rPh>
    <rPh sb="4" eb="5">
      <t>メイ</t>
    </rPh>
    <phoneticPr fontId="3"/>
  </si>
  <si>
    <t>令和○○年度　○○○○工事</t>
    <rPh sb="0" eb="2">
      <t>レイワ</t>
    </rPh>
    <rPh sb="4" eb="6">
      <t>ネンド</t>
    </rPh>
    <rPh sb="11" eb="13">
      <t>コウジ</t>
    </rPh>
    <phoneticPr fontId="3"/>
  </si>
  <si>
    <t>様式－３－１</t>
    <rPh sb="0" eb="2">
      <t>ヨウシキ</t>
    </rPh>
    <phoneticPr fontId="3"/>
  </si>
  <si>
    <t>請負代金額の変更の対象材料計算総括表</t>
    <rPh sb="0" eb="2">
      <t>ウケオイ</t>
    </rPh>
    <rPh sb="2" eb="4">
      <t>ダイキン</t>
    </rPh>
    <rPh sb="4" eb="5">
      <t>ガク</t>
    </rPh>
    <rPh sb="6" eb="8">
      <t>ヘンコウ</t>
    </rPh>
    <rPh sb="9" eb="11">
      <t>タイショウ</t>
    </rPh>
    <rPh sb="11" eb="13">
      <t>ザイリョウ</t>
    </rPh>
    <rPh sb="13" eb="15">
      <t>ケイサン</t>
    </rPh>
    <rPh sb="15" eb="18">
      <t>ソウカツヒョウ</t>
    </rPh>
    <phoneticPr fontId="3"/>
  </si>
  <si>
    <t>令和○年○月○日付けで通知のあった請負代金額の変更に必要な購入した価格等について、下記のとおり資料を提出します。</t>
    <rPh sb="0" eb="2">
      <t>レイワ</t>
    </rPh>
    <rPh sb="3" eb="4">
      <t>ネン</t>
    </rPh>
    <rPh sb="5" eb="6">
      <t>ガツ</t>
    </rPh>
    <rPh sb="7" eb="8">
      <t>ニチ</t>
    </rPh>
    <rPh sb="8" eb="9">
      <t>ツ</t>
    </rPh>
    <rPh sb="11" eb="13">
      <t>ツウチ</t>
    </rPh>
    <rPh sb="17" eb="19">
      <t>ウケオイ</t>
    </rPh>
    <rPh sb="19" eb="21">
      <t>ダイキン</t>
    </rPh>
    <rPh sb="21" eb="22">
      <t>ガク</t>
    </rPh>
    <rPh sb="23" eb="25">
      <t>ヘンコウ</t>
    </rPh>
    <rPh sb="26" eb="28">
      <t>ヒツヨウ</t>
    </rPh>
    <rPh sb="29" eb="31">
      <t>コウニュウ</t>
    </rPh>
    <rPh sb="33" eb="35">
      <t>カカク</t>
    </rPh>
    <rPh sb="35" eb="36">
      <t>ナド</t>
    </rPh>
    <rPh sb="41" eb="43">
      <t>カキ</t>
    </rPh>
    <rPh sb="47" eb="49">
      <t>シリョウ</t>
    </rPh>
    <rPh sb="50" eb="52">
      <t>テイシュツ</t>
    </rPh>
    <phoneticPr fontId="3"/>
  </si>
  <si>
    <t>使用目的</t>
    <rPh sb="0" eb="2">
      <t>シヨウ</t>
    </rPh>
    <rPh sb="2" eb="4">
      <t>モクテキ</t>
    </rPh>
    <phoneticPr fontId="3"/>
  </si>
  <si>
    <t>記載例</t>
    <rPh sb="0" eb="2">
      <t>キサイ</t>
    </rPh>
    <rPh sb="2" eb="3">
      <t>レイ</t>
    </rPh>
    <phoneticPr fontId="3"/>
  </si>
  <si>
    <t>軽油</t>
    <rPh sb="0" eb="2">
      <t>ケイユ</t>
    </rPh>
    <phoneticPr fontId="3"/>
  </si>
  <si>
    <t>１．２号</t>
    <rPh sb="3" eb="4">
      <t>ゴウ</t>
    </rPh>
    <phoneticPr fontId="3"/>
  </si>
  <si>
    <t>L</t>
    <phoneticPr fontId="3"/>
  </si>
  <si>
    <t>四国石油</t>
    <rPh sb="0" eb="2">
      <t>シコク</t>
    </rPh>
    <rPh sb="2" eb="4">
      <t>セキユ</t>
    </rPh>
    <phoneticPr fontId="3"/>
  </si>
  <si>
    <t>R4年4月</t>
    <rPh sb="2" eb="3">
      <t>ネン</t>
    </rPh>
    <rPh sb="4" eb="5">
      <t>ガツ</t>
    </rPh>
    <phoneticPr fontId="3"/>
  </si>
  <si>
    <t>現場内重機</t>
    <rPh sb="0" eb="2">
      <t>ゲンバ</t>
    </rPh>
    <rPh sb="2" eb="3">
      <t>ナイ</t>
    </rPh>
    <rPh sb="3" eb="5">
      <t>ジュウキ</t>
    </rPh>
    <phoneticPr fontId="3"/>
  </si>
  <si>
    <t>有</t>
    <rPh sb="0" eb="1">
      <t>ア</t>
    </rPh>
    <phoneticPr fontId="3"/>
  </si>
  <si>
    <t>別添○○</t>
    <rPh sb="0" eb="2">
      <t>ベッテン</t>
    </rPh>
    <phoneticPr fontId="3"/>
  </si>
  <si>
    <t>証明の
有無</t>
    <rPh sb="0" eb="2">
      <t>ショウメイ</t>
    </rPh>
    <rPh sb="4" eb="6">
      <t>ウム</t>
    </rPh>
    <phoneticPr fontId="3"/>
  </si>
  <si>
    <t>使用した
建設機械名</t>
    <rPh sb="0" eb="2">
      <t>シヨウ</t>
    </rPh>
    <rPh sb="5" eb="7">
      <t>ケンセツ</t>
    </rPh>
    <rPh sb="7" eb="9">
      <t>キカイ</t>
    </rPh>
    <rPh sb="9" eb="10">
      <t>メイ</t>
    </rPh>
    <phoneticPr fontId="3"/>
  </si>
  <si>
    <t>購入数量（証明済み）合計</t>
    <rPh sb="0" eb="2">
      <t>コウニュウ</t>
    </rPh>
    <rPh sb="2" eb="4">
      <t>スウリョウ</t>
    </rPh>
    <rPh sb="5" eb="7">
      <t>ショウメイ</t>
    </rPh>
    <rPh sb="7" eb="8">
      <t>スミ</t>
    </rPh>
    <rPh sb="10" eb="12">
      <t>ゴウケイ</t>
    </rPh>
    <phoneticPr fontId="3"/>
  </si>
  <si>
    <t>R4年5月</t>
    <rPh sb="2" eb="3">
      <t>ネン</t>
    </rPh>
    <rPh sb="4" eb="5">
      <t>ガツ</t>
    </rPh>
    <phoneticPr fontId="3"/>
  </si>
  <si>
    <t>R4年6月</t>
    <rPh sb="2" eb="3">
      <t>ネン</t>
    </rPh>
    <rPh sb="4" eb="5">
      <t>ガツ</t>
    </rPh>
    <phoneticPr fontId="3"/>
  </si>
  <si>
    <t>R4年7月</t>
    <rPh sb="2" eb="3">
      <t>ネン</t>
    </rPh>
    <rPh sb="4" eb="5">
      <t>ガツ</t>
    </rPh>
    <phoneticPr fontId="3"/>
  </si>
  <si>
    <t>R4年8月</t>
    <rPh sb="2" eb="3">
      <t>ネン</t>
    </rPh>
    <rPh sb="4" eb="5">
      <t>ガツ</t>
    </rPh>
    <phoneticPr fontId="3"/>
  </si>
  <si>
    <t>R4年9月</t>
    <rPh sb="2" eb="3">
      <t>ネン</t>
    </rPh>
    <rPh sb="4" eb="5">
      <t>ガツ</t>
    </rPh>
    <phoneticPr fontId="3"/>
  </si>
  <si>
    <t>R4年10月</t>
    <rPh sb="2" eb="3">
      <t>ネン</t>
    </rPh>
    <rPh sb="5" eb="6">
      <t>ガツ</t>
    </rPh>
    <phoneticPr fontId="3"/>
  </si>
  <si>
    <t>ダンプ</t>
    <phoneticPr fontId="3"/>
  </si>
  <si>
    <t>無</t>
    <rPh sb="0" eb="1">
      <t>ナ</t>
    </rPh>
    <phoneticPr fontId="3"/>
  </si>
  <si>
    <t>R4年11月</t>
    <rPh sb="2" eb="3">
      <t>ネン</t>
    </rPh>
    <rPh sb="5" eb="6">
      <t>ガツ</t>
    </rPh>
    <phoneticPr fontId="3"/>
  </si>
  <si>
    <t>R4年12月</t>
    <rPh sb="2" eb="3">
      <t>ネン</t>
    </rPh>
    <rPh sb="5" eb="6">
      <t>ガツ</t>
    </rPh>
    <phoneticPr fontId="3"/>
  </si>
  <si>
    <t>現場～○○地先（流用先）運搬</t>
    <rPh sb="0" eb="2">
      <t>ゲンバ</t>
    </rPh>
    <rPh sb="5" eb="7">
      <t>チサキ</t>
    </rPh>
    <rPh sb="8" eb="10">
      <t>リュウヨウ</t>
    </rPh>
    <rPh sb="10" eb="11">
      <t>サキ</t>
    </rPh>
    <rPh sb="12" eb="14">
      <t>ウンパン</t>
    </rPh>
    <phoneticPr fontId="3"/>
  </si>
  <si>
    <t>購入数量（未証明）合計</t>
    <rPh sb="0" eb="2">
      <t>コウニュウ</t>
    </rPh>
    <rPh sb="2" eb="4">
      <t>スウリョウ</t>
    </rPh>
    <rPh sb="5" eb="6">
      <t>ミ</t>
    </rPh>
    <rPh sb="6" eb="8">
      <t>ショウメイ</t>
    </rPh>
    <rPh sb="9" eb="11">
      <t>ゴウケイ</t>
    </rPh>
    <phoneticPr fontId="3"/>
  </si>
  <si>
    <t>１．購入先、購入単価、購入数量等を証明出来る場合は、その資料（納品書等）を添付の上、併せて監督職員に提出すること。
　　証明できない場合は、概算数量を記載の上、その算出根拠を記した書類を提出すること。
２．対象材料は、品目毎および購入年月毎にとりまとめるものとする。なお、とりまとめ数量欄が足りない場合は、別紙にとりまとめるものとする。
　　但し同一の品目で同一年月でも複数の単価がある場合は、区分するものとする。
　　また、当該品目が同一月で複数の工種や機械で使用されている場合、監督職員より工種や機械毎等の内訳を提出するよう要求があった場合など、
　　追加資料が必要な場合がある。</t>
    <rPh sb="154" eb="156">
      <t>ベッシ</t>
    </rPh>
    <rPh sb="172" eb="173">
      <t>タダ</t>
    </rPh>
    <rPh sb="174" eb="176">
      <t>ドウイツ</t>
    </rPh>
    <rPh sb="177" eb="179">
      <t>ヒンモク</t>
    </rPh>
    <rPh sb="180" eb="182">
      <t>ドウイツ</t>
    </rPh>
    <rPh sb="182" eb="184">
      <t>ネンゲツ</t>
    </rPh>
    <rPh sb="186" eb="188">
      <t>フクスウ</t>
    </rPh>
    <rPh sb="189" eb="191">
      <t>タンカ</t>
    </rPh>
    <rPh sb="194" eb="196">
      <t>バアイ</t>
    </rPh>
    <rPh sb="198" eb="200">
      <t>クブン</t>
    </rPh>
    <rPh sb="214" eb="216">
      <t>トウガイ</t>
    </rPh>
    <rPh sb="216" eb="218">
      <t>ヒンモク</t>
    </rPh>
    <rPh sb="219" eb="221">
      <t>ドウイツ</t>
    </rPh>
    <rPh sb="221" eb="222">
      <t>ツキ</t>
    </rPh>
    <rPh sb="223" eb="225">
      <t>フクスウ</t>
    </rPh>
    <rPh sb="226" eb="228">
      <t>コウシュ</t>
    </rPh>
    <rPh sb="229" eb="231">
      <t>キカイ</t>
    </rPh>
    <rPh sb="232" eb="234">
      <t>シヨウ</t>
    </rPh>
    <rPh sb="239" eb="241">
      <t>バアイ</t>
    </rPh>
    <rPh sb="242" eb="244">
      <t>カントク</t>
    </rPh>
    <rPh sb="244" eb="246">
      <t>ショクイン</t>
    </rPh>
    <rPh sb="248" eb="250">
      <t>コウシュ</t>
    </rPh>
    <rPh sb="251" eb="253">
      <t>キカイ</t>
    </rPh>
    <rPh sb="253" eb="254">
      <t>マイ</t>
    </rPh>
    <rPh sb="254" eb="255">
      <t>ナド</t>
    </rPh>
    <rPh sb="256" eb="258">
      <t>ウチワケ</t>
    </rPh>
    <rPh sb="259" eb="261">
      <t>テイシュツ</t>
    </rPh>
    <rPh sb="265" eb="267">
      <t>ヨウキュウ</t>
    </rPh>
    <rPh sb="271" eb="273">
      <t>バアイ</t>
    </rPh>
    <rPh sb="279" eb="281">
      <t>ツイカ</t>
    </rPh>
    <rPh sb="281" eb="283">
      <t>シリョウ</t>
    </rPh>
    <rPh sb="284" eb="286">
      <t>ヒツヨウ</t>
    </rPh>
    <rPh sb="287" eb="289">
      <t>バアイ</t>
    </rPh>
    <phoneticPr fontId="3"/>
  </si>
  <si>
    <t>令和○○年○○月○○日</t>
  </si>
  <si>
    <t>様式－３－２</t>
    <rPh sb="0" eb="2">
      <t>ヨウシキ</t>
    </rPh>
    <phoneticPr fontId="3"/>
  </si>
  <si>
    <t>各種資機材の材料証明書</t>
    <rPh sb="0" eb="2">
      <t>カクシュ</t>
    </rPh>
    <rPh sb="2" eb="5">
      <t>シキザイ</t>
    </rPh>
    <rPh sb="6" eb="8">
      <t>ザイリョウ</t>
    </rPh>
    <rPh sb="8" eb="10">
      <t>ショウメイ</t>
    </rPh>
    <rPh sb="10" eb="11">
      <t>ショ</t>
    </rPh>
    <phoneticPr fontId="3"/>
  </si>
  <si>
    <t>出荷元</t>
    <rPh sb="0" eb="2">
      <t>シュッカ</t>
    </rPh>
    <rPh sb="2" eb="3">
      <t>モト</t>
    </rPh>
    <phoneticPr fontId="3"/>
  </si>
  <si>
    <t>搬入年月</t>
    <rPh sb="0" eb="2">
      <t>ハンニュウ</t>
    </rPh>
    <rPh sb="2" eb="4">
      <t>ネンゲツ</t>
    </rPh>
    <phoneticPr fontId="3"/>
  </si>
  <si>
    <t>再生骨材</t>
    <rPh sb="0" eb="2">
      <t>サイセイ</t>
    </rPh>
    <rPh sb="2" eb="4">
      <t>コツザイ</t>
    </rPh>
    <phoneticPr fontId="3"/>
  </si>
  <si>
    <t>北海道砂利</t>
    <rPh sb="0" eb="3">
      <t>ホッカイドウ</t>
    </rPh>
    <rPh sb="3" eb="5">
      <t>ジャリ</t>
    </rPh>
    <phoneticPr fontId="3"/>
  </si>
  <si>
    <t>R○年4月</t>
    <rPh sb="2" eb="3">
      <t>ネン</t>
    </rPh>
    <rPh sb="4" eb="5">
      <t>ガツ</t>
    </rPh>
    <phoneticPr fontId="3"/>
  </si>
  <si>
    <t>品目</t>
    <rPh sb="0" eb="2">
      <t>ヒンモク</t>
    </rPh>
    <phoneticPr fontId="3"/>
  </si>
  <si>
    <t>規格</t>
    <rPh sb="0" eb="2">
      <t>キカク</t>
    </rPh>
    <phoneticPr fontId="3"/>
  </si>
  <si>
    <t>大阪石油</t>
    <rPh sb="0" eb="2">
      <t>オオサカ</t>
    </rPh>
    <rPh sb="2" eb="4">
      <t>セキユ</t>
    </rPh>
    <phoneticPr fontId="3"/>
  </si>
  <si>
    <t>東京石油</t>
    <rPh sb="0" eb="2">
      <t>トウキョウ</t>
    </rPh>
    <rPh sb="2" eb="4">
      <t>セキユ</t>
    </rPh>
    <phoneticPr fontId="3"/>
  </si>
  <si>
    <t>計</t>
    <rPh sb="0" eb="1">
      <t>ケイ</t>
    </rPh>
    <phoneticPr fontId="3"/>
  </si>
  <si>
    <t>運搬費の内燃料代</t>
    <rPh sb="0" eb="2">
      <t>ウンパン</t>
    </rPh>
    <rPh sb="2" eb="3">
      <t>ヒ</t>
    </rPh>
    <rPh sb="4" eb="6">
      <t>ナイネン</t>
    </rPh>
    <rPh sb="6" eb="7">
      <t>リョウ</t>
    </rPh>
    <rPh sb="7" eb="8">
      <t>ダイ</t>
    </rPh>
    <phoneticPr fontId="3"/>
  </si>
  <si>
    <t>40ｍｍ</t>
    <phoneticPr fontId="3"/>
  </si>
  <si>
    <t>ｍ3</t>
    <phoneticPr fontId="3"/>
  </si>
  <si>
    <t>R○年7月</t>
    <rPh sb="2" eb="3">
      <t>ネン</t>
    </rPh>
    <rPh sb="4" eb="5">
      <t>ガツ</t>
    </rPh>
    <phoneticPr fontId="3"/>
  </si>
  <si>
    <t>重建設機械</t>
    <rPh sb="0" eb="1">
      <t>ジュウ</t>
    </rPh>
    <rPh sb="1" eb="3">
      <t>ケンセツ</t>
    </rPh>
    <rPh sb="3" eb="5">
      <t>キカイ</t>
    </rPh>
    <phoneticPr fontId="3"/>
  </si>
  <si>
    <t>ﾌﾞﾙﾄﾞｰｻﾞ21ｔ級</t>
    <rPh sb="11" eb="12">
      <t>キュウ</t>
    </rPh>
    <phoneticPr fontId="3"/>
  </si>
  <si>
    <t>回</t>
    <rPh sb="0" eb="1">
      <t>カイ</t>
    </rPh>
    <phoneticPr fontId="3"/>
  </si>
  <si>
    <t>－</t>
    <phoneticPr fontId="3"/>
  </si>
  <si>
    <t>四国リース</t>
    <rPh sb="0" eb="2">
      <t>シコク</t>
    </rPh>
    <phoneticPr fontId="3"/>
  </si>
  <si>
    <t>R○年8月</t>
    <rPh sb="2" eb="3">
      <t>ネン</t>
    </rPh>
    <rPh sb="4" eb="5">
      <t>ガツ</t>
    </rPh>
    <phoneticPr fontId="3"/>
  </si>
  <si>
    <t>路面切削機</t>
    <rPh sb="0" eb="2">
      <t>ロメン</t>
    </rPh>
    <rPh sb="2" eb="4">
      <t>セッサク</t>
    </rPh>
    <rPh sb="4" eb="5">
      <t>キ</t>
    </rPh>
    <phoneticPr fontId="3"/>
  </si>
  <si>
    <t>建設機械名・規格　　</t>
    <rPh sb="0" eb="2">
      <t>ケンセツ</t>
    </rPh>
    <rPh sb="2" eb="4">
      <t>キカイ</t>
    </rPh>
    <rPh sb="4" eb="5">
      <t>メイ</t>
    </rPh>
    <rPh sb="6" eb="8">
      <t>キカク</t>
    </rPh>
    <phoneticPr fontId="12"/>
  </si>
  <si>
    <t>機械搬入所在地</t>
    <rPh sb="0" eb="2">
      <t>キカイ</t>
    </rPh>
    <rPh sb="2" eb="4">
      <t>ハンニュウ</t>
    </rPh>
    <rPh sb="4" eb="7">
      <t>ショザイチ</t>
    </rPh>
    <phoneticPr fontId="12"/>
  </si>
  <si>
    <t>現場所在地</t>
    <rPh sb="0" eb="2">
      <t>ゲンバ</t>
    </rPh>
    <rPh sb="2" eb="5">
      <t>ショザイチ</t>
    </rPh>
    <phoneticPr fontId="12"/>
  </si>
  <si>
    <t>機械搬出場所</t>
    <rPh sb="0" eb="2">
      <t>キカイ</t>
    </rPh>
    <rPh sb="2" eb="4">
      <t>ハンシュツ</t>
    </rPh>
    <rPh sb="4" eb="6">
      <t>バショ</t>
    </rPh>
    <phoneticPr fontId="12"/>
  </si>
  <si>
    <t>機械名</t>
    <rPh sb="0" eb="2">
      <t>キカイ</t>
    </rPh>
    <rPh sb="2" eb="3">
      <t>メイ</t>
    </rPh>
    <phoneticPr fontId="12"/>
  </si>
  <si>
    <t>規格</t>
    <rPh sb="0" eb="2">
      <t>キカク</t>
    </rPh>
    <phoneticPr fontId="12"/>
  </si>
  <si>
    <t>運搬距離</t>
    <rPh sb="0" eb="2">
      <t>ウンパン</t>
    </rPh>
    <rPh sb="2" eb="4">
      <t>キョリ</t>
    </rPh>
    <phoneticPr fontId="12"/>
  </si>
  <si>
    <t>積載重量</t>
    <rPh sb="0" eb="2">
      <t>セキサイ</t>
    </rPh>
    <rPh sb="2" eb="4">
      <t>ジュウリョウ</t>
    </rPh>
    <phoneticPr fontId="12"/>
  </si>
  <si>
    <t>基本運賃</t>
    <rPh sb="0" eb="2">
      <t>キホン</t>
    </rPh>
    <rPh sb="2" eb="4">
      <t>ウンチン</t>
    </rPh>
    <phoneticPr fontId="12"/>
  </si>
  <si>
    <t>×（</t>
    <phoneticPr fontId="12"/>
  </si>
  <si>
    <t>特大品</t>
    <rPh sb="0" eb="2">
      <t>トクダイ</t>
    </rPh>
    <rPh sb="2" eb="3">
      <t>ヒン</t>
    </rPh>
    <phoneticPr fontId="12"/>
  </si>
  <si>
    <t>＋</t>
    <phoneticPr fontId="12"/>
  </si>
  <si>
    <t>悪路</t>
    <rPh sb="0" eb="2">
      <t>アクロ</t>
    </rPh>
    <phoneticPr fontId="12"/>
  </si>
  <si>
    <t>深夜早朝</t>
    <rPh sb="0" eb="2">
      <t>シンヤ</t>
    </rPh>
    <rPh sb="2" eb="4">
      <t>ソウチョウ</t>
    </rPh>
    <phoneticPr fontId="12"/>
  </si>
  <si>
    <t>冬期割増</t>
    <rPh sb="0" eb="2">
      <t>トウキ</t>
    </rPh>
    <rPh sb="2" eb="4">
      <t>ワリマシ</t>
    </rPh>
    <phoneticPr fontId="12"/>
  </si>
  <si>
    <t>）＋</t>
    <phoneticPr fontId="12"/>
  </si>
  <si>
    <t>地区割増・その他</t>
    <rPh sb="0" eb="2">
      <t>チク</t>
    </rPh>
    <rPh sb="2" eb="4">
      <t>ワリマシ</t>
    </rPh>
    <rPh sb="7" eb="8">
      <t>タ</t>
    </rPh>
    <phoneticPr fontId="12"/>
  </si>
  <si>
    <t>＝</t>
    <phoneticPr fontId="12"/>
  </si>
  <si>
    <t>合計</t>
    <rPh sb="0" eb="2">
      <t>ゴウケイ</t>
    </rPh>
    <phoneticPr fontId="12"/>
  </si>
  <si>
    <t>（ｔ積）</t>
    <rPh sb="2" eb="3">
      <t>ツ</t>
    </rPh>
    <phoneticPr fontId="12"/>
  </si>
  <si>
    <t>(km)</t>
    <phoneticPr fontId="12"/>
  </si>
  <si>
    <t>(t)</t>
    <phoneticPr fontId="12"/>
  </si>
  <si>
    <t>）+</t>
    <phoneticPr fontId="12"/>
  </si>
  <si>
    <t>仮設材</t>
    <phoneticPr fontId="12"/>
  </si>
  <si>
    <t>台数</t>
    <rPh sb="0" eb="2">
      <t>ダイスウ</t>
    </rPh>
    <phoneticPr fontId="12"/>
  </si>
  <si>
    <t>数量（ｔ）</t>
    <rPh sb="0" eb="2">
      <t>スウリョウ</t>
    </rPh>
    <phoneticPr fontId="12"/>
  </si>
  <si>
    <t>×</t>
    <phoneticPr fontId="12"/>
  </si>
  <si>
    <t>その他</t>
    <rPh sb="2" eb="3">
      <t>タ</t>
    </rPh>
    <phoneticPr fontId="12"/>
  </si>
  <si>
    <t>(台)</t>
    <rPh sb="1" eb="2">
      <t>ダイ</t>
    </rPh>
    <phoneticPr fontId="12"/>
  </si>
  <si>
    <t>建設機械の貨物自動車等による運搬にかかる運搬金額計算総括表（提出資料）</t>
    <rPh sb="20" eb="22">
      <t>ウンパン</t>
    </rPh>
    <rPh sb="22" eb="24">
      <t>キンガク</t>
    </rPh>
    <rPh sb="24" eb="26">
      <t>ケイサン</t>
    </rPh>
    <rPh sb="26" eb="28">
      <t>ソウカツ</t>
    </rPh>
    <rPh sb="28" eb="29">
      <t>ヒョウ</t>
    </rPh>
    <rPh sb="30" eb="32">
      <t>テイシュツ</t>
    </rPh>
    <rPh sb="32" eb="34">
      <t>シリョウ</t>
    </rPh>
    <phoneticPr fontId="12"/>
  </si>
  <si>
    <t>様式－３－３</t>
    <rPh sb="0" eb="2">
      <t>ヨウシキ</t>
    </rPh>
    <phoneticPr fontId="3"/>
  </si>
  <si>
    <t>運搬車両</t>
    <rPh sb="0" eb="1">
      <t>ウン</t>
    </rPh>
    <rPh sb="1" eb="2">
      <t>ハン</t>
    </rPh>
    <rPh sb="2" eb="3">
      <t>クルマ</t>
    </rPh>
    <rPh sb="3" eb="4">
      <t>リョウ</t>
    </rPh>
    <phoneticPr fontId="12"/>
  </si>
  <si>
    <t>運賃</t>
    <rPh sb="0" eb="1">
      <t>ウン</t>
    </rPh>
    <rPh sb="1" eb="2">
      <t>チン</t>
    </rPh>
    <phoneticPr fontId="12"/>
  </si>
  <si>
    <t>札幌市西区</t>
    <rPh sb="0" eb="3">
      <t>サッポロシ</t>
    </rPh>
    <rPh sb="3" eb="5">
      <t>ニシク</t>
    </rPh>
    <phoneticPr fontId="3"/>
  </si>
  <si>
    <t>旭川市南が丘</t>
    <rPh sb="0" eb="2">
      <t>アサヒカワ</t>
    </rPh>
    <rPh sb="2" eb="3">
      <t>シ</t>
    </rPh>
    <rPh sb="3" eb="4">
      <t>ミナミ</t>
    </rPh>
    <rPh sb="5" eb="6">
      <t>オカ</t>
    </rPh>
    <phoneticPr fontId="3"/>
  </si>
  <si>
    <t>セミトレーラ</t>
    <phoneticPr fontId="3"/>
  </si>
  <si>
    <t>重建設機械の分解、組立及び輸送にかかる運搬金額計算総括表（提出資料）</t>
    <rPh sb="19" eb="21">
      <t>ウンパン</t>
    </rPh>
    <rPh sb="21" eb="23">
      <t>キンガク</t>
    </rPh>
    <rPh sb="23" eb="25">
      <t>ケイサン</t>
    </rPh>
    <rPh sb="25" eb="27">
      <t>ソウカツ</t>
    </rPh>
    <rPh sb="27" eb="28">
      <t>ヒョウ</t>
    </rPh>
    <rPh sb="29" eb="31">
      <t>テイシュツ</t>
    </rPh>
    <rPh sb="31" eb="33">
      <t>シリョウ</t>
    </rPh>
    <phoneticPr fontId="12"/>
  </si>
  <si>
    <t>地区割増・
その他</t>
    <rPh sb="0" eb="2">
      <t>チク</t>
    </rPh>
    <rPh sb="2" eb="4">
      <t>ワリマシ</t>
    </rPh>
    <rPh sb="8" eb="9">
      <t>タ</t>
    </rPh>
    <phoneticPr fontId="12"/>
  </si>
  <si>
    <t>ブルドーザ　21ｔ級</t>
    <rPh sb="9" eb="10">
      <t>キュウ</t>
    </rPh>
    <phoneticPr fontId="3"/>
  </si>
  <si>
    <t>富良野町</t>
    <rPh sb="0" eb="3">
      <t>フラノ</t>
    </rPh>
    <rPh sb="3" eb="4">
      <t>マチ</t>
    </rPh>
    <phoneticPr fontId="3"/>
  </si>
  <si>
    <t>セミトレーラ</t>
    <phoneticPr fontId="3"/>
  </si>
  <si>
    <t>トラック</t>
    <phoneticPr fontId="3"/>
  </si>
  <si>
    <t>合計往復</t>
    <rPh sb="0" eb="2">
      <t>ゴウケイ</t>
    </rPh>
    <rPh sb="2" eb="4">
      <t>オウフク</t>
    </rPh>
    <phoneticPr fontId="3"/>
  </si>
  <si>
    <t>江別市</t>
    <rPh sb="0" eb="3">
      <t>エベツシ</t>
    </rPh>
    <phoneticPr fontId="3"/>
  </si>
  <si>
    <t>旭川市南が丘</t>
    <rPh sb="0" eb="3">
      <t>アサヒカワシ</t>
    </rPh>
    <rPh sb="3" eb="4">
      <t>ミナミ</t>
    </rPh>
    <rPh sb="5" eb="6">
      <t>オカ</t>
    </rPh>
    <phoneticPr fontId="3"/>
  </si>
  <si>
    <t>Ｈ鋼（12ｍ以内）</t>
    <rPh sb="1" eb="2">
      <t>コウ</t>
    </rPh>
    <rPh sb="6" eb="8">
      <t>イナイ</t>
    </rPh>
    <phoneticPr fontId="3"/>
  </si>
  <si>
    <t>記載例</t>
    <phoneticPr fontId="3"/>
  </si>
  <si>
    <t>＋（</t>
    <phoneticPr fontId="12"/>
  </si>
  <si>
    <t>仮設材（鋼矢板、Ｈ形鋼、覆工板等）の運搬にかかる運搬金額計算総括表（提出資料）</t>
    <rPh sb="24" eb="26">
      <t>ウンパン</t>
    </rPh>
    <rPh sb="26" eb="28">
      <t>キンガク</t>
    </rPh>
    <rPh sb="28" eb="30">
      <t>ケイサン</t>
    </rPh>
    <rPh sb="30" eb="32">
      <t>ソウカツ</t>
    </rPh>
    <rPh sb="32" eb="33">
      <t>ヒョウ</t>
    </rPh>
    <rPh sb="34" eb="36">
      <t>テイシュツ</t>
    </rPh>
    <rPh sb="36" eb="38">
      <t>シリョウ</t>
    </rPh>
    <phoneticPr fontId="12"/>
  </si>
  <si>
    <t>基本運賃
(t)</t>
    <rPh sb="0" eb="2">
      <t>キホン</t>
    </rPh>
    <rPh sb="2" eb="4">
      <t>ウンチン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</si>
</sst>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_);[Red]\(#,##0\)"/>
  </numFmts>
  <fonts count="14" x14ac:knownFonts="1">
    <font>
      <sz val="11"/>
      <color theme="1"/>
      <name val="ＭＳ Ｐゴシック"/>
      <family val="2"/>
      <charset val="128"/>
    </font>
    <font>
      <sz val="11"/>
      <color theme="1"/>
      <name val="ＭＳ Ｐゴシック"/>
      <family val="2"/>
      <charset val="128"/>
    </font>
    <font>
      <sz val="9"/>
      <color theme="1"/>
      <name val="ＭＳ ゴシック"/>
      <family val="3"/>
      <charset val="128"/>
    </font>
    <font>
      <sz val="6"/>
      <name val="ＭＳ Ｐゴシック"/>
      <family val="2"/>
      <charset val="128"/>
    </font>
    <font>
      <sz val="12"/>
      <color theme="1"/>
      <name val="ＭＳ ゴシック"/>
      <family val="3"/>
      <charset val="128"/>
    </font>
    <font>
      <sz val="9"/>
      <color theme="1"/>
      <name val="ＭＳ Ｐゴシック"/>
      <family val="3"/>
      <charset val="128"/>
    </font>
    <font>
      <sz val="12"/>
      <color theme="1"/>
      <name val="ＭＳ Ｐゴシック"/>
      <family val="2"/>
      <charset val="128"/>
    </font>
    <font>
      <sz val="9"/>
      <color theme="1"/>
      <name val="ＭＳ Ｐゴシック"/>
      <family val="2"/>
      <charset val="128"/>
    </font>
    <font>
      <sz val="9"/>
      <name val="ＭＳ ゴシック"/>
      <family val="3"/>
      <charset val="128"/>
    </font>
    <font>
      <sz val="7"/>
      <name val="ＭＳ ゴシック"/>
      <family val="3"/>
      <charset val="128"/>
    </font>
    <font>
      <sz val="8"/>
      <name val="ＭＳ ゴシック"/>
      <family val="3"/>
      <charset val="128"/>
    </font>
    <font>
      <sz val="11"/>
      <name val="ＭＳ Ｐゴシック"/>
      <family val="3"/>
      <charset val="128"/>
    </font>
    <font>
      <sz val="6"/>
      <name val="ＭＳ Ｐゴシック"/>
      <family val="3"/>
      <charset val="128"/>
    </font>
    <font>
      <b/>
      <sz val="9"/>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lignment vertical="center"/>
    </xf>
  </cellStyleXfs>
  <cellXfs count="19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Border="1">
      <alignment vertical="center"/>
    </xf>
    <xf numFmtId="0" fontId="2" fillId="0" borderId="2" xfId="0" applyFont="1" applyBorder="1" applyAlignment="1">
      <alignment horizontal="center" vertical="center" shrinkToFit="1"/>
    </xf>
    <xf numFmtId="0" fontId="2" fillId="0" borderId="2" xfId="0" applyFont="1" applyBorder="1" applyAlignment="1">
      <alignment horizontal="center" vertical="center" wrapText="1" shrinkToFit="1"/>
    </xf>
    <xf numFmtId="0" fontId="8" fillId="0" borderId="0" xfId="0" applyFont="1" applyAlignment="1">
      <alignment horizontal="center" vertical="center"/>
    </xf>
    <xf numFmtId="0" fontId="8" fillId="0" borderId="0" xfId="0" applyFont="1" applyAlignment="1">
      <alignment horizontal="left" vertical="center" indent="3"/>
    </xf>
    <xf numFmtId="0" fontId="8" fillId="0" borderId="0" xfId="0" applyFont="1">
      <alignment vertical="center"/>
    </xf>
    <xf numFmtId="0" fontId="8" fillId="0" borderId="0" xfId="0" applyFont="1" applyAlignment="1">
      <alignment horizontal="left" vertical="center" indent="1"/>
    </xf>
    <xf numFmtId="0" fontId="8" fillId="0" borderId="0" xfId="0" applyFont="1" applyFill="1" applyAlignment="1">
      <alignment horizontal="center" vertical="center"/>
    </xf>
    <xf numFmtId="0" fontId="8" fillId="0" borderId="1" xfId="0" applyFont="1" applyBorder="1" applyAlignment="1">
      <alignment horizontal="center" vertical="center"/>
    </xf>
    <xf numFmtId="0" fontId="8" fillId="2" borderId="0" xfId="0" applyFont="1" applyFill="1" applyAlignment="1">
      <alignment horizontal="center" vertical="center"/>
    </xf>
    <xf numFmtId="0" fontId="8" fillId="2" borderId="0" xfId="0" applyFont="1" applyFill="1">
      <alignment vertical="center"/>
    </xf>
    <xf numFmtId="0" fontId="8" fillId="0" borderId="0" xfId="0" applyFont="1" applyAlignment="1">
      <alignment vertical="center"/>
    </xf>
    <xf numFmtId="0" fontId="8" fillId="2" borderId="4" xfId="0" applyFont="1" applyFill="1" applyBorder="1" applyAlignment="1">
      <alignment horizontal="center" vertical="center"/>
    </xf>
    <xf numFmtId="38" fontId="8" fillId="2" borderId="4" xfId="1" quotePrefix="1" applyFont="1" applyFill="1" applyBorder="1" applyAlignment="1">
      <alignment horizontal="center" vertical="center"/>
    </xf>
    <xf numFmtId="0" fontId="8" fillId="2" borderId="6" xfId="0" applyFont="1" applyFill="1" applyBorder="1" applyAlignment="1">
      <alignment horizontal="center" vertical="center"/>
    </xf>
    <xf numFmtId="38" fontId="8" fillId="2" borderId="4" xfId="1" applyFont="1" applyFill="1" applyBorder="1" applyAlignment="1">
      <alignment horizontal="center" vertical="center"/>
    </xf>
    <xf numFmtId="0" fontId="8" fillId="2" borderId="4" xfId="0" applyFont="1" applyFill="1" applyBorder="1" applyAlignment="1">
      <alignment horizontal="center" vertical="center" shrinkToFit="1"/>
    </xf>
    <xf numFmtId="38" fontId="8" fillId="2" borderId="4" xfId="1" applyNumberFormat="1" applyFont="1" applyFill="1" applyBorder="1" applyAlignment="1">
      <alignment horizontal="center" vertical="center"/>
    </xf>
    <xf numFmtId="0" fontId="8" fillId="2" borderId="5" xfId="0" applyFont="1" applyFill="1" applyBorder="1" applyAlignment="1">
      <alignment horizontal="left" vertical="center"/>
    </xf>
    <xf numFmtId="0" fontId="8" fillId="0" borderId="3" xfId="0" applyFont="1" applyFill="1" applyBorder="1" applyAlignment="1">
      <alignment horizontal="left" vertical="center"/>
    </xf>
    <xf numFmtId="0" fontId="2" fillId="0" borderId="3" xfId="0" applyFont="1" applyFill="1" applyBorder="1" applyAlignment="1">
      <alignment horizontal="center" vertical="center"/>
    </xf>
    <xf numFmtId="38" fontId="2" fillId="0" borderId="3" xfId="1" applyFont="1" applyFill="1" applyBorder="1" applyAlignment="1">
      <alignment horizontal="center" vertical="center"/>
    </xf>
    <xf numFmtId="176" fontId="2" fillId="0" borderId="3" xfId="1" applyNumberFormat="1" applyFont="1" applyFill="1" applyBorder="1" applyAlignment="1">
      <alignment horizontal="center" vertical="center"/>
    </xf>
    <xf numFmtId="38" fontId="2" fillId="0" borderId="3" xfId="1" applyFont="1" applyFill="1" applyBorder="1" applyAlignment="1">
      <alignment horizontal="center" vertical="center" wrapText="1"/>
    </xf>
    <xf numFmtId="0" fontId="8" fillId="0" borderId="7" xfId="0" applyFont="1" applyFill="1" applyBorder="1" applyAlignment="1">
      <alignment horizontal="center" vertical="center"/>
    </xf>
    <xf numFmtId="0" fontId="2" fillId="0" borderId="7" xfId="0" applyFont="1" applyFill="1" applyBorder="1" applyAlignment="1">
      <alignment horizontal="center" vertical="center"/>
    </xf>
    <xf numFmtId="38" fontId="2" fillId="0" borderId="7" xfId="1" applyFont="1" applyFill="1" applyBorder="1" applyAlignment="1">
      <alignment horizontal="center" vertical="center"/>
    </xf>
    <xf numFmtId="176" fontId="2" fillId="0" borderId="7" xfId="1" applyNumberFormat="1" applyFont="1" applyFill="1" applyBorder="1" applyAlignment="1">
      <alignment horizontal="center" vertical="center"/>
    </xf>
    <xf numFmtId="38" fontId="2" fillId="0" borderId="7" xfId="1"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shrinkToFit="1"/>
    </xf>
    <xf numFmtId="38" fontId="8" fillId="0" borderId="4" xfId="1" applyFont="1" applyFill="1" applyBorder="1" applyAlignment="1">
      <alignment horizontal="center" vertical="center"/>
    </xf>
    <xf numFmtId="38" fontId="8" fillId="0" borderId="4" xfId="1" applyNumberFormat="1" applyFont="1" applyFill="1" applyBorder="1" applyAlignment="1">
      <alignment horizontal="center" vertical="center"/>
    </xf>
    <xf numFmtId="38" fontId="2" fillId="0" borderId="4" xfId="1" applyFont="1" applyFill="1" applyBorder="1" applyAlignment="1">
      <alignment horizontal="center" vertical="center"/>
    </xf>
    <xf numFmtId="0" fontId="8" fillId="3" borderId="4" xfId="0" applyFont="1" applyFill="1" applyBorder="1" applyAlignment="1">
      <alignment horizontal="center" vertical="center"/>
    </xf>
    <xf numFmtId="0" fontId="8" fillId="3" borderId="4" xfId="0" applyFont="1" applyFill="1" applyBorder="1" applyAlignment="1">
      <alignment horizontal="center" vertical="center" shrinkToFit="1"/>
    </xf>
    <xf numFmtId="38" fontId="8" fillId="3" borderId="4" xfId="1" applyFont="1" applyFill="1" applyBorder="1" applyAlignment="1">
      <alignment horizontal="center" vertical="center"/>
    </xf>
    <xf numFmtId="38" fontId="8" fillId="3" borderId="4" xfId="1" applyNumberFormat="1" applyFont="1" applyFill="1" applyBorder="1" applyAlignment="1">
      <alignment horizontal="center" vertical="center"/>
    </xf>
    <xf numFmtId="0" fontId="8" fillId="3" borderId="5" xfId="0" applyFont="1" applyFill="1" applyBorder="1" applyAlignment="1">
      <alignment horizontal="left" vertical="center"/>
    </xf>
    <xf numFmtId="0" fontId="8" fillId="3" borderId="6" xfId="0" applyFont="1" applyFill="1" applyBorder="1" applyAlignment="1">
      <alignment horizontal="center" vertical="center"/>
    </xf>
    <xf numFmtId="38" fontId="8" fillId="3" borderId="4" xfId="1" quotePrefix="1" applyFont="1" applyFill="1" applyBorder="1" applyAlignment="1">
      <alignment horizontal="center" vertical="center"/>
    </xf>
    <xf numFmtId="38" fontId="8" fillId="2" borderId="4" xfId="1" applyFont="1" applyFill="1" applyBorder="1" applyAlignment="1">
      <alignment vertical="center"/>
    </xf>
    <xf numFmtId="38" fontId="8" fillId="0" borderId="4" xfId="1" applyFont="1" applyFill="1" applyBorder="1" applyAlignment="1">
      <alignment vertical="center"/>
    </xf>
    <xf numFmtId="38" fontId="8" fillId="3" borderId="4" xfId="1" applyFont="1" applyFill="1" applyBorder="1" applyAlignment="1">
      <alignment vertical="center"/>
    </xf>
    <xf numFmtId="38" fontId="8" fillId="3" borderId="4" xfId="1" applyFont="1" applyFill="1" applyBorder="1" applyAlignment="1">
      <alignment horizontal="center" vertical="center" shrinkToFit="1"/>
    </xf>
    <xf numFmtId="0" fontId="7" fillId="0" borderId="8" xfId="0" applyFont="1" applyBorder="1" applyAlignment="1">
      <alignment horizontal="center" vertical="center"/>
    </xf>
    <xf numFmtId="0" fontId="5" fillId="0" borderId="8" xfId="0" applyFont="1" applyBorder="1" applyAlignment="1">
      <alignment horizontal="center" vertical="center"/>
    </xf>
    <xf numFmtId="177" fontId="5" fillId="0" borderId="8" xfId="0" applyNumberFormat="1" applyFont="1" applyBorder="1" applyAlignment="1">
      <alignment horizontal="center" vertical="center"/>
    </xf>
    <xf numFmtId="38" fontId="5" fillId="0" borderId="8" xfId="0" applyNumberFormat="1" applyFont="1" applyBorder="1">
      <alignment vertical="center"/>
    </xf>
    <xf numFmtId="0" fontId="5" fillId="0" borderId="8" xfId="0" applyFont="1" applyBorder="1">
      <alignment vertical="center"/>
    </xf>
    <xf numFmtId="0" fontId="5" fillId="0" borderId="8" xfId="0" applyFont="1" applyBorder="1" applyAlignment="1">
      <alignment horizontal="right" vertical="center"/>
    </xf>
    <xf numFmtId="38" fontId="5" fillId="0" borderId="8" xfId="1" applyFont="1" applyBorder="1">
      <alignment vertical="center"/>
    </xf>
    <xf numFmtId="0" fontId="2" fillId="0" borderId="0" xfId="0" applyFont="1" applyBorder="1" applyAlignment="1"/>
    <xf numFmtId="38" fontId="2" fillId="0" borderId="3" xfId="1" applyFont="1" applyFill="1" applyBorder="1" applyAlignment="1">
      <alignment horizontal="center" vertical="center" shrinkToFit="1"/>
    </xf>
    <xf numFmtId="38" fontId="2" fillId="0" borderId="7" xfId="1" applyFont="1" applyFill="1" applyBorder="1" applyAlignment="1">
      <alignment horizontal="center" vertical="center" shrinkToFit="1"/>
    </xf>
    <xf numFmtId="38" fontId="2" fillId="2" borderId="4" xfId="1" applyFont="1" applyFill="1" applyBorder="1" applyAlignment="1">
      <alignment horizontal="center" vertical="center" shrinkToFit="1"/>
    </xf>
    <xf numFmtId="38" fontId="2" fillId="0" borderId="4" xfId="1" applyFont="1" applyFill="1" applyBorder="1" applyAlignment="1">
      <alignment horizontal="center" vertical="center" shrinkToFit="1"/>
    </xf>
    <xf numFmtId="38" fontId="2" fillId="3" borderId="4" xfId="1" applyFont="1" applyFill="1" applyBorder="1" applyAlignment="1">
      <alignment horizontal="center" vertical="center" shrinkToFit="1"/>
    </xf>
    <xf numFmtId="0" fontId="8" fillId="0" borderId="0" xfId="0" applyFont="1" applyBorder="1" applyAlignment="1">
      <alignment horizontal="left" vertical="center"/>
    </xf>
    <xf numFmtId="0" fontId="2" fillId="0" borderId="2" xfId="0" applyFont="1" applyFill="1" applyBorder="1" applyAlignment="1">
      <alignment horizontal="center" vertical="center" shrinkToFit="1"/>
    </xf>
    <xf numFmtId="38" fontId="8" fillId="0" borderId="4" xfId="1" applyFont="1" applyFill="1" applyBorder="1" applyAlignment="1">
      <alignment horizontal="center" vertical="center" shrinkToFit="1"/>
    </xf>
    <xf numFmtId="0" fontId="2" fillId="0" borderId="0" xfId="0" applyFont="1" applyAlignment="1">
      <alignment vertical="center" shrinkToFit="1"/>
    </xf>
    <xf numFmtId="0" fontId="2" fillId="0" borderId="0" xfId="0" applyFont="1" applyFill="1" applyAlignment="1">
      <alignment vertical="center" shrinkToFit="1"/>
    </xf>
    <xf numFmtId="0" fontId="8" fillId="0" borderId="0" xfId="0" applyFont="1" applyAlignment="1">
      <alignment vertical="center" shrinkToFit="1"/>
    </xf>
    <xf numFmtId="0" fontId="8" fillId="0" borderId="0" xfId="0" applyFont="1" applyFill="1" applyAlignment="1">
      <alignment vertical="center" shrinkToFit="1"/>
    </xf>
    <xf numFmtId="0" fontId="8" fillId="0" borderId="0" xfId="0" applyFont="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 xfId="0" applyFont="1" applyBorder="1" applyAlignment="1">
      <alignment vertical="center" shrinkToFit="1"/>
    </xf>
    <xf numFmtId="0" fontId="8" fillId="0" borderId="1" xfId="0" applyFont="1" applyFill="1" applyBorder="1" applyAlignment="1">
      <alignment vertical="center" shrinkToFit="1"/>
    </xf>
    <xf numFmtId="38" fontId="8" fillId="2" borderId="4" xfId="1" applyFont="1" applyFill="1" applyBorder="1" applyAlignment="1">
      <alignment horizontal="center" vertical="center" shrinkToFit="1"/>
    </xf>
    <xf numFmtId="38" fontId="8" fillId="2" borderId="4" xfId="1" applyNumberFormat="1" applyFont="1" applyFill="1" applyBorder="1" applyAlignment="1">
      <alignment horizontal="center" vertical="center" shrinkToFit="1"/>
    </xf>
    <xf numFmtId="38" fontId="8" fillId="2" borderId="4" xfId="1" applyFont="1" applyFill="1" applyBorder="1" applyAlignment="1">
      <alignment vertical="center" shrinkToFit="1"/>
    </xf>
    <xf numFmtId="0" fontId="8" fillId="2" borderId="3"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38" fontId="2" fillId="2" borderId="3" xfId="1" applyFont="1" applyFill="1" applyBorder="1" applyAlignment="1">
      <alignment horizontal="center" vertical="center" shrinkToFit="1"/>
    </xf>
    <xf numFmtId="176" fontId="2" fillId="2" borderId="3" xfId="1" applyNumberFormat="1"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38" fontId="2" fillId="2" borderId="7" xfId="1" applyFont="1" applyFill="1" applyBorder="1" applyAlignment="1">
      <alignment horizontal="center" vertical="center" shrinkToFit="1"/>
    </xf>
    <xf numFmtId="176" fontId="2" fillId="2" borderId="7" xfId="1" applyNumberFormat="1" applyFont="1" applyFill="1" applyBorder="1" applyAlignment="1">
      <alignment horizontal="center" vertical="center" shrinkToFit="1"/>
    </xf>
    <xf numFmtId="0" fontId="8" fillId="0" borderId="8" xfId="0" applyFont="1" applyFill="1" applyBorder="1" applyAlignment="1">
      <alignment horizontal="center" vertical="center" shrinkToFit="1"/>
    </xf>
    <xf numFmtId="38" fontId="8" fillId="0" borderId="8" xfId="1" applyFont="1" applyFill="1" applyBorder="1" applyAlignment="1">
      <alignment horizontal="center" vertical="center" shrinkToFit="1"/>
    </xf>
    <xf numFmtId="38" fontId="8" fillId="0" borderId="8" xfId="1" applyNumberFormat="1" applyFont="1" applyFill="1" applyBorder="1" applyAlignment="1">
      <alignment horizontal="center" vertical="center" shrinkToFit="1"/>
    </xf>
    <xf numFmtId="38" fontId="8" fillId="0" borderId="8" xfId="1" applyFont="1" applyFill="1" applyBorder="1" applyAlignment="1">
      <alignment vertical="center" shrinkToFit="1"/>
    </xf>
    <xf numFmtId="38" fontId="2" fillId="0" borderId="8" xfId="1" applyFont="1" applyFill="1" applyBorder="1" applyAlignment="1">
      <alignment horizontal="center" vertical="center" shrinkToFit="1"/>
    </xf>
    <xf numFmtId="38" fontId="8" fillId="0" borderId="0" xfId="1" applyFont="1" applyFill="1" applyBorder="1" applyAlignment="1">
      <alignment horizontal="center" vertical="center" shrinkToFit="1"/>
    </xf>
    <xf numFmtId="38" fontId="8" fillId="0" borderId="0" xfId="1" applyNumberFormat="1" applyFont="1" applyFill="1" applyBorder="1" applyAlignment="1">
      <alignment horizontal="center" vertical="center" shrinkToFit="1"/>
    </xf>
    <xf numFmtId="38" fontId="8" fillId="0" borderId="0" xfId="1" applyFont="1" applyFill="1" applyBorder="1" applyAlignment="1">
      <alignment vertical="center" shrinkToFit="1"/>
    </xf>
    <xf numFmtId="38" fontId="2" fillId="0" borderId="0" xfId="1" applyFont="1" applyFill="1" applyBorder="1" applyAlignment="1">
      <alignment horizontal="center" vertical="center" shrinkToFit="1"/>
    </xf>
    <xf numFmtId="38" fontId="8" fillId="0" borderId="0" xfId="1" quotePrefix="1" applyFont="1" applyFill="1" applyBorder="1" applyAlignment="1">
      <alignment horizontal="center" vertical="center" shrinkToFit="1"/>
    </xf>
    <xf numFmtId="0" fontId="8" fillId="0" borderId="0" xfId="0" applyFont="1" applyFill="1" applyAlignment="1">
      <alignment horizontal="right" vertical="center"/>
    </xf>
    <xf numFmtId="0" fontId="13" fillId="0" borderId="16" xfId="2" applyFont="1" applyBorder="1" applyAlignment="1">
      <alignment horizontal="center" vertical="center" shrinkToFit="1"/>
    </xf>
    <xf numFmtId="0" fontId="8" fillId="0" borderId="0" xfId="2" applyFont="1" applyAlignment="1">
      <alignment vertical="center" shrinkToFit="1"/>
    </xf>
    <xf numFmtId="0" fontId="8" fillId="0" borderId="4"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10" xfId="2" applyFont="1" applyBorder="1" applyAlignment="1">
      <alignment horizontal="center" vertical="center" shrinkToFit="1"/>
    </xf>
    <xf numFmtId="0" fontId="8" fillId="0" borderId="13" xfId="2" applyFont="1" applyBorder="1" applyAlignment="1">
      <alignment horizontal="center" vertical="center" shrinkToFit="1"/>
    </xf>
    <xf numFmtId="0" fontId="8" fillId="0" borderId="46" xfId="2" applyFont="1" applyBorder="1" applyAlignment="1">
      <alignment vertical="center" shrinkToFit="1"/>
    </xf>
    <xf numFmtId="0" fontId="8" fillId="0" borderId="47" xfId="2" applyFont="1" applyBorder="1" applyAlignment="1">
      <alignment vertical="center" shrinkToFit="1"/>
    </xf>
    <xf numFmtId="0" fontId="8" fillId="0" borderId="48" xfId="2" applyFont="1" applyBorder="1" applyAlignment="1">
      <alignment vertical="center" shrinkToFit="1"/>
    </xf>
    <xf numFmtId="3" fontId="8" fillId="0" borderId="49" xfId="2" applyNumberFormat="1" applyFont="1" applyBorder="1" applyAlignment="1">
      <alignment vertical="center" shrinkToFit="1"/>
    </xf>
    <xf numFmtId="0" fontId="8" fillId="0" borderId="47" xfId="2" applyFont="1" applyBorder="1" applyAlignment="1">
      <alignment horizontal="center" vertical="center" shrinkToFit="1"/>
    </xf>
    <xf numFmtId="3" fontId="8" fillId="0" borderId="47" xfId="2" applyNumberFormat="1" applyFont="1" applyBorder="1" applyAlignment="1">
      <alignment vertical="center" shrinkToFit="1"/>
    </xf>
    <xf numFmtId="3" fontId="8" fillId="0" borderId="50" xfId="2" applyNumberFormat="1" applyFont="1" applyFill="1" applyBorder="1" applyAlignment="1">
      <alignment vertical="center" shrinkToFit="1"/>
    </xf>
    <xf numFmtId="0" fontId="8" fillId="0" borderId="28" xfId="2" applyFont="1" applyBorder="1" applyAlignment="1">
      <alignment vertical="center" shrinkToFit="1"/>
    </xf>
    <xf numFmtId="0" fontId="8" fillId="0" borderId="4" xfId="2" applyFont="1" applyBorder="1" applyAlignment="1">
      <alignment vertical="center" shrinkToFit="1"/>
    </xf>
    <xf numFmtId="0" fontId="8" fillId="0" borderId="5" xfId="2" applyFont="1" applyBorder="1" applyAlignment="1">
      <alignment vertical="center" shrinkToFit="1"/>
    </xf>
    <xf numFmtId="3" fontId="8" fillId="0" borderId="29" xfId="2" applyNumberFormat="1" applyFont="1" applyBorder="1" applyAlignment="1">
      <alignment vertical="center" shrinkToFit="1"/>
    </xf>
    <xf numFmtId="0" fontId="8" fillId="0" borderId="30" xfId="2" applyFont="1" applyBorder="1" applyAlignment="1">
      <alignment vertical="center" shrinkToFit="1"/>
    </xf>
    <xf numFmtId="0" fontId="8" fillId="0" borderId="31" xfId="2" applyFont="1" applyBorder="1" applyAlignment="1">
      <alignment vertical="center" shrinkToFit="1"/>
    </xf>
    <xf numFmtId="0" fontId="8" fillId="0" borderId="32" xfId="2" applyFont="1" applyBorder="1" applyAlignment="1">
      <alignment vertical="center" shrinkToFit="1"/>
    </xf>
    <xf numFmtId="0" fontId="8" fillId="0" borderId="33" xfId="2" applyFont="1" applyBorder="1" applyAlignment="1">
      <alignment vertical="center" shrinkToFit="1"/>
    </xf>
    <xf numFmtId="3" fontId="8" fillId="0" borderId="34" xfId="2" applyNumberFormat="1" applyFont="1" applyBorder="1" applyAlignment="1">
      <alignment vertical="center" shrinkToFit="1"/>
    </xf>
    <xf numFmtId="0" fontId="8" fillId="0" borderId="32" xfId="2" applyFont="1" applyBorder="1" applyAlignment="1">
      <alignment horizontal="center" vertical="center" shrinkToFit="1"/>
    </xf>
    <xf numFmtId="0" fontId="8" fillId="0" borderId="35" xfId="2" applyFont="1" applyBorder="1" applyAlignment="1">
      <alignment vertical="center" shrinkToFit="1"/>
    </xf>
    <xf numFmtId="0" fontId="8" fillId="0" borderId="0" xfId="2" applyFont="1" applyBorder="1" applyAlignment="1">
      <alignment vertical="center" shrinkToFit="1"/>
    </xf>
    <xf numFmtId="3" fontId="8" fillId="0" borderId="0" xfId="2" applyNumberFormat="1" applyFont="1" applyBorder="1" applyAlignment="1">
      <alignment vertical="center" shrinkToFit="1"/>
    </xf>
    <xf numFmtId="0" fontId="8" fillId="0" borderId="0" xfId="2" applyFont="1" applyBorder="1" applyAlignment="1">
      <alignment horizontal="center" vertical="center" shrinkToFit="1"/>
    </xf>
    <xf numFmtId="3" fontId="8" fillId="0" borderId="4" xfId="2" applyNumberFormat="1" applyFont="1" applyBorder="1" applyAlignment="1">
      <alignment vertical="center" shrinkToFit="1"/>
    </xf>
    <xf numFmtId="3" fontId="8" fillId="0" borderId="4" xfId="2" applyNumberFormat="1" applyFont="1" applyBorder="1" applyAlignment="1">
      <alignment horizontal="center" vertical="center" shrinkToFit="1"/>
    </xf>
    <xf numFmtId="3" fontId="8" fillId="0" borderId="30" xfId="2" applyNumberFormat="1" applyFont="1" applyBorder="1" applyAlignment="1">
      <alignment vertical="center" shrinkToFit="1"/>
    </xf>
    <xf numFmtId="3" fontId="8" fillId="0" borderId="32" xfId="2" applyNumberFormat="1" applyFont="1" applyBorder="1" applyAlignment="1">
      <alignment vertical="center" shrinkToFit="1"/>
    </xf>
    <xf numFmtId="3" fontId="8" fillId="0" borderId="35" xfId="2" applyNumberFormat="1" applyFont="1" applyBorder="1" applyAlignment="1">
      <alignment vertical="center" shrinkToFit="1"/>
    </xf>
    <xf numFmtId="3" fontId="8" fillId="0" borderId="39" xfId="2" applyNumberFormat="1" applyFont="1" applyBorder="1" applyAlignment="1">
      <alignment vertical="center" shrinkToFit="1"/>
    </xf>
    <xf numFmtId="0" fontId="8" fillId="0" borderId="6" xfId="2" applyFont="1" applyBorder="1" applyAlignment="1">
      <alignment horizontal="center" vertical="center" shrinkToFit="1"/>
    </xf>
    <xf numFmtId="3" fontId="8" fillId="0" borderId="41" xfId="2" applyNumberFormat="1" applyFont="1" applyBorder="1" applyAlignment="1">
      <alignment vertical="center" shrinkToFit="1"/>
    </xf>
    <xf numFmtId="0" fontId="8" fillId="0" borderId="42" xfId="2" applyFont="1" applyBorder="1" applyAlignment="1">
      <alignment horizontal="center" vertical="center" shrinkToFit="1"/>
    </xf>
    <xf numFmtId="0" fontId="8" fillId="0" borderId="0" xfId="2" applyFont="1" applyAlignment="1">
      <alignment vertical="center"/>
    </xf>
    <xf numFmtId="0" fontId="8" fillId="0" borderId="0" xfId="2" applyFont="1" applyBorder="1" applyAlignment="1">
      <alignment vertical="center"/>
    </xf>
    <xf numFmtId="3" fontId="8" fillId="0" borderId="47" xfId="2" applyNumberFormat="1" applyFont="1" applyBorder="1" applyAlignment="1">
      <alignment horizontal="center" vertical="center" shrinkToFit="1"/>
    </xf>
    <xf numFmtId="3" fontId="8" fillId="0" borderId="51" xfId="2" applyNumberFormat="1" applyFont="1" applyBorder="1" applyAlignment="1">
      <alignment vertical="center" shrinkToFit="1"/>
    </xf>
    <xf numFmtId="49" fontId="8" fillId="0" borderId="4" xfId="2" applyNumberFormat="1" applyFont="1" applyBorder="1" applyAlignment="1">
      <alignment horizontal="center" vertical="center" shrinkToFit="1"/>
    </xf>
    <xf numFmtId="0" fontId="8" fillId="0" borderId="0" xfId="0" applyFont="1" applyBorder="1" applyAlignment="1">
      <alignment horizontal="center" vertical="center"/>
    </xf>
    <xf numFmtId="0" fontId="9" fillId="0" borderId="0" xfId="0" applyFont="1" applyFill="1" applyBorder="1" applyAlignment="1">
      <alignment horizontal="left" vertical="top" wrapText="1"/>
    </xf>
    <xf numFmtId="0" fontId="8" fillId="0" borderId="0" xfId="0" applyFont="1" applyAlignment="1">
      <alignment horizontal="right" vertical="center"/>
    </xf>
    <xf numFmtId="0" fontId="8" fillId="2" borderId="0" xfId="0" applyFont="1" applyFill="1" applyAlignment="1">
      <alignment horizontal="left" vertical="center"/>
    </xf>
    <xf numFmtId="0" fontId="8" fillId="0" borderId="0" xfId="0" applyFont="1" applyAlignment="1">
      <alignment horizontal="center" vertical="center"/>
    </xf>
    <xf numFmtId="0" fontId="8" fillId="2" borderId="0" xfId="0" applyFont="1" applyFill="1" applyAlignment="1">
      <alignment horizontal="right"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8" fillId="0" borderId="0" xfId="0" applyFont="1" applyFill="1" applyAlignment="1">
      <alignment horizontal="right" vertical="center" shrinkToFit="1"/>
    </xf>
    <xf numFmtId="0" fontId="8" fillId="0" borderId="1" xfId="0" applyFont="1" applyFill="1" applyBorder="1" applyAlignment="1">
      <alignment horizontal="right" vertical="center" shrinkToFit="1"/>
    </xf>
    <xf numFmtId="0" fontId="2" fillId="0" borderId="5"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3" fontId="8" fillId="0" borderId="39" xfId="2" applyNumberFormat="1" applyFont="1" applyBorder="1" applyAlignment="1">
      <alignment vertical="center" shrinkToFit="1"/>
    </xf>
    <xf numFmtId="0" fontId="8" fillId="0" borderId="6" xfId="2" applyFont="1" applyBorder="1" applyAlignment="1">
      <alignment vertical="center" shrinkToFit="1"/>
    </xf>
    <xf numFmtId="0" fontId="8" fillId="0" borderId="4" xfId="2" applyFont="1" applyBorder="1" applyAlignment="1">
      <alignment horizontal="center" vertical="center" shrinkToFit="1"/>
    </xf>
    <xf numFmtId="0" fontId="8" fillId="0" borderId="10"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30" xfId="2" applyFont="1" applyBorder="1" applyAlignment="1">
      <alignment horizontal="center" vertical="center" shrinkToFit="1"/>
    </xf>
    <xf numFmtId="0" fontId="13" fillId="0" borderId="36" xfId="2" applyFont="1" applyBorder="1" applyAlignment="1">
      <alignment horizontal="center" vertical="center" shrinkToFit="1"/>
    </xf>
    <xf numFmtId="0" fontId="8" fillId="0" borderId="37" xfId="2" applyFont="1" applyBorder="1" applyAlignment="1">
      <alignment vertical="center" shrinkToFit="1"/>
    </xf>
    <xf numFmtId="0" fontId="8" fillId="0" borderId="38" xfId="2" applyFont="1" applyBorder="1" applyAlignment="1">
      <alignment vertical="center" shrinkToFit="1"/>
    </xf>
    <xf numFmtId="0" fontId="13" fillId="0" borderId="26" xfId="2" applyFont="1" applyBorder="1" applyAlignment="1">
      <alignment horizontal="center" vertical="center" shrinkToFit="1"/>
    </xf>
    <xf numFmtId="0" fontId="13" fillId="0" borderId="7" xfId="2" applyFont="1" applyBorder="1" applyAlignment="1">
      <alignment horizontal="center" vertical="center" shrinkToFit="1"/>
    </xf>
    <xf numFmtId="0" fontId="13" fillId="0" borderId="27" xfId="2" applyFont="1" applyBorder="1" applyAlignment="1">
      <alignment horizontal="center" vertical="center" shrinkToFit="1"/>
    </xf>
    <xf numFmtId="0" fontId="8" fillId="0" borderId="28" xfId="2" applyFont="1" applyBorder="1" applyAlignment="1">
      <alignment horizontal="center" vertical="center" shrinkToFit="1"/>
    </xf>
    <xf numFmtId="0" fontId="8" fillId="0" borderId="39" xfId="2" applyFont="1" applyBorder="1" applyAlignment="1">
      <alignment horizontal="center" vertical="center" shrinkToFit="1"/>
    </xf>
    <xf numFmtId="0" fontId="8" fillId="0" borderId="39" xfId="2" applyFont="1" applyBorder="1" applyAlignment="1">
      <alignment vertical="center" shrinkToFit="1"/>
    </xf>
    <xf numFmtId="0" fontId="8" fillId="0" borderId="14" xfId="2" applyFont="1" applyBorder="1" applyAlignment="1">
      <alignment horizontal="center" vertical="center" shrinkToFit="1"/>
    </xf>
    <xf numFmtId="0" fontId="8" fillId="0" borderId="40" xfId="2" applyFont="1" applyBorder="1" applyAlignment="1">
      <alignment horizontal="center" vertical="center" shrinkToFit="1"/>
    </xf>
    <xf numFmtId="0" fontId="8" fillId="0" borderId="4" xfId="2" applyFont="1" applyBorder="1" applyAlignment="1">
      <alignment vertical="center" shrinkToFit="1"/>
    </xf>
    <xf numFmtId="0" fontId="8" fillId="0" borderId="5" xfId="2" applyFont="1" applyBorder="1" applyAlignment="1">
      <alignment horizontal="center" vertical="center" shrinkToFit="1"/>
    </xf>
    <xf numFmtId="0" fontId="8" fillId="0" borderId="4" xfId="2" applyFont="1" applyBorder="1" applyAlignment="1">
      <alignment horizontal="center" vertical="center" wrapText="1" shrinkToFit="1"/>
    </xf>
    <xf numFmtId="49" fontId="8" fillId="0" borderId="10" xfId="2" applyNumberFormat="1" applyFont="1" applyBorder="1" applyAlignment="1">
      <alignment horizontal="center" vertical="center" shrinkToFit="1"/>
    </xf>
    <xf numFmtId="49" fontId="8" fillId="0" borderId="7" xfId="2" applyNumberFormat="1" applyFont="1" applyBorder="1" applyAlignment="1">
      <alignment horizontal="center" vertical="center" shrinkToFit="1"/>
    </xf>
    <xf numFmtId="0" fontId="8" fillId="0" borderId="0" xfId="2" applyFont="1" applyAlignment="1">
      <alignment horizontal="center" vertical="center" shrinkToFit="1"/>
    </xf>
    <xf numFmtId="0" fontId="8" fillId="0" borderId="15" xfId="2" applyFont="1" applyBorder="1" applyAlignment="1">
      <alignment horizontal="right" vertical="center" shrinkToFit="1"/>
    </xf>
    <xf numFmtId="0" fontId="8" fillId="0" borderId="17" xfId="2" applyFont="1" applyBorder="1" applyAlignment="1">
      <alignment vertical="center" shrinkToFit="1"/>
    </xf>
    <xf numFmtId="0" fontId="8" fillId="0" borderId="18" xfId="2" applyFont="1" applyBorder="1" applyAlignment="1">
      <alignment vertical="center" shrinkToFit="1"/>
    </xf>
    <xf numFmtId="0" fontId="13" fillId="0" borderId="19" xfId="2" applyFont="1" applyBorder="1" applyAlignment="1">
      <alignment horizontal="center" vertical="center" shrinkToFit="1"/>
    </xf>
    <xf numFmtId="0" fontId="13" fillId="0" borderId="20" xfId="2" applyFont="1" applyBorder="1" applyAlignment="1">
      <alignment horizontal="center" vertical="center" shrinkToFit="1"/>
    </xf>
    <xf numFmtId="0" fontId="8" fillId="0" borderId="18" xfId="2" applyFont="1" applyBorder="1" applyAlignment="1">
      <alignment horizontal="center" vertical="center" shrinkToFit="1"/>
    </xf>
    <xf numFmtId="0" fontId="8" fillId="0" borderId="21" xfId="2" applyFont="1" applyBorder="1" applyAlignment="1">
      <alignment horizontal="center" vertical="center" shrinkToFit="1"/>
    </xf>
    <xf numFmtId="0" fontId="8" fillId="0" borderId="17" xfId="2" applyFont="1" applyBorder="1" applyAlignment="1">
      <alignment horizontal="center" vertical="center" shrinkToFit="1"/>
    </xf>
    <xf numFmtId="0" fontId="8" fillId="0" borderId="22" xfId="2" applyFont="1" applyBorder="1" applyAlignment="1">
      <alignment horizontal="center" vertical="center" shrinkToFit="1"/>
    </xf>
    <xf numFmtId="0" fontId="13" fillId="0" borderId="23" xfId="2" applyFont="1" applyBorder="1" applyAlignment="1">
      <alignment horizontal="center" vertical="center" shrinkToFit="1"/>
    </xf>
    <xf numFmtId="0" fontId="8" fillId="0" borderId="45" xfId="2" applyFont="1" applyBorder="1" applyAlignment="1">
      <alignment horizontal="center" vertical="center" shrinkToFit="1"/>
    </xf>
    <xf numFmtId="0" fontId="13" fillId="0" borderId="24" xfId="2" applyFont="1" applyBorder="1" applyAlignment="1">
      <alignment horizontal="center" vertical="center" shrinkToFit="1"/>
    </xf>
    <xf numFmtId="0" fontId="13" fillId="0" borderId="7" xfId="2" applyFont="1" applyBorder="1" applyAlignment="1">
      <alignment vertical="center" shrinkToFit="1"/>
    </xf>
    <xf numFmtId="0" fontId="13" fillId="0" borderId="25" xfId="2" applyFont="1" applyBorder="1" applyAlignment="1">
      <alignment vertical="center" shrinkToFit="1"/>
    </xf>
    <xf numFmtId="0" fontId="8" fillId="0" borderId="43" xfId="2" applyFont="1" applyBorder="1" applyAlignment="1">
      <alignment horizontal="center" vertical="center" shrinkToFit="1"/>
    </xf>
    <xf numFmtId="0" fontId="8" fillId="0" borderId="29" xfId="2" applyFont="1" applyBorder="1" applyAlignment="1">
      <alignment horizontal="center" vertical="center" shrinkToFit="1"/>
    </xf>
    <xf numFmtId="0" fontId="8" fillId="0" borderId="44" xfId="2" applyFont="1" applyBorder="1" applyAlignment="1">
      <alignment vertical="center" shrinkToFit="1"/>
    </xf>
    <xf numFmtId="0" fontId="8" fillId="0" borderId="10" xfId="2" applyFont="1" applyBorder="1" applyAlignment="1">
      <alignment vertical="center" shrinkToFit="1"/>
    </xf>
    <xf numFmtId="0" fontId="8" fillId="0" borderId="9" xfId="2" applyFont="1" applyBorder="1" applyAlignment="1">
      <alignment horizontal="center" vertical="center" shrinkToFit="1"/>
    </xf>
    <xf numFmtId="0" fontId="8" fillId="0" borderId="21" xfId="2" applyFont="1" applyBorder="1" applyAlignment="1">
      <alignment vertical="center"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shrinkToFit="1"/>
    </xf>
    <xf numFmtId="0" fontId="8" fillId="0" borderId="0" xfId="2" applyFont="1" applyAlignment="1">
      <alignment horizontal="right" vertical="center" shrinkToFit="1"/>
    </xf>
  </cellXfs>
  <cellStyles count="3">
    <cellStyle name="桁区切り" xfId="1" builtinId="6"/>
    <cellStyle name="標準" xfId="0" builtinId="0"/>
    <cellStyle name="標準_様式ー３"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tabSelected="1" view="pageBreakPreview" zoomScaleNormal="100" zoomScaleSheetLayoutView="100" workbookViewId="0">
      <selection activeCell="G3" sqref="G3"/>
    </sheetView>
  </sheetViews>
  <sheetFormatPr defaultRowHeight="18.75" customHeight="1" x14ac:dyDescent="0.15"/>
  <cols>
    <col min="1" max="2" width="8.125" style="3" customWidth="1"/>
    <col min="3" max="3" width="3.75" style="3" customWidth="1"/>
    <col min="4" max="4" width="7.5" style="3" customWidth="1"/>
    <col min="5" max="5" width="6.875" style="3" customWidth="1"/>
    <col min="6" max="6" width="8.75" style="3" customWidth="1"/>
    <col min="7" max="8" width="7.5" style="3" customWidth="1"/>
    <col min="9" max="9" width="8.875" style="3" customWidth="1"/>
    <col min="10" max="10" width="13.25" style="3" customWidth="1"/>
    <col min="11" max="11" width="6.875" style="3" customWidth="1"/>
    <col min="12" max="12" width="10" style="3" customWidth="1"/>
    <col min="13" max="16384" width="9" style="3"/>
  </cols>
  <sheetData>
    <row r="1" spans="1:12" s="1" customFormat="1" ht="15.4" customHeight="1" x14ac:dyDescent="0.15">
      <c r="A1" s="9"/>
      <c r="B1" s="9"/>
      <c r="C1" s="9"/>
      <c r="D1" s="9"/>
      <c r="E1" s="9"/>
      <c r="F1" s="9"/>
      <c r="G1" s="9"/>
      <c r="H1" s="9"/>
      <c r="I1" s="9"/>
      <c r="J1" s="9"/>
      <c r="K1" s="138" t="s">
        <v>18</v>
      </c>
      <c r="L1" s="138"/>
    </row>
    <row r="2" spans="1:12" s="1" customFormat="1" ht="15.4" customHeight="1" x14ac:dyDescent="0.15">
      <c r="A2" s="9"/>
      <c r="B2" s="9"/>
      <c r="C2" s="9"/>
      <c r="D2" s="9"/>
      <c r="E2" s="9"/>
      <c r="F2" s="9"/>
      <c r="G2" s="9"/>
      <c r="H2" s="9"/>
      <c r="I2" s="9"/>
      <c r="J2" s="9"/>
      <c r="K2" s="141" t="s">
        <v>47</v>
      </c>
      <c r="L2" s="141"/>
    </row>
    <row r="3" spans="1:12" s="1" customFormat="1" ht="15.4" customHeight="1" x14ac:dyDescent="0.15">
      <c r="A3" s="9"/>
      <c r="B3" s="9"/>
      <c r="C3" s="9"/>
      <c r="D3" s="9"/>
      <c r="E3" s="9"/>
      <c r="F3" s="9"/>
      <c r="G3" s="9"/>
      <c r="H3" s="9"/>
      <c r="I3" s="9"/>
      <c r="J3" s="9"/>
      <c r="K3" s="7"/>
      <c r="L3" s="7"/>
    </row>
    <row r="4" spans="1:12" s="1" customFormat="1" ht="15.4" customHeight="1" x14ac:dyDescent="0.15">
      <c r="A4" s="140" t="s">
        <v>19</v>
      </c>
      <c r="B4" s="140"/>
      <c r="C4" s="140"/>
      <c r="D4" s="140"/>
      <c r="E4" s="140"/>
      <c r="F4" s="140"/>
      <c r="G4" s="140"/>
      <c r="H4" s="140"/>
      <c r="I4" s="140"/>
      <c r="J4" s="140"/>
      <c r="K4" s="140"/>
      <c r="L4" s="140"/>
    </row>
    <row r="5" spans="1:12" s="1" customFormat="1" ht="15.4" customHeight="1" x14ac:dyDescent="0.15">
      <c r="A5" s="10" t="s">
        <v>0</v>
      </c>
      <c r="B5" s="7"/>
      <c r="C5" s="7"/>
      <c r="D5" s="7"/>
      <c r="E5" s="7"/>
      <c r="F5" s="7"/>
      <c r="G5" s="7"/>
      <c r="H5" s="7"/>
      <c r="I5" s="7"/>
      <c r="J5" s="7"/>
      <c r="K5" s="7"/>
      <c r="L5" s="7"/>
    </row>
    <row r="6" spans="1:12" s="1" customFormat="1" ht="15.4" customHeight="1" x14ac:dyDescent="0.15">
      <c r="A6" s="139"/>
      <c r="B6" s="139"/>
      <c r="C6" s="139"/>
      <c r="D6" s="139"/>
      <c r="E6" s="7" t="s">
        <v>15</v>
      </c>
      <c r="F6" s="7"/>
      <c r="G6" s="7"/>
      <c r="H6" s="7"/>
      <c r="I6" s="7"/>
      <c r="J6" s="7"/>
      <c r="K6" s="7"/>
      <c r="L6" s="7"/>
    </row>
    <row r="7" spans="1:12" s="1" customFormat="1" ht="15.4" customHeight="1" x14ac:dyDescent="0.15">
      <c r="A7" s="10"/>
      <c r="B7" s="7"/>
      <c r="C7" s="7"/>
      <c r="D7" s="7"/>
      <c r="E7" s="7"/>
      <c r="F7" s="7"/>
      <c r="G7" s="7"/>
      <c r="H7" s="7"/>
      <c r="I7" s="7"/>
      <c r="J7" s="7"/>
      <c r="K7" s="7"/>
      <c r="L7" s="7"/>
    </row>
    <row r="8" spans="1:12" s="1" customFormat="1" ht="15.4" customHeight="1" x14ac:dyDescent="0.15">
      <c r="A8" s="10"/>
      <c r="B8" s="7"/>
      <c r="C8" s="7"/>
      <c r="D8" s="7"/>
      <c r="E8" s="7"/>
      <c r="F8" s="7"/>
      <c r="G8" s="7" t="s">
        <v>1</v>
      </c>
      <c r="H8" s="11"/>
      <c r="I8" s="13"/>
      <c r="J8" s="139"/>
      <c r="K8" s="139"/>
      <c r="L8" s="139"/>
    </row>
    <row r="9" spans="1:12" s="1" customFormat="1" ht="15.4" customHeight="1" x14ac:dyDescent="0.15">
      <c r="A9" s="10"/>
      <c r="B9" s="7"/>
      <c r="C9" s="7"/>
      <c r="D9" s="7"/>
      <c r="E9" s="7"/>
      <c r="F9" s="7"/>
      <c r="G9" s="8" t="s">
        <v>2</v>
      </c>
      <c r="H9" s="9"/>
      <c r="I9" s="14"/>
      <c r="J9" s="139"/>
      <c r="K9" s="139"/>
      <c r="L9" s="139"/>
    </row>
    <row r="10" spans="1:12" s="1" customFormat="1" ht="15.4" customHeight="1" x14ac:dyDescent="0.15">
      <c r="A10" s="10"/>
      <c r="B10" s="7"/>
      <c r="C10" s="7"/>
      <c r="D10" s="7"/>
      <c r="E10" s="7"/>
      <c r="F10" s="7"/>
      <c r="G10" s="8" t="s">
        <v>3</v>
      </c>
      <c r="H10" s="9"/>
      <c r="I10" s="14"/>
      <c r="J10" s="139"/>
      <c r="K10" s="139"/>
      <c r="L10" s="139"/>
    </row>
    <row r="11" spans="1:12" s="1" customFormat="1" ht="15.4" customHeight="1" x14ac:dyDescent="0.15">
      <c r="A11" s="9"/>
      <c r="B11" s="9"/>
      <c r="C11" s="9"/>
      <c r="D11" s="9"/>
      <c r="E11" s="9"/>
      <c r="F11" s="9"/>
      <c r="G11" s="9"/>
      <c r="H11" s="9"/>
      <c r="I11" s="9"/>
      <c r="J11" s="9"/>
      <c r="K11" s="9"/>
      <c r="L11" s="9"/>
    </row>
    <row r="12" spans="1:12" s="1" customFormat="1" ht="15.4" customHeight="1" x14ac:dyDescent="0.15">
      <c r="A12" s="10" t="s">
        <v>20</v>
      </c>
      <c r="B12" s="9"/>
      <c r="C12" s="9"/>
      <c r="D12" s="9"/>
      <c r="E12" s="9"/>
      <c r="F12" s="9"/>
      <c r="G12" s="9"/>
      <c r="H12" s="9"/>
      <c r="I12" s="9"/>
      <c r="J12" s="9"/>
      <c r="K12" s="9"/>
      <c r="L12" s="9"/>
    </row>
    <row r="13" spans="1:12" s="2" customFormat="1" ht="15.4" customHeight="1" x14ac:dyDescent="0.15">
      <c r="A13" s="7" t="s">
        <v>16</v>
      </c>
      <c r="B13" s="15"/>
      <c r="C13" s="139" t="s">
        <v>17</v>
      </c>
      <c r="D13" s="139"/>
      <c r="E13" s="139"/>
      <c r="F13" s="139"/>
      <c r="G13" s="139"/>
      <c r="H13" s="139"/>
      <c r="I13" s="139"/>
      <c r="J13" s="139"/>
      <c r="K13" s="139"/>
      <c r="L13" s="139"/>
    </row>
    <row r="14" spans="1:12" s="2" customFormat="1" ht="15.4" customHeight="1" x14ac:dyDescent="0.15">
      <c r="A14" s="136" t="s">
        <v>4</v>
      </c>
      <c r="B14" s="136"/>
      <c r="C14" s="136"/>
      <c r="D14" s="136"/>
      <c r="E14" s="136"/>
      <c r="F14" s="136"/>
      <c r="G14" s="136"/>
      <c r="H14" s="136"/>
      <c r="I14" s="136"/>
      <c r="J14" s="136"/>
      <c r="K14" s="136"/>
      <c r="L14" s="136"/>
    </row>
    <row r="15" spans="1:12" s="2" customFormat="1" ht="15.4" customHeight="1" x14ac:dyDescent="0.15">
      <c r="A15" s="12"/>
      <c r="B15" s="12"/>
      <c r="C15" s="12"/>
      <c r="D15" s="12"/>
      <c r="E15" s="12"/>
      <c r="F15" s="12"/>
      <c r="G15" s="12"/>
      <c r="H15" s="12"/>
      <c r="I15" s="12"/>
      <c r="J15" s="12"/>
      <c r="K15" s="12"/>
      <c r="L15" s="12"/>
    </row>
    <row r="16" spans="1:12" ht="37.5" customHeight="1" thickBot="1" x14ac:dyDescent="0.2">
      <c r="A16" s="5" t="s">
        <v>5</v>
      </c>
      <c r="B16" s="5" t="s">
        <v>6</v>
      </c>
      <c r="C16" s="5" t="s">
        <v>7</v>
      </c>
      <c r="D16" s="5" t="s">
        <v>8</v>
      </c>
      <c r="E16" s="5" t="s">
        <v>9</v>
      </c>
      <c r="F16" s="5" t="s">
        <v>10</v>
      </c>
      <c r="G16" s="5" t="s">
        <v>11</v>
      </c>
      <c r="H16" s="5" t="s">
        <v>12</v>
      </c>
      <c r="I16" s="6" t="s">
        <v>32</v>
      </c>
      <c r="J16" s="5" t="s">
        <v>21</v>
      </c>
      <c r="K16" s="6" t="s">
        <v>31</v>
      </c>
      <c r="L16" s="5" t="s">
        <v>13</v>
      </c>
    </row>
    <row r="17" spans="1:12" ht="15.4" customHeight="1" thickTop="1" x14ac:dyDescent="0.15">
      <c r="A17" s="23" t="s">
        <v>22</v>
      </c>
      <c r="B17" s="24"/>
      <c r="C17" s="25"/>
      <c r="D17" s="26"/>
      <c r="E17" s="25"/>
      <c r="F17" s="27"/>
      <c r="G17" s="25"/>
      <c r="H17" s="25"/>
      <c r="I17" s="25"/>
      <c r="J17" s="25"/>
      <c r="K17" s="25"/>
      <c r="L17" s="57"/>
    </row>
    <row r="18" spans="1:12" ht="15.4" customHeight="1" x14ac:dyDescent="0.15">
      <c r="A18" s="28"/>
      <c r="B18" s="29"/>
      <c r="C18" s="30"/>
      <c r="D18" s="31"/>
      <c r="E18" s="30"/>
      <c r="F18" s="32"/>
      <c r="G18" s="30"/>
      <c r="H18" s="30"/>
      <c r="I18" s="30"/>
      <c r="J18" s="30"/>
      <c r="K18" s="30"/>
      <c r="L18" s="58"/>
    </row>
    <row r="19" spans="1:12" ht="15.4" customHeight="1" x14ac:dyDescent="0.15">
      <c r="A19" s="16" t="s">
        <v>23</v>
      </c>
      <c r="B19" s="20" t="s">
        <v>24</v>
      </c>
      <c r="C19" s="19" t="s">
        <v>25</v>
      </c>
      <c r="D19" s="21">
        <v>5000</v>
      </c>
      <c r="E19" s="19">
        <v>90</v>
      </c>
      <c r="F19" s="45">
        <f t="shared" ref="F19:F24" si="0">D19*E19</f>
        <v>450000</v>
      </c>
      <c r="G19" s="19" t="s">
        <v>26</v>
      </c>
      <c r="H19" s="19" t="s">
        <v>27</v>
      </c>
      <c r="I19" s="19"/>
      <c r="J19" s="19" t="s">
        <v>28</v>
      </c>
      <c r="K19" s="19" t="s">
        <v>29</v>
      </c>
      <c r="L19" s="59" t="s">
        <v>30</v>
      </c>
    </row>
    <row r="20" spans="1:12" ht="15.4" customHeight="1" x14ac:dyDescent="0.15">
      <c r="A20" s="16" t="s">
        <v>23</v>
      </c>
      <c r="B20" s="20" t="s">
        <v>24</v>
      </c>
      <c r="C20" s="19" t="s">
        <v>25</v>
      </c>
      <c r="D20" s="21">
        <v>10000</v>
      </c>
      <c r="E20" s="19">
        <v>100</v>
      </c>
      <c r="F20" s="45">
        <f t="shared" si="0"/>
        <v>1000000</v>
      </c>
      <c r="G20" s="19" t="s">
        <v>26</v>
      </c>
      <c r="H20" s="19" t="s">
        <v>34</v>
      </c>
      <c r="I20" s="19"/>
      <c r="J20" s="19" t="s">
        <v>28</v>
      </c>
      <c r="K20" s="19" t="s">
        <v>29</v>
      </c>
      <c r="L20" s="59" t="s">
        <v>30</v>
      </c>
    </row>
    <row r="21" spans="1:12" ht="15.4" customHeight="1" x14ac:dyDescent="0.15">
      <c r="A21" s="16" t="s">
        <v>23</v>
      </c>
      <c r="B21" s="20" t="s">
        <v>24</v>
      </c>
      <c r="C21" s="19" t="s">
        <v>25</v>
      </c>
      <c r="D21" s="21">
        <v>15000</v>
      </c>
      <c r="E21" s="19">
        <v>100</v>
      </c>
      <c r="F21" s="45">
        <f t="shared" si="0"/>
        <v>1500000</v>
      </c>
      <c r="G21" s="19" t="s">
        <v>26</v>
      </c>
      <c r="H21" s="19" t="s">
        <v>35</v>
      </c>
      <c r="I21" s="19"/>
      <c r="J21" s="19" t="s">
        <v>28</v>
      </c>
      <c r="K21" s="19" t="s">
        <v>29</v>
      </c>
      <c r="L21" s="59" t="s">
        <v>30</v>
      </c>
    </row>
    <row r="22" spans="1:12" ht="15.4" customHeight="1" x14ac:dyDescent="0.15">
      <c r="A22" s="16" t="s">
        <v>23</v>
      </c>
      <c r="B22" s="20" t="s">
        <v>24</v>
      </c>
      <c r="C22" s="19" t="s">
        <v>25</v>
      </c>
      <c r="D22" s="21">
        <v>14000</v>
      </c>
      <c r="E22" s="19">
        <v>100</v>
      </c>
      <c r="F22" s="45">
        <f t="shared" si="0"/>
        <v>1400000</v>
      </c>
      <c r="G22" s="19" t="s">
        <v>26</v>
      </c>
      <c r="H22" s="19" t="s">
        <v>36</v>
      </c>
      <c r="I22" s="19"/>
      <c r="J22" s="19" t="s">
        <v>28</v>
      </c>
      <c r="K22" s="19" t="s">
        <v>29</v>
      </c>
      <c r="L22" s="59" t="s">
        <v>30</v>
      </c>
    </row>
    <row r="23" spans="1:12" ht="15.4" customHeight="1" x14ac:dyDescent="0.15">
      <c r="A23" s="16" t="s">
        <v>23</v>
      </c>
      <c r="B23" s="20" t="s">
        <v>24</v>
      </c>
      <c r="C23" s="19" t="s">
        <v>25</v>
      </c>
      <c r="D23" s="21">
        <v>5000</v>
      </c>
      <c r="E23" s="19">
        <v>110</v>
      </c>
      <c r="F23" s="45">
        <f t="shared" si="0"/>
        <v>550000</v>
      </c>
      <c r="G23" s="19" t="s">
        <v>26</v>
      </c>
      <c r="H23" s="19" t="s">
        <v>37</v>
      </c>
      <c r="I23" s="19"/>
      <c r="J23" s="19" t="s">
        <v>28</v>
      </c>
      <c r="K23" s="19" t="s">
        <v>29</v>
      </c>
      <c r="L23" s="59" t="s">
        <v>30</v>
      </c>
    </row>
    <row r="24" spans="1:12" ht="15.4" customHeight="1" x14ac:dyDescent="0.15">
      <c r="A24" s="16" t="s">
        <v>23</v>
      </c>
      <c r="B24" s="20" t="s">
        <v>24</v>
      </c>
      <c r="C24" s="19" t="s">
        <v>25</v>
      </c>
      <c r="D24" s="21">
        <v>1000</v>
      </c>
      <c r="E24" s="19">
        <v>100</v>
      </c>
      <c r="F24" s="45">
        <f t="shared" si="0"/>
        <v>100000</v>
      </c>
      <c r="G24" s="19" t="s">
        <v>26</v>
      </c>
      <c r="H24" s="19" t="s">
        <v>38</v>
      </c>
      <c r="I24" s="19"/>
      <c r="J24" s="19" t="s">
        <v>28</v>
      </c>
      <c r="K24" s="19" t="s">
        <v>29</v>
      </c>
      <c r="L24" s="59" t="s">
        <v>30</v>
      </c>
    </row>
    <row r="25" spans="1:12" ht="15.4" customHeight="1" x14ac:dyDescent="0.15">
      <c r="A25" s="22" t="s">
        <v>33</v>
      </c>
      <c r="B25" s="18"/>
      <c r="C25" s="19"/>
      <c r="D25" s="21">
        <f>SUM(D19:D24)</f>
        <v>50000</v>
      </c>
      <c r="E25" s="19"/>
      <c r="F25" s="45"/>
      <c r="G25" s="19"/>
      <c r="H25" s="19"/>
      <c r="I25" s="19"/>
      <c r="J25" s="17"/>
      <c r="K25" s="19"/>
      <c r="L25" s="59"/>
    </row>
    <row r="26" spans="1:12" ht="15.4" customHeight="1" x14ac:dyDescent="0.15">
      <c r="A26" s="33"/>
      <c r="B26" s="34"/>
      <c r="C26" s="35"/>
      <c r="D26" s="36"/>
      <c r="E26" s="35"/>
      <c r="F26" s="46"/>
      <c r="G26" s="35"/>
      <c r="H26" s="35"/>
      <c r="I26" s="35"/>
      <c r="J26" s="35"/>
      <c r="K26" s="35"/>
      <c r="L26" s="60"/>
    </row>
    <row r="27" spans="1:12" ht="15.4" customHeight="1" x14ac:dyDescent="0.15">
      <c r="A27" s="38" t="s">
        <v>23</v>
      </c>
      <c r="B27" s="39" t="s">
        <v>24</v>
      </c>
      <c r="C27" s="40" t="s">
        <v>25</v>
      </c>
      <c r="D27" s="41">
        <v>2000</v>
      </c>
      <c r="E27" s="40"/>
      <c r="F27" s="47">
        <f>D27*E27</f>
        <v>0</v>
      </c>
      <c r="G27" s="40" t="s">
        <v>26</v>
      </c>
      <c r="H27" s="40" t="s">
        <v>39</v>
      </c>
      <c r="I27" s="40" t="s">
        <v>40</v>
      </c>
      <c r="J27" s="48" t="s">
        <v>44</v>
      </c>
      <c r="K27" s="40" t="s">
        <v>41</v>
      </c>
      <c r="L27" s="61" t="s">
        <v>30</v>
      </c>
    </row>
    <row r="28" spans="1:12" ht="15.4" customHeight="1" x14ac:dyDescent="0.15">
      <c r="A28" s="38" t="s">
        <v>23</v>
      </c>
      <c r="B28" s="39" t="s">
        <v>24</v>
      </c>
      <c r="C28" s="40" t="s">
        <v>25</v>
      </c>
      <c r="D28" s="41">
        <v>2000</v>
      </c>
      <c r="E28" s="40"/>
      <c r="F28" s="47">
        <f>D28*E28</f>
        <v>0</v>
      </c>
      <c r="G28" s="40" t="s">
        <v>26</v>
      </c>
      <c r="H28" s="40" t="s">
        <v>42</v>
      </c>
      <c r="I28" s="40" t="s">
        <v>40</v>
      </c>
      <c r="J28" s="48" t="s">
        <v>44</v>
      </c>
      <c r="K28" s="40" t="s">
        <v>41</v>
      </c>
      <c r="L28" s="61" t="s">
        <v>30</v>
      </c>
    </row>
    <row r="29" spans="1:12" ht="15.4" customHeight="1" x14ac:dyDescent="0.15">
      <c r="A29" s="38" t="s">
        <v>23</v>
      </c>
      <c r="B29" s="39" t="s">
        <v>24</v>
      </c>
      <c r="C29" s="40" t="s">
        <v>25</v>
      </c>
      <c r="D29" s="41">
        <v>1000</v>
      </c>
      <c r="E29" s="40"/>
      <c r="F29" s="47">
        <f>D29*E29</f>
        <v>0</v>
      </c>
      <c r="G29" s="40" t="s">
        <v>26</v>
      </c>
      <c r="H29" s="40" t="s">
        <v>43</v>
      </c>
      <c r="I29" s="40" t="s">
        <v>40</v>
      </c>
      <c r="J29" s="48" t="s">
        <v>44</v>
      </c>
      <c r="K29" s="40" t="s">
        <v>29</v>
      </c>
      <c r="L29" s="61" t="s">
        <v>30</v>
      </c>
    </row>
    <row r="30" spans="1:12" ht="15.4" customHeight="1" x14ac:dyDescent="0.15">
      <c r="A30" s="42" t="s">
        <v>45</v>
      </c>
      <c r="B30" s="43"/>
      <c r="C30" s="40"/>
      <c r="D30" s="41">
        <f>SUM(D27:D29)</f>
        <v>5000</v>
      </c>
      <c r="E30" s="40"/>
      <c r="F30" s="40"/>
      <c r="G30" s="40"/>
      <c r="H30" s="40"/>
      <c r="I30" s="40"/>
      <c r="J30" s="44"/>
      <c r="K30" s="40"/>
      <c r="L30" s="61"/>
    </row>
    <row r="31" spans="1:12" ht="15.4" customHeight="1" x14ac:dyDescent="0.15">
      <c r="A31" s="33"/>
      <c r="B31" s="34"/>
      <c r="C31" s="35"/>
      <c r="D31" s="36"/>
      <c r="E31" s="35"/>
      <c r="F31" s="46"/>
      <c r="G31" s="35"/>
      <c r="H31" s="35"/>
      <c r="I31" s="35"/>
      <c r="J31" s="35"/>
      <c r="K31" s="35"/>
      <c r="L31" s="37"/>
    </row>
    <row r="32" spans="1:12" ht="15.4" customHeight="1" x14ac:dyDescent="0.15">
      <c r="A32" s="33"/>
      <c r="B32" s="34"/>
      <c r="C32" s="35"/>
      <c r="D32" s="36"/>
      <c r="E32" s="35"/>
      <c r="F32" s="46"/>
      <c r="G32" s="35"/>
      <c r="H32" s="35"/>
      <c r="I32" s="35"/>
      <c r="J32" s="35"/>
      <c r="K32" s="35"/>
      <c r="L32" s="37"/>
    </row>
    <row r="33" spans="1:12" ht="15.4" customHeight="1" x14ac:dyDescent="0.15">
      <c r="A33" s="33"/>
      <c r="B33" s="34"/>
      <c r="C33" s="35"/>
      <c r="D33" s="36"/>
      <c r="E33" s="35"/>
      <c r="F33" s="46"/>
      <c r="G33" s="35"/>
      <c r="H33" s="35"/>
      <c r="I33" s="35"/>
      <c r="J33" s="35"/>
      <c r="K33" s="35"/>
      <c r="L33" s="37"/>
    </row>
    <row r="34" spans="1:12" ht="15.4" customHeight="1" x14ac:dyDescent="0.15">
      <c r="A34" s="33"/>
      <c r="B34" s="34"/>
      <c r="C34" s="35"/>
      <c r="D34" s="36"/>
      <c r="E34" s="35"/>
      <c r="F34" s="46"/>
      <c r="G34" s="35"/>
      <c r="H34" s="35"/>
      <c r="I34" s="35"/>
      <c r="J34" s="35"/>
      <c r="K34" s="35"/>
      <c r="L34" s="37"/>
    </row>
    <row r="35" spans="1:12" ht="15.4" customHeight="1" x14ac:dyDescent="0.15">
      <c r="A35" s="49"/>
      <c r="B35" s="50"/>
      <c r="C35" s="51"/>
      <c r="D35" s="51"/>
      <c r="E35" s="50"/>
      <c r="F35" s="50"/>
      <c r="G35" s="52"/>
      <c r="H35" s="53"/>
      <c r="I35" s="53"/>
      <c r="J35" s="54"/>
      <c r="K35" s="55"/>
      <c r="L35" s="53"/>
    </row>
    <row r="36" spans="1:12" ht="15.4" customHeight="1" x14ac:dyDescent="0.15">
      <c r="A36" s="56" t="s">
        <v>14</v>
      </c>
      <c r="B36" s="4"/>
      <c r="C36" s="4"/>
      <c r="D36" s="4"/>
      <c r="E36" s="4"/>
      <c r="F36" s="4"/>
      <c r="G36" s="4"/>
      <c r="H36" s="4"/>
      <c r="I36" s="4"/>
      <c r="J36" s="4"/>
      <c r="K36" s="4"/>
      <c r="L36" s="4"/>
    </row>
    <row r="37" spans="1:12" ht="15.4" customHeight="1" x14ac:dyDescent="0.15">
      <c r="A37" s="137" t="s">
        <v>46</v>
      </c>
      <c r="B37" s="137"/>
      <c r="C37" s="137"/>
      <c r="D37" s="137"/>
      <c r="E37" s="137"/>
      <c r="F37" s="137"/>
      <c r="G37" s="137"/>
      <c r="H37" s="137"/>
      <c r="I37" s="137"/>
      <c r="J37" s="137"/>
      <c r="K37" s="137"/>
      <c r="L37" s="137"/>
    </row>
    <row r="38" spans="1:12" ht="15.4" customHeight="1" x14ac:dyDescent="0.15">
      <c r="A38" s="137"/>
      <c r="B38" s="137"/>
      <c r="C38" s="137"/>
      <c r="D38" s="137"/>
      <c r="E38" s="137"/>
      <c r="F38" s="137"/>
      <c r="G38" s="137"/>
      <c r="H38" s="137"/>
      <c r="I38" s="137"/>
      <c r="J38" s="137"/>
      <c r="K38" s="137"/>
      <c r="L38" s="137"/>
    </row>
    <row r="39" spans="1:12" ht="15.4" customHeight="1" x14ac:dyDescent="0.15">
      <c r="A39" s="137"/>
      <c r="B39" s="137"/>
      <c r="C39" s="137"/>
      <c r="D39" s="137"/>
      <c r="E39" s="137"/>
      <c r="F39" s="137"/>
      <c r="G39" s="137"/>
      <c r="H39" s="137"/>
      <c r="I39" s="137"/>
      <c r="J39" s="137"/>
      <c r="K39" s="137"/>
      <c r="L39" s="137"/>
    </row>
    <row r="40" spans="1:12" ht="15.4" customHeight="1" x14ac:dyDescent="0.15">
      <c r="A40" s="137"/>
      <c r="B40" s="137"/>
      <c r="C40" s="137"/>
      <c r="D40" s="137"/>
      <c r="E40" s="137"/>
      <c r="F40" s="137"/>
      <c r="G40" s="137"/>
      <c r="H40" s="137"/>
      <c r="I40" s="137"/>
      <c r="J40" s="137"/>
      <c r="K40" s="137"/>
      <c r="L40" s="137"/>
    </row>
    <row r="41" spans="1:12" ht="15.6" customHeight="1" x14ac:dyDescent="0.15">
      <c r="A41" s="137"/>
      <c r="B41" s="137"/>
      <c r="C41" s="137"/>
      <c r="D41" s="137"/>
      <c r="E41" s="137"/>
      <c r="F41" s="137"/>
      <c r="G41" s="137"/>
      <c r="H41" s="137"/>
      <c r="I41" s="137"/>
      <c r="J41" s="137"/>
      <c r="K41" s="137"/>
      <c r="L41" s="137"/>
    </row>
    <row r="42" spans="1:12" ht="18.75" customHeight="1" x14ac:dyDescent="0.15">
      <c r="A42" s="137"/>
      <c r="B42" s="137"/>
      <c r="C42" s="137"/>
      <c r="D42" s="137"/>
      <c r="E42" s="137"/>
      <c r="F42" s="137"/>
      <c r="G42" s="137"/>
      <c r="H42" s="137"/>
      <c r="I42" s="137"/>
      <c r="J42" s="137"/>
      <c r="K42" s="137"/>
      <c r="L42" s="137"/>
    </row>
  </sheetData>
  <mergeCells count="10">
    <mergeCell ref="A14:L14"/>
    <mergeCell ref="A37:L42"/>
    <mergeCell ref="K1:L1"/>
    <mergeCell ref="J8:L8"/>
    <mergeCell ref="C13:L13"/>
    <mergeCell ref="A4:L4"/>
    <mergeCell ref="A6:D6"/>
    <mergeCell ref="J9:L9"/>
    <mergeCell ref="J10:L10"/>
    <mergeCell ref="K2:L2"/>
  </mergeCells>
  <phoneticPr fontId="3"/>
  <printOptions horizontalCentered="1" verticalCentered="1"/>
  <pageMargins left="0.59055118110236227" right="0.51181102362204722" top="0.59055118110236227"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
  <sheetViews>
    <sheetView showGridLines="0" view="pageBreakPreview" zoomScaleNormal="100" zoomScaleSheetLayoutView="100" workbookViewId="0">
      <selection activeCell="G1" sqref="G1"/>
    </sheetView>
  </sheetViews>
  <sheetFormatPr defaultRowHeight="18.75" customHeight="1" x14ac:dyDescent="0.15"/>
  <cols>
    <col min="1" max="2" width="8.125" style="65" customWidth="1"/>
    <col min="3" max="3" width="5.625" style="65" customWidth="1"/>
    <col min="4" max="5" width="6.875" style="65" customWidth="1"/>
    <col min="6" max="6" width="8.75" style="65" customWidth="1"/>
    <col min="7" max="7" width="9.375" style="65" customWidth="1"/>
    <col min="8" max="8" width="7.5" style="65" customWidth="1"/>
    <col min="9" max="13" width="5.625" style="66" customWidth="1"/>
    <col min="14" max="15" width="7.5" style="66" customWidth="1"/>
    <col min="16" max="16384" width="9" style="65"/>
  </cols>
  <sheetData>
    <row r="2" spans="1:15" ht="15.4" customHeight="1" x14ac:dyDescent="0.15">
      <c r="A2" s="67"/>
      <c r="B2" s="67"/>
      <c r="C2" s="67"/>
      <c r="D2" s="67"/>
      <c r="E2" s="67"/>
      <c r="F2" s="67"/>
      <c r="G2" s="67"/>
      <c r="H2" s="67"/>
      <c r="I2" s="68"/>
      <c r="J2" s="68"/>
      <c r="K2" s="68"/>
      <c r="L2" s="68"/>
      <c r="M2" s="68"/>
      <c r="N2" s="144" t="s">
        <v>48</v>
      </c>
      <c r="O2" s="144"/>
    </row>
    <row r="3" spans="1:15" ht="15.4" customHeight="1" x14ac:dyDescent="0.15">
      <c r="A3" s="62" t="s">
        <v>49</v>
      </c>
      <c r="B3" s="69"/>
      <c r="C3" s="69"/>
      <c r="D3" s="69"/>
      <c r="E3" s="69"/>
      <c r="F3" s="69"/>
      <c r="G3" s="69"/>
      <c r="H3" s="69"/>
      <c r="I3" s="70"/>
      <c r="J3" s="70"/>
      <c r="K3" s="70"/>
      <c r="L3" s="70"/>
      <c r="M3" s="70"/>
      <c r="N3" s="70"/>
      <c r="O3" s="70"/>
    </row>
    <row r="4" spans="1:15" ht="7.5" customHeight="1" x14ac:dyDescent="0.15">
      <c r="A4" s="71"/>
      <c r="B4" s="71"/>
      <c r="C4" s="71"/>
      <c r="D4" s="71"/>
      <c r="E4" s="71"/>
      <c r="F4" s="71"/>
      <c r="G4" s="71"/>
      <c r="H4" s="71"/>
      <c r="I4" s="72"/>
      <c r="J4" s="72"/>
      <c r="K4" s="72"/>
      <c r="L4" s="72"/>
      <c r="M4" s="72"/>
      <c r="N4" s="145"/>
      <c r="O4" s="145"/>
    </row>
    <row r="5" spans="1:15" ht="18.75" customHeight="1" x14ac:dyDescent="0.15">
      <c r="A5" s="142" t="s">
        <v>5</v>
      </c>
      <c r="B5" s="142" t="s">
        <v>6</v>
      </c>
      <c r="C5" s="142" t="s">
        <v>7</v>
      </c>
      <c r="D5" s="142" t="s">
        <v>8</v>
      </c>
      <c r="E5" s="142" t="s">
        <v>9</v>
      </c>
      <c r="F5" s="142" t="s">
        <v>10</v>
      </c>
      <c r="G5" s="142" t="s">
        <v>50</v>
      </c>
      <c r="H5" s="142" t="s">
        <v>51</v>
      </c>
      <c r="I5" s="146" t="s">
        <v>60</v>
      </c>
      <c r="J5" s="147"/>
      <c r="K5" s="147"/>
      <c r="L5" s="147"/>
      <c r="M5" s="147"/>
      <c r="N5" s="147"/>
      <c r="O5" s="148"/>
    </row>
    <row r="6" spans="1:15" ht="18.75" customHeight="1" thickBot="1" x14ac:dyDescent="0.2">
      <c r="A6" s="143"/>
      <c r="B6" s="143"/>
      <c r="C6" s="143"/>
      <c r="D6" s="143"/>
      <c r="E6" s="143"/>
      <c r="F6" s="143"/>
      <c r="G6" s="143"/>
      <c r="H6" s="143"/>
      <c r="I6" s="63" t="s">
        <v>55</v>
      </c>
      <c r="J6" s="63" t="s">
        <v>56</v>
      </c>
      <c r="K6" s="63" t="s">
        <v>7</v>
      </c>
      <c r="L6" s="63" t="s">
        <v>8</v>
      </c>
      <c r="M6" s="63" t="s">
        <v>9</v>
      </c>
      <c r="N6" s="63" t="s">
        <v>10</v>
      </c>
      <c r="O6" s="63" t="s">
        <v>11</v>
      </c>
    </row>
    <row r="7" spans="1:15" ht="15.4" customHeight="1" thickTop="1" x14ac:dyDescent="0.15">
      <c r="A7" s="76" t="s">
        <v>22</v>
      </c>
      <c r="B7" s="77"/>
      <c r="C7" s="78"/>
      <c r="D7" s="79"/>
      <c r="E7" s="78"/>
      <c r="F7" s="78"/>
      <c r="G7" s="78"/>
      <c r="H7" s="78"/>
      <c r="I7" s="57"/>
      <c r="J7" s="57"/>
      <c r="K7" s="57"/>
      <c r="L7" s="57"/>
      <c r="M7" s="57"/>
      <c r="N7" s="57"/>
      <c r="O7" s="57"/>
    </row>
    <row r="8" spans="1:15" ht="15.4" customHeight="1" x14ac:dyDescent="0.15">
      <c r="A8" s="80"/>
      <c r="B8" s="81"/>
      <c r="C8" s="82"/>
      <c r="D8" s="83"/>
      <c r="E8" s="82"/>
      <c r="F8" s="82"/>
      <c r="G8" s="82"/>
      <c r="H8" s="82"/>
      <c r="I8" s="58"/>
      <c r="J8" s="58"/>
      <c r="K8" s="58"/>
      <c r="L8" s="58"/>
      <c r="M8" s="58"/>
      <c r="N8" s="58"/>
      <c r="O8" s="58"/>
    </row>
    <row r="9" spans="1:15" ht="15.4" customHeight="1" x14ac:dyDescent="0.15">
      <c r="A9" s="20" t="s">
        <v>52</v>
      </c>
      <c r="B9" s="20" t="s">
        <v>61</v>
      </c>
      <c r="C9" s="73" t="s">
        <v>62</v>
      </c>
      <c r="D9" s="74">
        <v>3000</v>
      </c>
      <c r="E9" s="73">
        <v>2000</v>
      </c>
      <c r="F9" s="75">
        <f>D9*E9</f>
        <v>6000000</v>
      </c>
      <c r="G9" s="73" t="s">
        <v>53</v>
      </c>
      <c r="H9" s="73" t="s">
        <v>54</v>
      </c>
      <c r="I9" s="64" t="s">
        <v>23</v>
      </c>
      <c r="J9" s="64" t="s">
        <v>24</v>
      </c>
      <c r="K9" s="64" t="s">
        <v>25</v>
      </c>
      <c r="L9" s="64">
        <v>700</v>
      </c>
      <c r="M9" s="64">
        <v>90</v>
      </c>
      <c r="N9" s="64">
        <f>L9*M9</f>
        <v>63000</v>
      </c>
      <c r="O9" s="60" t="s">
        <v>58</v>
      </c>
    </row>
    <row r="10" spans="1:15" ht="15.4" customHeight="1" x14ac:dyDescent="0.15">
      <c r="A10" s="20"/>
      <c r="B10" s="20"/>
      <c r="C10" s="73"/>
      <c r="D10" s="74"/>
      <c r="E10" s="73"/>
      <c r="F10" s="75"/>
      <c r="G10" s="73"/>
      <c r="H10" s="73"/>
      <c r="I10" s="64" t="s">
        <v>23</v>
      </c>
      <c r="J10" s="64" t="s">
        <v>24</v>
      </c>
      <c r="K10" s="64" t="s">
        <v>25</v>
      </c>
      <c r="L10" s="64">
        <v>300</v>
      </c>
      <c r="M10" s="64">
        <v>90</v>
      </c>
      <c r="N10" s="64">
        <f>L10*M10</f>
        <v>27000</v>
      </c>
      <c r="O10" s="60" t="s">
        <v>57</v>
      </c>
    </row>
    <row r="11" spans="1:15" ht="15.4" customHeight="1" x14ac:dyDescent="0.15">
      <c r="A11" s="20"/>
      <c r="B11" s="20"/>
      <c r="C11" s="73"/>
      <c r="D11" s="74"/>
      <c r="E11" s="73"/>
      <c r="F11" s="75"/>
      <c r="G11" s="73"/>
      <c r="H11" s="73"/>
      <c r="I11" s="64"/>
      <c r="J11" s="64"/>
      <c r="K11" s="64"/>
      <c r="L11" s="64"/>
      <c r="M11" s="64"/>
      <c r="N11" s="64"/>
      <c r="O11" s="60"/>
    </row>
    <row r="12" spans="1:15" ht="15.4" customHeight="1" x14ac:dyDescent="0.15">
      <c r="A12" s="20" t="s">
        <v>52</v>
      </c>
      <c r="B12" s="20" t="s">
        <v>61</v>
      </c>
      <c r="C12" s="73" t="s">
        <v>62</v>
      </c>
      <c r="D12" s="74">
        <v>5000</v>
      </c>
      <c r="E12" s="73">
        <v>2000</v>
      </c>
      <c r="F12" s="75">
        <f>D12*E12</f>
        <v>10000000</v>
      </c>
      <c r="G12" s="73" t="s">
        <v>53</v>
      </c>
      <c r="H12" s="73" t="s">
        <v>63</v>
      </c>
      <c r="I12" s="64" t="s">
        <v>23</v>
      </c>
      <c r="J12" s="64" t="s">
        <v>24</v>
      </c>
      <c r="K12" s="64" t="s">
        <v>25</v>
      </c>
      <c r="L12" s="64">
        <v>500</v>
      </c>
      <c r="M12" s="64">
        <v>100</v>
      </c>
      <c r="N12" s="64">
        <f>L12*M12</f>
        <v>50000</v>
      </c>
      <c r="O12" s="60" t="s">
        <v>58</v>
      </c>
    </row>
    <row r="13" spans="1:15" ht="15.4" customHeight="1" x14ac:dyDescent="0.15">
      <c r="A13" s="20"/>
      <c r="B13" s="20"/>
      <c r="C13" s="73"/>
      <c r="D13" s="74"/>
      <c r="E13" s="73"/>
      <c r="F13" s="75"/>
      <c r="G13" s="73"/>
      <c r="H13" s="73"/>
      <c r="I13" s="64" t="s">
        <v>23</v>
      </c>
      <c r="J13" s="64" t="s">
        <v>24</v>
      </c>
      <c r="K13" s="64" t="s">
        <v>25</v>
      </c>
      <c r="L13" s="64">
        <v>1000</v>
      </c>
      <c r="M13" s="64">
        <v>100</v>
      </c>
      <c r="N13" s="64">
        <f>L13*M13</f>
        <v>100000</v>
      </c>
      <c r="O13" s="60" t="s">
        <v>57</v>
      </c>
    </row>
    <row r="14" spans="1:15" ht="15.4" customHeight="1" x14ac:dyDescent="0.15">
      <c r="A14" s="20"/>
      <c r="B14" s="20"/>
      <c r="C14" s="73"/>
      <c r="D14" s="74"/>
      <c r="E14" s="73"/>
      <c r="F14" s="75"/>
      <c r="G14" s="73"/>
      <c r="H14" s="73"/>
      <c r="I14" s="64"/>
      <c r="J14" s="64"/>
      <c r="K14" s="64"/>
      <c r="L14" s="64"/>
      <c r="M14" s="64"/>
      <c r="N14" s="64"/>
      <c r="O14" s="60"/>
    </row>
    <row r="15" spans="1:15" ht="15.4" customHeight="1" x14ac:dyDescent="0.15">
      <c r="A15" s="20" t="s">
        <v>64</v>
      </c>
      <c r="B15" s="20" t="s">
        <v>65</v>
      </c>
      <c r="C15" s="73" t="s">
        <v>66</v>
      </c>
      <c r="D15" s="74">
        <v>1</v>
      </c>
      <c r="E15" s="73" t="s">
        <v>67</v>
      </c>
      <c r="F15" s="73" t="s">
        <v>67</v>
      </c>
      <c r="G15" s="73" t="s">
        <v>68</v>
      </c>
      <c r="H15" s="73" t="s">
        <v>69</v>
      </c>
      <c r="I15" s="64" t="s">
        <v>23</v>
      </c>
      <c r="J15" s="64" t="s">
        <v>24</v>
      </c>
      <c r="K15" s="64" t="s">
        <v>25</v>
      </c>
      <c r="L15" s="64">
        <v>500</v>
      </c>
      <c r="M15" s="64">
        <v>110</v>
      </c>
      <c r="N15" s="64">
        <f>L15*M15</f>
        <v>55000</v>
      </c>
      <c r="O15" s="60" t="s">
        <v>26</v>
      </c>
    </row>
    <row r="16" spans="1:15" ht="15.4" customHeight="1" x14ac:dyDescent="0.15">
      <c r="A16" s="20"/>
      <c r="B16" s="20"/>
      <c r="C16" s="73"/>
      <c r="D16" s="74"/>
      <c r="E16" s="73"/>
      <c r="F16" s="75"/>
      <c r="G16" s="73"/>
      <c r="H16" s="73"/>
      <c r="I16" s="64"/>
      <c r="J16" s="64"/>
      <c r="K16" s="64"/>
      <c r="L16" s="64"/>
      <c r="M16" s="64"/>
      <c r="N16" s="64"/>
      <c r="O16" s="60"/>
    </row>
    <row r="17" spans="1:15" ht="15.4" customHeight="1" x14ac:dyDescent="0.15">
      <c r="A17" s="20"/>
      <c r="B17" s="20"/>
      <c r="C17" s="73"/>
      <c r="D17" s="74"/>
      <c r="E17" s="73"/>
      <c r="F17" s="75"/>
      <c r="G17" s="73"/>
      <c r="H17" s="73"/>
      <c r="I17" s="64"/>
      <c r="J17" s="64"/>
      <c r="K17" s="64" t="s">
        <v>59</v>
      </c>
      <c r="L17" s="64">
        <f>SUM(L9:L15)</f>
        <v>3000</v>
      </c>
      <c r="M17" s="64"/>
      <c r="N17" s="64"/>
      <c r="O17" s="60"/>
    </row>
    <row r="18" spans="1:15" ht="15.4" customHeight="1" x14ac:dyDescent="0.15">
      <c r="A18" s="84"/>
      <c r="B18" s="84"/>
      <c r="C18" s="85"/>
      <c r="D18" s="86"/>
      <c r="E18" s="85"/>
      <c r="F18" s="87"/>
      <c r="G18" s="85"/>
      <c r="H18" s="85"/>
      <c r="I18" s="85"/>
      <c r="J18" s="85"/>
      <c r="K18" s="85"/>
      <c r="L18" s="85"/>
      <c r="M18" s="85"/>
      <c r="N18" s="85"/>
      <c r="O18" s="88"/>
    </row>
    <row r="19" spans="1:15" ht="15.4" customHeight="1" x14ac:dyDescent="0.15">
      <c r="A19" s="70"/>
      <c r="B19" s="70"/>
      <c r="C19" s="89"/>
      <c r="D19" s="90"/>
      <c r="E19" s="89"/>
      <c r="F19" s="91"/>
      <c r="G19" s="89"/>
      <c r="H19" s="89"/>
      <c r="I19" s="89"/>
      <c r="J19" s="89"/>
      <c r="K19" s="89"/>
      <c r="L19" s="89"/>
      <c r="M19" s="89"/>
      <c r="N19" s="89"/>
      <c r="O19" s="92"/>
    </row>
    <row r="20" spans="1:15" ht="15.4" customHeight="1" x14ac:dyDescent="0.15">
      <c r="A20" s="70"/>
      <c r="B20" s="70"/>
      <c r="C20" s="89"/>
      <c r="D20" s="90"/>
      <c r="E20" s="89"/>
      <c r="F20" s="91"/>
      <c r="G20" s="89"/>
      <c r="H20" s="89"/>
      <c r="I20" s="89"/>
      <c r="J20" s="89"/>
      <c r="K20" s="93"/>
      <c r="L20" s="93"/>
      <c r="M20" s="93"/>
      <c r="N20" s="89"/>
      <c r="O20" s="92"/>
    </row>
    <row r="21" spans="1:15" ht="18.75" customHeight="1" x14ac:dyDescent="0.15">
      <c r="A21" s="66"/>
      <c r="B21" s="66"/>
      <c r="C21" s="66"/>
      <c r="D21" s="66"/>
      <c r="E21" s="66"/>
      <c r="F21" s="66"/>
      <c r="G21" s="66"/>
      <c r="H21" s="66"/>
    </row>
    <row r="22" spans="1:15" ht="18.75" customHeight="1" x14ac:dyDescent="0.15">
      <c r="A22" s="66"/>
      <c r="B22" s="66"/>
      <c r="C22" s="66"/>
      <c r="D22" s="66"/>
      <c r="E22" s="66"/>
      <c r="F22" s="66"/>
      <c r="G22" s="66"/>
      <c r="H22" s="66"/>
    </row>
  </sheetData>
  <mergeCells count="11">
    <mergeCell ref="N2:O2"/>
    <mergeCell ref="G5:G6"/>
    <mergeCell ref="H5:H6"/>
    <mergeCell ref="N4:O4"/>
    <mergeCell ref="I5:O5"/>
    <mergeCell ref="F5:F6"/>
    <mergeCell ref="A5:A6"/>
    <mergeCell ref="B5:B6"/>
    <mergeCell ref="C5:C6"/>
    <mergeCell ref="D5:D6"/>
    <mergeCell ref="E5:E6"/>
  </mergeCells>
  <phoneticPr fontId="3"/>
  <printOptions horizontalCentered="1"/>
  <pageMargins left="0.59055118110236227" right="0.51181102362204722" top="0.59055118110236227" bottom="0.35433070866141736"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view="pageBreakPreview" zoomScale="85" zoomScaleNormal="85" zoomScaleSheetLayoutView="85" workbookViewId="0">
      <selection activeCell="G2" sqref="G2"/>
    </sheetView>
  </sheetViews>
  <sheetFormatPr defaultRowHeight="11.25" x14ac:dyDescent="0.15"/>
  <cols>
    <col min="1" max="1" width="18.75" style="96" customWidth="1"/>
    <col min="2" max="4" width="7.625" style="96" customWidth="1"/>
    <col min="5" max="5" width="8.125" style="96" customWidth="1"/>
    <col min="6" max="6" width="3.625" style="96" customWidth="1"/>
    <col min="7" max="7" width="8.125" style="96" customWidth="1"/>
    <col min="8" max="8" width="3.125" style="96" customWidth="1"/>
    <col min="9" max="9" width="8.125" style="96" customWidth="1"/>
    <col min="10" max="10" width="3.125" style="96" customWidth="1"/>
    <col min="11" max="11" width="8.125" style="96" customWidth="1"/>
    <col min="12" max="12" width="3.125" style="96" customWidth="1"/>
    <col min="13" max="13" width="8.125" style="96" customWidth="1"/>
    <col min="14" max="14" width="3.125" style="96" customWidth="1"/>
    <col min="15" max="15" width="8.125" style="96" customWidth="1"/>
    <col min="16" max="16" width="3.125" style="96" customWidth="1"/>
    <col min="17" max="17" width="8.75" style="96" customWidth="1"/>
    <col min="18" max="16384" width="9" style="96"/>
  </cols>
  <sheetData>
    <row r="1" spans="1:18" ht="15" customHeight="1" x14ac:dyDescent="0.15">
      <c r="Q1" s="94" t="s">
        <v>101</v>
      </c>
      <c r="R1" s="68"/>
    </row>
    <row r="2" spans="1:18" ht="22.5" customHeight="1" x14ac:dyDescent="0.15">
      <c r="O2" s="194"/>
      <c r="P2" s="194"/>
      <c r="Q2" s="194"/>
    </row>
    <row r="3" spans="1:18" ht="22.5" customHeight="1" x14ac:dyDescent="0.15">
      <c r="A3" s="131" t="s">
        <v>100</v>
      </c>
      <c r="P3" s="171"/>
      <c r="Q3" s="171"/>
    </row>
    <row r="4" spans="1:18" ht="11.25" customHeight="1" thickBot="1" x14ac:dyDescent="0.2">
      <c r="P4" s="172" t="s">
        <v>22</v>
      </c>
      <c r="Q4" s="172"/>
    </row>
    <row r="5" spans="1:18" ht="22.5" customHeight="1" thickBot="1" x14ac:dyDescent="0.2">
      <c r="A5" s="95" t="s">
        <v>71</v>
      </c>
      <c r="B5" s="179" t="s">
        <v>70</v>
      </c>
      <c r="C5" s="179"/>
      <c r="D5" s="179"/>
      <c r="E5" s="177"/>
      <c r="F5" s="175" t="s">
        <v>72</v>
      </c>
      <c r="G5" s="176"/>
      <c r="H5" s="177" t="s">
        <v>104</v>
      </c>
      <c r="I5" s="191"/>
      <c r="J5" s="175" t="s">
        <v>73</v>
      </c>
      <c r="K5" s="176"/>
      <c r="L5" s="179" t="s">
        <v>105</v>
      </c>
      <c r="M5" s="180"/>
      <c r="N5" s="181" t="s">
        <v>74</v>
      </c>
      <c r="O5" s="176"/>
      <c r="P5" s="179" t="s">
        <v>104</v>
      </c>
      <c r="Q5" s="180"/>
    </row>
    <row r="6" spans="1:18" ht="22.5" customHeight="1" x14ac:dyDescent="0.15">
      <c r="A6" s="183" t="s">
        <v>102</v>
      </c>
      <c r="B6" s="184"/>
      <c r="C6" s="184"/>
      <c r="D6" s="185"/>
      <c r="E6" s="158" t="s">
        <v>103</v>
      </c>
      <c r="F6" s="159"/>
      <c r="G6" s="159"/>
      <c r="H6" s="159"/>
      <c r="I6" s="159"/>
      <c r="J6" s="159"/>
      <c r="K6" s="159"/>
      <c r="L6" s="159"/>
      <c r="M6" s="159"/>
      <c r="N6" s="159"/>
      <c r="O6" s="159"/>
      <c r="P6" s="159"/>
      <c r="Q6" s="160"/>
    </row>
    <row r="7" spans="1:18" ht="22.5" customHeight="1" x14ac:dyDescent="0.15">
      <c r="A7" s="161" t="s">
        <v>75</v>
      </c>
      <c r="B7" s="97" t="s">
        <v>76</v>
      </c>
      <c r="C7" s="97" t="s">
        <v>77</v>
      </c>
      <c r="D7" s="98" t="s">
        <v>78</v>
      </c>
      <c r="E7" s="187" t="s">
        <v>79</v>
      </c>
      <c r="F7" s="152" t="s">
        <v>80</v>
      </c>
      <c r="G7" s="151" t="s">
        <v>81</v>
      </c>
      <c r="H7" s="151" t="s">
        <v>82</v>
      </c>
      <c r="I7" s="151" t="s">
        <v>83</v>
      </c>
      <c r="J7" s="151" t="s">
        <v>82</v>
      </c>
      <c r="K7" s="151" t="s">
        <v>84</v>
      </c>
      <c r="L7" s="151" t="s">
        <v>82</v>
      </c>
      <c r="M7" s="151" t="s">
        <v>85</v>
      </c>
      <c r="N7" s="151" t="s">
        <v>86</v>
      </c>
      <c r="O7" s="192" t="s">
        <v>108</v>
      </c>
      <c r="P7" s="151" t="s">
        <v>88</v>
      </c>
      <c r="Q7" s="154" t="s">
        <v>89</v>
      </c>
    </row>
    <row r="8" spans="1:18" ht="22.5" customHeight="1" thickBot="1" x14ac:dyDescent="0.2">
      <c r="A8" s="186"/>
      <c r="B8" s="99" t="s">
        <v>90</v>
      </c>
      <c r="C8" s="99" t="s">
        <v>91</v>
      </c>
      <c r="D8" s="100" t="s">
        <v>92</v>
      </c>
      <c r="E8" s="188"/>
      <c r="F8" s="190"/>
      <c r="G8" s="189"/>
      <c r="H8" s="152"/>
      <c r="I8" s="189"/>
      <c r="J8" s="152"/>
      <c r="K8" s="152"/>
      <c r="L8" s="152"/>
      <c r="M8" s="152"/>
      <c r="N8" s="152"/>
      <c r="O8" s="193"/>
      <c r="P8" s="152"/>
      <c r="Q8" s="182"/>
    </row>
    <row r="9" spans="1:18" ht="22.5" customHeight="1" x14ac:dyDescent="0.15">
      <c r="A9" s="101" t="s">
        <v>106</v>
      </c>
      <c r="B9" s="102">
        <v>30</v>
      </c>
      <c r="C9" s="102">
        <v>110</v>
      </c>
      <c r="D9" s="103">
        <v>29</v>
      </c>
      <c r="E9" s="104">
        <v>81000</v>
      </c>
      <c r="F9" s="105" t="s">
        <v>80</v>
      </c>
      <c r="G9" s="102">
        <v>1.7</v>
      </c>
      <c r="H9" s="105" t="s">
        <v>82</v>
      </c>
      <c r="I9" s="102">
        <v>0</v>
      </c>
      <c r="J9" s="105" t="s">
        <v>82</v>
      </c>
      <c r="K9" s="102">
        <v>0</v>
      </c>
      <c r="L9" s="105" t="s">
        <v>82</v>
      </c>
      <c r="M9" s="102">
        <v>0</v>
      </c>
      <c r="N9" s="105" t="s">
        <v>93</v>
      </c>
      <c r="O9" s="106">
        <v>1880</v>
      </c>
      <c r="P9" s="105" t="s">
        <v>88</v>
      </c>
      <c r="Q9" s="107">
        <f>E9*(G9+I9+K9+M9)+O9</f>
        <v>139580</v>
      </c>
    </row>
    <row r="10" spans="1:18" ht="22.5" customHeight="1" x14ac:dyDescent="0.15">
      <c r="A10" s="108"/>
      <c r="B10" s="109"/>
      <c r="C10" s="109"/>
      <c r="D10" s="110"/>
      <c r="E10" s="111"/>
      <c r="F10" s="97" t="s">
        <v>80</v>
      </c>
      <c r="G10" s="109"/>
      <c r="H10" s="97" t="s">
        <v>82</v>
      </c>
      <c r="I10" s="109"/>
      <c r="J10" s="97" t="s">
        <v>82</v>
      </c>
      <c r="K10" s="109"/>
      <c r="L10" s="97" t="s">
        <v>82</v>
      </c>
      <c r="M10" s="109"/>
      <c r="N10" s="97" t="s">
        <v>93</v>
      </c>
      <c r="O10" s="109"/>
      <c r="P10" s="97" t="s">
        <v>88</v>
      </c>
      <c r="Q10" s="112"/>
    </row>
    <row r="11" spans="1:18" ht="22.5" customHeight="1" x14ac:dyDescent="0.15">
      <c r="A11" s="108"/>
      <c r="B11" s="109"/>
      <c r="C11" s="109"/>
      <c r="D11" s="110"/>
      <c r="E11" s="111"/>
      <c r="F11" s="97" t="s">
        <v>80</v>
      </c>
      <c r="G11" s="109"/>
      <c r="H11" s="97" t="s">
        <v>82</v>
      </c>
      <c r="I11" s="109"/>
      <c r="J11" s="97" t="s">
        <v>82</v>
      </c>
      <c r="K11" s="109"/>
      <c r="L11" s="97" t="s">
        <v>82</v>
      </c>
      <c r="M11" s="109"/>
      <c r="N11" s="97" t="s">
        <v>93</v>
      </c>
      <c r="O11" s="109"/>
      <c r="P11" s="97" t="s">
        <v>88</v>
      </c>
      <c r="Q11" s="112"/>
    </row>
    <row r="12" spans="1:18" ht="22.5" customHeight="1" thickBot="1" x14ac:dyDescent="0.2">
      <c r="A12" s="113"/>
      <c r="B12" s="114"/>
      <c r="C12" s="114"/>
      <c r="D12" s="115"/>
      <c r="E12" s="116"/>
      <c r="F12" s="117"/>
      <c r="G12" s="114"/>
      <c r="H12" s="117"/>
      <c r="I12" s="114"/>
      <c r="J12" s="117"/>
      <c r="K12" s="114"/>
      <c r="L12" s="117"/>
      <c r="M12" s="114"/>
      <c r="N12" s="117"/>
      <c r="O12" s="114"/>
      <c r="P12" s="117"/>
      <c r="Q12" s="118"/>
    </row>
    <row r="13" spans="1:18" ht="22.5" customHeight="1" x14ac:dyDescent="0.15">
      <c r="A13" s="119"/>
      <c r="B13" s="119"/>
      <c r="C13" s="119"/>
      <c r="D13" s="119"/>
      <c r="E13" s="120"/>
      <c r="F13" s="121"/>
      <c r="G13" s="119"/>
      <c r="H13" s="121"/>
      <c r="I13" s="119"/>
      <c r="J13" s="121"/>
      <c r="K13" s="119"/>
      <c r="L13" s="121"/>
      <c r="M13" s="119"/>
      <c r="N13" s="121"/>
      <c r="O13" s="119"/>
      <c r="P13" s="121"/>
      <c r="Q13" s="119"/>
    </row>
    <row r="14" spans="1:18" ht="22.5" customHeight="1" x14ac:dyDescent="0.15">
      <c r="A14" s="132" t="s">
        <v>107</v>
      </c>
      <c r="B14" s="119"/>
      <c r="C14" s="119"/>
      <c r="D14" s="119"/>
      <c r="E14" s="120"/>
      <c r="F14" s="121"/>
      <c r="G14" s="119"/>
      <c r="H14" s="121"/>
      <c r="I14" s="119"/>
      <c r="J14" s="121"/>
      <c r="K14" s="119"/>
      <c r="L14" s="121"/>
      <c r="M14" s="119"/>
      <c r="N14" s="121"/>
      <c r="O14" s="119"/>
      <c r="P14" s="121"/>
      <c r="Q14" s="119"/>
    </row>
    <row r="15" spans="1:18" ht="11.25" customHeight="1" thickBot="1" x14ac:dyDescent="0.2">
      <c r="P15" s="172" t="s">
        <v>117</v>
      </c>
      <c r="Q15" s="172"/>
    </row>
    <row r="16" spans="1:18" ht="22.5" customHeight="1" thickBot="1" x14ac:dyDescent="0.2">
      <c r="A16" s="95" t="s">
        <v>71</v>
      </c>
      <c r="B16" s="179" t="s">
        <v>109</v>
      </c>
      <c r="C16" s="179"/>
      <c r="D16" s="179"/>
      <c r="E16" s="177"/>
      <c r="F16" s="175" t="s">
        <v>72</v>
      </c>
      <c r="G16" s="176"/>
      <c r="H16" s="177" t="s">
        <v>110</v>
      </c>
      <c r="I16" s="191"/>
      <c r="J16" s="181" t="s">
        <v>73</v>
      </c>
      <c r="K16" s="176"/>
      <c r="L16" s="179" t="s">
        <v>105</v>
      </c>
      <c r="M16" s="180"/>
      <c r="N16" s="175" t="s">
        <v>74</v>
      </c>
      <c r="O16" s="176"/>
      <c r="P16" s="179" t="s">
        <v>110</v>
      </c>
      <c r="Q16" s="180"/>
    </row>
    <row r="17" spans="1:17" ht="22.5" customHeight="1" x14ac:dyDescent="0.15">
      <c r="A17" s="183" t="s">
        <v>102</v>
      </c>
      <c r="B17" s="184"/>
      <c r="C17" s="184"/>
      <c r="D17" s="185"/>
      <c r="E17" s="158" t="s">
        <v>103</v>
      </c>
      <c r="F17" s="159"/>
      <c r="G17" s="159"/>
      <c r="H17" s="159"/>
      <c r="I17" s="159"/>
      <c r="J17" s="159"/>
      <c r="K17" s="159"/>
      <c r="L17" s="159"/>
      <c r="M17" s="159"/>
      <c r="N17" s="159"/>
      <c r="O17" s="159"/>
      <c r="P17" s="159"/>
      <c r="Q17" s="160"/>
    </row>
    <row r="18" spans="1:17" ht="22.5" customHeight="1" x14ac:dyDescent="0.15">
      <c r="A18" s="161" t="s">
        <v>75</v>
      </c>
      <c r="B18" s="97" t="s">
        <v>76</v>
      </c>
      <c r="C18" s="97" t="s">
        <v>77</v>
      </c>
      <c r="D18" s="98" t="s">
        <v>78</v>
      </c>
      <c r="E18" s="187" t="s">
        <v>79</v>
      </c>
      <c r="F18" s="166" t="s">
        <v>80</v>
      </c>
      <c r="G18" s="151" t="s">
        <v>81</v>
      </c>
      <c r="H18" s="151" t="s">
        <v>82</v>
      </c>
      <c r="I18" s="151" t="s">
        <v>83</v>
      </c>
      <c r="J18" s="151" t="s">
        <v>82</v>
      </c>
      <c r="K18" s="166" t="s">
        <v>84</v>
      </c>
      <c r="L18" s="151" t="s">
        <v>82</v>
      </c>
      <c r="M18" s="151" t="s">
        <v>85</v>
      </c>
      <c r="N18" s="151" t="s">
        <v>86</v>
      </c>
      <c r="O18" s="152" t="s">
        <v>87</v>
      </c>
      <c r="P18" s="151" t="s">
        <v>88</v>
      </c>
      <c r="Q18" s="154" t="s">
        <v>89</v>
      </c>
    </row>
    <row r="19" spans="1:17" ht="22.5" customHeight="1" thickBot="1" x14ac:dyDescent="0.2">
      <c r="A19" s="186"/>
      <c r="B19" s="99" t="s">
        <v>90</v>
      </c>
      <c r="C19" s="99" t="s">
        <v>91</v>
      </c>
      <c r="D19" s="100" t="s">
        <v>92</v>
      </c>
      <c r="E19" s="188"/>
      <c r="F19" s="189"/>
      <c r="G19" s="189"/>
      <c r="H19" s="152"/>
      <c r="I19" s="189"/>
      <c r="J19" s="152"/>
      <c r="K19" s="189"/>
      <c r="L19" s="152"/>
      <c r="M19" s="152"/>
      <c r="N19" s="152"/>
      <c r="O19" s="190"/>
      <c r="P19" s="152"/>
      <c r="Q19" s="182"/>
    </row>
    <row r="20" spans="1:17" ht="22.5" customHeight="1" x14ac:dyDescent="0.15">
      <c r="A20" s="101" t="s">
        <v>111</v>
      </c>
      <c r="B20" s="102">
        <v>20</v>
      </c>
      <c r="C20" s="102">
        <v>50</v>
      </c>
      <c r="D20" s="103">
        <v>19.972999999999999</v>
      </c>
      <c r="E20" s="104">
        <v>42000</v>
      </c>
      <c r="F20" s="105" t="s">
        <v>80</v>
      </c>
      <c r="G20" s="102">
        <v>1.7</v>
      </c>
      <c r="H20" s="105" t="s">
        <v>82</v>
      </c>
      <c r="I20" s="106"/>
      <c r="J20" s="105" t="s">
        <v>82</v>
      </c>
      <c r="K20" s="106"/>
      <c r="L20" s="105" t="s">
        <v>82</v>
      </c>
      <c r="M20" s="106"/>
      <c r="N20" s="105" t="s">
        <v>93</v>
      </c>
      <c r="O20" s="106">
        <v>1355</v>
      </c>
      <c r="P20" s="133" t="s">
        <v>88</v>
      </c>
      <c r="Q20" s="134">
        <f>E20*(G20+I20+K20+M20)+O20</f>
        <v>72755</v>
      </c>
    </row>
    <row r="21" spans="1:17" ht="22.5" customHeight="1" x14ac:dyDescent="0.15">
      <c r="A21" s="108" t="s">
        <v>112</v>
      </c>
      <c r="B21" s="109">
        <v>4</v>
      </c>
      <c r="C21" s="109">
        <v>50</v>
      </c>
      <c r="D21" s="110">
        <v>1.3220000000000001</v>
      </c>
      <c r="E21" s="111">
        <v>18500</v>
      </c>
      <c r="F21" s="97" t="s">
        <v>80</v>
      </c>
      <c r="G21" s="109">
        <v>1.6</v>
      </c>
      <c r="H21" s="97" t="s">
        <v>82</v>
      </c>
      <c r="I21" s="122"/>
      <c r="J21" s="97" t="s">
        <v>82</v>
      </c>
      <c r="K21" s="122"/>
      <c r="L21" s="97" t="s">
        <v>82</v>
      </c>
      <c r="M21" s="122"/>
      <c r="N21" s="97" t="s">
        <v>93</v>
      </c>
      <c r="O21" s="122">
        <v>650</v>
      </c>
      <c r="P21" s="123" t="s">
        <v>88</v>
      </c>
      <c r="Q21" s="124">
        <f>E21*(G21+I21+K21+M21)+O21</f>
        <v>30250</v>
      </c>
    </row>
    <row r="22" spans="1:17" ht="22.5" customHeight="1" x14ac:dyDescent="0.15">
      <c r="A22" s="108"/>
      <c r="B22" s="109"/>
      <c r="C22" s="109"/>
      <c r="D22" s="110"/>
      <c r="E22" s="111"/>
      <c r="F22" s="97" t="s">
        <v>80</v>
      </c>
      <c r="G22" s="109"/>
      <c r="H22" s="97" t="s">
        <v>82</v>
      </c>
      <c r="I22" s="122"/>
      <c r="J22" s="97" t="s">
        <v>82</v>
      </c>
      <c r="K22" s="122"/>
      <c r="L22" s="97" t="s">
        <v>82</v>
      </c>
      <c r="M22" s="122"/>
      <c r="N22" s="97" t="s">
        <v>93</v>
      </c>
      <c r="O22" s="122"/>
      <c r="P22" s="123" t="s">
        <v>88</v>
      </c>
      <c r="Q22" s="124"/>
    </row>
    <row r="23" spans="1:17" ht="22.5" customHeight="1" x14ac:dyDescent="0.15">
      <c r="A23" s="108"/>
      <c r="B23" s="109"/>
      <c r="C23" s="109"/>
      <c r="D23" s="110"/>
      <c r="E23" s="111"/>
      <c r="F23" s="109"/>
      <c r="G23" s="109"/>
      <c r="H23" s="109"/>
      <c r="I23" s="122"/>
      <c r="J23" s="122"/>
      <c r="K23" s="122"/>
      <c r="L23" s="122"/>
      <c r="M23" s="122"/>
      <c r="N23" s="122"/>
      <c r="O23" s="122"/>
      <c r="P23" s="122"/>
      <c r="Q23" s="124">
        <f>SUM(Q20:Q22)</f>
        <v>103005</v>
      </c>
    </row>
    <row r="24" spans="1:17" ht="22.5" customHeight="1" thickBot="1" x14ac:dyDescent="0.2">
      <c r="A24" s="113"/>
      <c r="B24" s="114"/>
      <c r="C24" s="114"/>
      <c r="D24" s="115"/>
      <c r="E24" s="116"/>
      <c r="F24" s="114"/>
      <c r="G24" s="114"/>
      <c r="H24" s="114"/>
      <c r="I24" s="125"/>
      <c r="J24" s="125"/>
      <c r="K24" s="125"/>
      <c r="L24" s="125"/>
      <c r="M24" s="125"/>
      <c r="N24" s="125"/>
      <c r="O24" s="125" t="s">
        <v>113</v>
      </c>
      <c r="P24" s="125"/>
      <c r="Q24" s="126">
        <f>Q23*2</f>
        <v>206010</v>
      </c>
    </row>
    <row r="25" spans="1:17" ht="22.5" customHeight="1" x14ac:dyDescent="0.15"/>
    <row r="26" spans="1:17" ht="22.5" customHeight="1" x14ac:dyDescent="0.15">
      <c r="A26" s="131" t="s">
        <v>119</v>
      </c>
      <c r="P26" s="171"/>
      <c r="Q26" s="171"/>
    </row>
    <row r="27" spans="1:17" ht="11.25" customHeight="1" thickBot="1" x14ac:dyDescent="0.2">
      <c r="P27" s="172" t="s">
        <v>117</v>
      </c>
      <c r="Q27" s="172"/>
    </row>
    <row r="28" spans="1:17" ht="22.5" customHeight="1" thickBot="1" x14ac:dyDescent="0.2">
      <c r="A28" s="95" t="s">
        <v>94</v>
      </c>
      <c r="B28" s="173"/>
      <c r="C28" s="173"/>
      <c r="D28" s="173"/>
      <c r="E28" s="174"/>
      <c r="F28" s="175" t="s">
        <v>72</v>
      </c>
      <c r="G28" s="176"/>
      <c r="H28" s="177" t="s">
        <v>114</v>
      </c>
      <c r="I28" s="178"/>
      <c r="J28" s="175" t="s">
        <v>73</v>
      </c>
      <c r="K28" s="176"/>
      <c r="L28" s="179" t="s">
        <v>115</v>
      </c>
      <c r="M28" s="180"/>
      <c r="N28" s="181" t="s">
        <v>74</v>
      </c>
      <c r="O28" s="176"/>
      <c r="P28" s="179" t="s">
        <v>114</v>
      </c>
      <c r="Q28" s="180"/>
    </row>
    <row r="29" spans="1:17" ht="22.5" customHeight="1" x14ac:dyDescent="0.15">
      <c r="A29" s="155" t="s">
        <v>102</v>
      </c>
      <c r="B29" s="156"/>
      <c r="C29" s="156"/>
      <c r="D29" s="157"/>
      <c r="E29" s="158" t="s">
        <v>103</v>
      </c>
      <c r="F29" s="159"/>
      <c r="G29" s="159"/>
      <c r="H29" s="159"/>
      <c r="I29" s="159"/>
      <c r="J29" s="159"/>
      <c r="K29" s="159"/>
      <c r="L29" s="159"/>
      <c r="M29" s="159"/>
      <c r="N29" s="159"/>
      <c r="O29" s="159"/>
      <c r="P29" s="159"/>
      <c r="Q29" s="160"/>
    </row>
    <row r="30" spans="1:17" ht="22.5" customHeight="1" x14ac:dyDescent="0.15">
      <c r="A30" s="161" t="s">
        <v>75</v>
      </c>
      <c r="B30" s="97" t="s">
        <v>76</v>
      </c>
      <c r="C30" s="97" t="s">
        <v>77</v>
      </c>
      <c r="D30" s="98" t="s">
        <v>95</v>
      </c>
      <c r="E30" s="162"/>
      <c r="F30" s="164"/>
      <c r="G30" s="151" t="s">
        <v>96</v>
      </c>
      <c r="H30" s="167" t="s">
        <v>97</v>
      </c>
      <c r="I30" s="168" t="s">
        <v>120</v>
      </c>
      <c r="J30" s="169" t="s">
        <v>118</v>
      </c>
      <c r="K30" s="166" t="s">
        <v>84</v>
      </c>
      <c r="L30" s="151" t="s">
        <v>82</v>
      </c>
      <c r="M30" s="151" t="s">
        <v>85</v>
      </c>
      <c r="N30" s="151" t="s">
        <v>86</v>
      </c>
      <c r="O30" s="152" t="s">
        <v>98</v>
      </c>
      <c r="P30" s="151" t="s">
        <v>88</v>
      </c>
      <c r="Q30" s="154" t="s">
        <v>89</v>
      </c>
    </row>
    <row r="31" spans="1:17" ht="22.5" customHeight="1" x14ac:dyDescent="0.15">
      <c r="A31" s="161"/>
      <c r="B31" s="97" t="s">
        <v>90</v>
      </c>
      <c r="C31" s="97" t="s">
        <v>91</v>
      </c>
      <c r="D31" s="98" t="s">
        <v>99</v>
      </c>
      <c r="E31" s="163"/>
      <c r="F31" s="165"/>
      <c r="G31" s="166"/>
      <c r="H31" s="167"/>
      <c r="I31" s="166"/>
      <c r="J31" s="170"/>
      <c r="K31" s="166"/>
      <c r="L31" s="151"/>
      <c r="M31" s="151"/>
      <c r="N31" s="151"/>
      <c r="O31" s="153"/>
      <c r="P31" s="151"/>
      <c r="Q31" s="154"/>
    </row>
    <row r="32" spans="1:17" ht="22.5" customHeight="1" x14ac:dyDescent="0.15">
      <c r="A32" s="108" t="s">
        <v>111</v>
      </c>
      <c r="B32" s="109">
        <v>20</v>
      </c>
      <c r="C32" s="109">
        <v>90</v>
      </c>
      <c r="D32" s="110">
        <v>5</v>
      </c>
      <c r="E32" s="149" t="s">
        <v>116</v>
      </c>
      <c r="F32" s="150"/>
      <c r="G32" s="109">
        <v>95</v>
      </c>
      <c r="H32" s="97" t="s">
        <v>97</v>
      </c>
      <c r="I32" s="122">
        <v>4000</v>
      </c>
      <c r="J32" s="135" t="s">
        <v>118</v>
      </c>
      <c r="K32" s="109">
        <v>0</v>
      </c>
      <c r="L32" s="97" t="s">
        <v>82</v>
      </c>
      <c r="M32" s="109"/>
      <c r="N32" s="97" t="s">
        <v>93</v>
      </c>
      <c r="O32" s="122">
        <v>0</v>
      </c>
      <c r="P32" s="97" t="s">
        <v>88</v>
      </c>
      <c r="Q32" s="124">
        <f>G32*I32+(K32+M32)+O32</f>
        <v>380000</v>
      </c>
    </row>
    <row r="33" spans="1:17" ht="22.5" customHeight="1" x14ac:dyDescent="0.15">
      <c r="A33" s="108"/>
      <c r="B33" s="109"/>
      <c r="C33" s="109"/>
      <c r="D33" s="110"/>
      <c r="E33" s="127"/>
      <c r="F33" s="128"/>
      <c r="G33" s="109"/>
      <c r="H33" s="97" t="s">
        <v>97</v>
      </c>
      <c r="I33" s="109"/>
      <c r="J33" s="135" t="s">
        <v>118</v>
      </c>
      <c r="K33" s="109"/>
      <c r="L33" s="97" t="s">
        <v>82</v>
      </c>
      <c r="M33" s="109"/>
      <c r="N33" s="97" t="s">
        <v>93</v>
      </c>
      <c r="O33" s="109"/>
      <c r="P33" s="97" t="s">
        <v>88</v>
      </c>
      <c r="Q33" s="112"/>
    </row>
    <row r="34" spans="1:17" ht="22.5" customHeight="1" x14ac:dyDescent="0.15">
      <c r="A34" s="108"/>
      <c r="B34" s="109"/>
      <c r="C34" s="109"/>
      <c r="D34" s="110"/>
      <c r="E34" s="127"/>
      <c r="F34" s="128"/>
      <c r="G34" s="109"/>
      <c r="H34" s="97" t="s">
        <v>97</v>
      </c>
      <c r="I34" s="109"/>
      <c r="J34" s="135" t="s">
        <v>118</v>
      </c>
      <c r="K34" s="109"/>
      <c r="L34" s="97" t="s">
        <v>82</v>
      </c>
      <c r="M34" s="109"/>
      <c r="N34" s="97" t="s">
        <v>93</v>
      </c>
      <c r="O34" s="109"/>
      <c r="P34" s="97" t="s">
        <v>88</v>
      </c>
      <c r="Q34" s="112"/>
    </row>
    <row r="35" spans="1:17" ht="22.5" customHeight="1" thickBot="1" x14ac:dyDescent="0.2">
      <c r="A35" s="113"/>
      <c r="B35" s="114"/>
      <c r="C35" s="114"/>
      <c r="D35" s="115"/>
      <c r="E35" s="129"/>
      <c r="F35" s="130"/>
      <c r="G35" s="114"/>
      <c r="H35" s="117"/>
      <c r="I35" s="114"/>
      <c r="J35" s="117"/>
      <c r="K35" s="114"/>
      <c r="L35" s="117"/>
      <c r="M35" s="114"/>
      <c r="N35" s="117"/>
      <c r="O35" s="114"/>
      <c r="P35" s="117"/>
      <c r="Q35" s="118"/>
    </row>
    <row r="36" spans="1:17" ht="22.5" customHeight="1" x14ac:dyDescent="0.15">
      <c r="A36" s="119"/>
      <c r="B36" s="119"/>
      <c r="C36" s="119"/>
      <c r="D36" s="119"/>
      <c r="E36" s="120"/>
      <c r="F36" s="121"/>
      <c r="G36" s="119"/>
      <c r="H36" s="121"/>
      <c r="I36" s="119"/>
      <c r="J36" s="121"/>
      <c r="K36" s="119"/>
      <c r="L36" s="121"/>
      <c r="M36" s="119"/>
      <c r="N36" s="121"/>
      <c r="O36" s="119"/>
      <c r="P36" s="121"/>
      <c r="Q36" s="119"/>
    </row>
  </sheetData>
  <mergeCells count="76">
    <mergeCell ref="O2:Q2"/>
    <mergeCell ref="P3:Q3"/>
    <mergeCell ref="P4:Q4"/>
    <mergeCell ref="B5:E5"/>
    <mergeCell ref="F5:G5"/>
    <mergeCell ref="H5:I5"/>
    <mergeCell ref="J5:K5"/>
    <mergeCell ref="L5:M5"/>
    <mergeCell ref="N5:O5"/>
    <mergeCell ref="P5:Q5"/>
    <mergeCell ref="Q7:Q8"/>
    <mergeCell ref="A6:D6"/>
    <mergeCell ref="E6:Q6"/>
    <mergeCell ref="A7:A8"/>
    <mergeCell ref="E7:E8"/>
    <mergeCell ref="F7:F8"/>
    <mergeCell ref="G7:G8"/>
    <mergeCell ref="H7:H8"/>
    <mergeCell ref="I7:I8"/>
    <mergeCell ref="J7:J8"/>
    <mergeCell ref="K7:K8"/>
    <mergeCell ref="L7:L8"/>
    <mergeCell ref="M7:M8"/>
    <mergeCell ref="N7:N8"/>
    <mergeCell ref="O7:O8"/>
    <mergeCell ref="P7:P8"/>
    <mergeCell ref="P15:Q15"/>
    <mergeCell ref="B16:E16"/>
    <mergeCell ref="F16:G16"/>
    <mergeCell ref="H16:I16"/>
    <mergeCell ref="J16:K16"/>
    <mergeCell ref="L16:M16"/>
    <mergeCell ref="N16:O16"/>
    <mergeCell ref="P16:Q16"/>
    <mergeCell ref="Q18:Q19"/>
    <mergeCell ref="A17:D17"/>
    <mergeCell ref="E17:Q17"/>
    <mergeCell ref="A18:A19"/>
    <mergeCell ref="E18:E19"/>
    <mergeCell ref="F18:F19"/>
    <mergeCell ref="G18:G19"/>
    <mergeCell ref="H18:H19"/>
    <mergeCell ref="I18:I19"/>
    <mergeCell ref="J18:J19"/>
    <mergeCell ref="K18:K19"/>
    <mergeCell ref="L18:L19"/>
    <mergeCell ref="M18:M19"/>
    <mergeCell ref="N18:N19"/>
    <mergeCell ref="O18:O19"/>
    <mergeCell ref="P18:P19"/>
    <mergeCell ref="P26:Q26"/>
    <mergeCell ref="P27:Q27"/>
    <mergeCell ref="B28:E28"/>
    <mergeCell ref="F28:G28"/>
    <mergeCell ref="H28:I28"/>
    <mergeCell ref="J28:K28"/>
    <mergeCell ref="L28:M28"/>
    <mergeCell ref="N28:O28"/>
    <mergeCell ref="P28:Q28"/>
    <mergeCell ref="P30:P31"/>
    <mergeCell ref="Q30:Q31"/>
    <mergeCell ref="A29:D29"/>
    <mergeCell ref="E29:Q29"/>
    <mergeCell ref="A30:A31"/>
    <mergeCell ref="E30:E31"/>
    <mergeCell ref="F30:F31"/>
    <mergeCell ref="G30:G31"/>
    <mergeCell ref="H30:H31"/>
    <mergeCell ref="I30:I31"/>
    <mergeCell ref="J30:J31"/>
    <mergeCell ref="K30:K31"/>
    <mergeCell ref="E32:F32"/>
    <mergeCell ref="L30:L31"/>
    <mergeCell ref="M30:M31"/>
    <mergeCell ref="N30:N31"/>
    <mergeCell ref="O30:O31"/>
  </mergeCells>
  <phoneticPr fontId="3"/>
  <pageMargins left="0.78740157480314965" right="0.78740157480314965" top="0.78740157480314965" bottom="0.59055118110236227" header="0.51181102362204722" footer="0.51181102362204722"/>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様式-3ｰ1</vt:lpstr>
      <vt:lpstr>様式-3ｰ2</vt:lpstr>
      <vt:lpstr>様式ｰ3-3</vt:lpstr>
      <vt:lpstr>'様式-3ｰ1'!Print_Area</vt:lpstr>
      <vt:lpstr>'様式-3ｰ2'!Print_Area</vt:lpstr>
      <vt:lpstr>'様式ｰ3-3'!Print_Area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2022-09-01T10:20:53Z</cp:lastPrinted>
  <dcterms:created xsi:type="dcterms:W3CDTF">2022-06-03T05:54:17Z</dcterms:created>
  <dcterms:modified xsi:type="dcterms:W3CDTF">2022-09-01T10:33:45Z</dcterms:modified>
</cp:coreProperties>
</file>