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PCV002FST01.dpc.pref.chiba.lg.jp\13350_衛生研究所$\02_室班フォルダ\健康疫学研究室\ホームページ作成・マニュアル\令和4年度\20220831    起案（自殺改訂）\"/>
    </mc:Choice>
  </mc:AlternateContent>
  <bookViews>
    <workbookView xWindow="0" yWindow="0" windowWidth="15360" windowHeight="6945"/>
  </bookViews>
  <sheets>
    <sheet name="附表1性・年齢階級別自殺者数（全国）" sheetId="42" r:id="rId1"/>
    <sheet name="附表2性・年齢階級別自殺者数（千葉県）" sheetId="43" r:id="rId2"/>
    <sheet name="附表3自殺数_粗死亡率(全国･千葉県）" sheetId="63" r:id="rId3"/>
    <sheet name="附表4年齢調整死亡率（全国・千葉）" sheetId="69" r:id="rId4"/>
    <sheet name="附表5自殺死因順位（性年齢階級別）" sheetId="32" r:id="rId5"/>
    <sheet name="附表6性・年齢階級別死因割合" sheetId="41" r:id="rId6"/>
    <sheet name="附表7月別自殺者数" sheetId="34" r:id="rId7"/>
    <sheet name="附表8保健所別自殺割合・年齢調整死亡率" sheetId="71" r:id="rId8"/>
    <sheet name="附表9市町村・年度別自殺死亡数_割合" sheetId="44" r:id="rId9"/>
    <sheet name="附表10市町村別・H27_R1自殺概要" sheetId="70" r:id="rId10"/>
    <sheet name="附表11自殺統計_自殺者数" sheetId="12" r:id="rId11"/>
    <sheet name="附表12自殺統計_職業別" sheetId="53" r:id="rId12"/>
    <sheet name="附表13自殺統計_原因×年齢（自殺日）" sheetId="54" r:id="rId13"/>
    <sheet name="附表14自殺統計_原因別" sheetId="55" r:id="rId14"/>
    <sheet name="附表15原票_原因動機詳細" sheetId="52" r:id="rId15"/>
    <sheet name="附表16年齢×職業×原因" sheetId="66" r:id="rId16"/>
    <sheet name="附表17未遂歴" sheetId="65" r:id="rId17"/>
    <sheet name="附表18完全失業率 附表19・20消防" sheetId="28" r:id="rId18"/>
    <sheet name="附表21年齢階級別人口（県_H27-R1）附表22職業別人口" sheetId="57" r:id="rId19"/>
    <sheet name="附表23 H28-R2市町村別人口" sheetId="22" r:id="rId20"/>
  </sheets>
  <externalReferences>
    <externalReference r:id="rId21"/>
  </externalReferences>
  <definedNames>
    <definedName name="_xlnm._FilterDatabase" localSheetId="0" hidden="1">'附表1性・年齢階級別自殺者数（全国）'!$A$3:$L$226</definedName>
    <definedName name="_xlnm._FilterDatabase" localSheetId="1" hidden="1">'附表2性・年齢階級別自殺者数（千葉県）'!$A$3:$U$76</definedName>
    <definedName name="_xlnm._FilterDatabase" localSheetId="7" hidden="1">附表8保健所別自殺割合・年齢調整死亡率!$A$3:$BA$57</definedName>
    <definedName name="_xlnm._FilterDatabase" localSheetId="8" hidden="1">附表9市町村・年度別自殺死亡数_割合!$A$3:$AJ$167</definedName>
    <definedName name="\a" localSheetId="9">'[1]033 入力'!#REF!</definedName>
    <definedName name="\a" localSheetId="11">'[1]033 入力'!#REF!</definedName>
    <definedName name="\a" localSheetId="12">'[1]033 入力'!#REF!</definedName>
    <definedName name="\a" localSheetId="13">'[1]033 入力'!#REF!</definedName>
    <definedName name="\a" localSheetId="14">'[1]033 入力'!#REF!</definedName>
    <definedName name="\a" localSheetId="15">'[1]033 入力'!#REF!</definedName>
    <definedName name="\a" localSheetId="16">'[1]033 入力'!#REF!</definedName>
    <definedName name="\a" localSheetId="17">'[1]033 入力'!#REF!</definedName>
    <definedName name="\a" localSheetId="0">'[1]033 入力'!#REF!</definedName>
    <definedName name="\a" localSheetId="18">'[1]033 入力'!#REF!</definedName>
    <definedName name="\a" localSheetId="19">'[1]033 入力'!#REF!</definedName>
    <definedName name="\a" localSheetId="1">'[1]033 入力'!#REF!</definedName>
    <definedName name="\a" localSheetId="2">'[1]033 入力'!#REF!</definedName>
    <definedName name="\a" localSheetId="3">'[1]033 入力'!#REF!</definedName>
    <definedName name="\a" localSheetId="4">'[1]033 入力'!#REF!</definedName>
    <definedName name="\a" localSheetId="5">'[1]033 入力'!#REF!</definedName>
    <definedName name="\a" localSheetId="6">'[1]033 入力'!#REF!</definedName>
    <definedName name="\a" localSheetId="7">'[1]033 入力'!#REF!</definedName>
    <definedName name="\a" localSheetId="8">'[1]033 入力'!#REF!</definedName>
    <definedName name="\a">'[1]033 入力'!#REF!</definedName>
    <definedName name="\b" localSheetId="9">'[1]033 入力'!#REF!</definedName>
    <definedName name="\b" localSheetId="11">'[1]033 入力'!#REF!</definedName>
    <definedName name="\b" localSheetId="12">'[1]033 入力'!#REF!</definedName>
    <definedName name="\b" localSheetId="13">'[1]033 入力'!#REF!</definedName>
    <definedName name="\b" localSheetId="14">'[1]033 入力'!#REF!</definedName>
    <definedName name="\b" localSheetId="15">'[1]033 入力'!#REF!</definedName>
    <definedName name="\b" localSheetId="16">'[1]033 入力'!#REF!</definedName>
    <definedName name="\b" localSheetId="17">'[1]033 入力'!#REF!</definedName>
    <definedName name="\b" localSheetId="0">'[1]033 入力'!#REF!</definedName>
    <definedName name="\b" localSheetId="18">'[1]033 入力'!#REF!</definedName>
    <definedName name="\b" localSheetId="19">'[1]033 入力'!#REF!</definedName>
    <definedName name="\b" localSheetId="1">'[1]033 入力'!#REF!</definedName>
    <definedName name="\b" localSheetId="2">'[1]033 入力'!#REF!</definedName>
    <definedName name="\b" localSheetId="3">'[1]033 入力'!#REF!</definedName>
    <definedName name="\b" localSheetId="4">'[1]033 入力'!#REF!</definedName>
    <definedName name="\b" localSheetId="5">'[1]033 入力'!#REF!</definedName>
    <definedName name="\b" localSheetId="6">'[1]033 入力'!#REF!</definedName>
    <definedName name="\b" localSheetId="7">'[1]033 入力'!#REF!</definedName>
    <definedName name="\b" localSheetId="8">'[1]033 入力'!#REF!</definedName>
    <definedName name="\b">'[1]033 入力'!#REF!</definedName>
    <definedName name="\c">#N/A</definedName>
    <definedName name="code">#N/A</definedName>
    <definedName name="Data">#N/A</definedName>
    <definedName name="_xlnm.Database" localSheetId="9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0">#REF!</definedName>
    <definedName name="_xlnm.Database" localSheetId="18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>#REF!</definedName>
    <definedName name="DataEnd">#N/A</definedName>
    <definedName name="Hyousoku">#N/A</definedName>
    <definedName name="HyousokuArea">#N/A</definedName>
    <definedName name="HyousokuEnd">#N/A</definedName>
    <definedName name="Hyoutou">#N/A</definedName>
    <definedName name="_xlnm.Print_Area" localSheetId="9">附表10市町村別・H27_R1自殺概要!$A$1:$V$61</definedName>
    <definedName name="_xlnm.Print_Area" localSheetId="10">附表11自殺統計_自殺者数!$A$1:$J$51</definedName>
    <definedName name="_xlnm.Print_Area" localSheetId="11">附表12自殺統計_職業別!$A$1:$M$72</definedName>
    <definedName name="_xlnm.Print_Area" localSheetId="12">'附表13自殺統計_原因×年齢（自殺日）'!$A$1:$L$36</definedName>
    <definedName name="_xlnm.Print_Area" localSheetId="13">附表14自殺統計_原因別!$A$1:$M$39</definedName>
    <definedName name="_xlnm.Print_Area" localSheetId="14">附表15原票_原因動機詳細!$A$1:$N$45</definedName>
    <definedName name="_xlnm.Print_Area" localSheetId="15">附表16年齢×職業×原因!$A$1:$K$273</definedName>
    <definedName name="_xlnm.Print_Area" localSheetId="16">附表17未遂歴!$A$1:$P$29</definedName>
    <definedName name="_xlnm.Print_Area" localSheetId="17">'附表18完全失業率 附表19・20消防'!$A$1:$Q$40</definedName>
    <definedName name="_xlnm.Print_Area" localSheetId="0">'附表1性・年齢階級別自殺者数（全国）'!$A$1:$L$226</definedName>
    <definedName name="_xlnm.Print_Area" localSheetId="18">'附表21年齢階級別人口（県_H27-R1）附表22職業別人口'!$A$1:$CD$37</definedName>
    <definedName name="_xlnm.Print_Area" localSheetId="19">'附表23 H28-R2市町村別人口'!$A$1:$X$170</definedName>
    <definedName name="_xlnm.Print_Area" localSheetId="1">'附表2性・年齢階級別自殺者数（千葉県）'!$A$1:$U$76</definedName>
    <definedName name="_xlnm.Print_Area" localSheetId="2">'附表3自殺数_粗死亡率(全国･千葉県）'!$A$1:$P$42</definedName>
    <definedName name="_xlnm.Print_Area" localSheetId="4">'附表5自殺死因順位（性年齢階級別）'!$A$1:$O$76</definedName>
    <definedName name="_xlnm.Print_Area" localSheetId="5">附表6性・年齢階級別死因割合!$A$1:$Y$85</definedName>
    <definedName name="_xlnm.Print_Area" localSheetId="6">附表7月別自殺者数!$A$1:$M$101</definedName>
    <definedName name="_xlnm.Print_Area" localSheetId="8">附表9市町村・年度別自殺死亡数_割合!$A$1:$AJ$168</definedName>
    <definedName name="Print_Area_MI">#N/A</definedName>
    <definedName name="_xlnm.Print_Titles" localSheetId="0">'附表1性・年齢階級別自殺者数（全国）'!$3:$3</definedName>
    <definedName name="_xlnm.Print_Titles" localSheetId="19">'附表23 H28-R2市町村別人口'!$A:$B,'附表23 H28-R2市町村別人口'!$3:$4</definedName>
    <definedName name="_xlnm.Print_Titles" localSheetId="1">'附表2性・年齢階級別自殺者数（千葉県）'!$3:$3</definedName>
    <definedName name="_xlnm.Print_Titles" localSheetId="7">附表8保健所別自殺割合・年齢調整死亡率!$A:$B</definedName>
    <definedName name="_xlnm.Print_Titles" localSheetId="8">附表9市町村・年度別自殺死亡数_割合!$A:$B,附表9市町村・年度別自殺死亡数_割合!$3:$5</definedName>
    <definedName name="Rangai">#N/A</definedName>
    <definedName name="Rangai0">#N/A</definedName>
    <definedName name="RangaiEng">#N/A</definedName>
    <definedName name="Title">#N/A</definedName>
    <definedName name="TitleEnglish">#N/A</definedName>
    <definedName name="TM_00死因分類" localSheetId="9">#REF!</definedName>
    <definedName name="TM_00死因分類" localSheetId="11">#REF!</definedName>
    <definedName name="TM_00死因分類" localSheetId="12">#REF!</definedName>
    <definedName name="TM_00死因分類" localSheetId="13">#REF!</definedName>
    <definedName name="TM_00死因分類" localSheetId="14">#REF!</definedName>
    <definedName name="TM_00死因分類" localSheetId="15">#REF!</definedName>
    <definedName name="TM_00死因分類" localSheetId="16">#REF!</definedName>
    <definedName name="TM_00死因分類" localSheetId="17">#REF!</definedName>
    <definedName name="TM_00死因分類" localSheetId="0">#REF!</definedName>
    <definedName name="TM_00死因分類" localSheetId="18">#REF!</definedName>
    <definedName name="TM_00死因分類" localSheetId="1">#REF!</definedName>
    <definedName name="TM_00死因分類" localSheetId="2">#REF!</definedName>
    <definedName name="TM_00死因分類" localSheetId="3">#REF!</definedName>
    <definedName name="TM_00死因分類" localSheetId="4">#REF!</definedName>
    <definedName name="TM_00死因分類" localSheetId="5">#REF!</definedName>
    <definedName name="TM_00死因分類" localSheetId="6">#REF!</definedName>
    <definedName name="TM_00死因分類" localSheetId="7">#REF!</definedName>
    <definedName name="TM_00死因分類" localSheetId="8">#REF!</definedName>
    <definedName name="TM_00死因分類">#REF!</definedName>
    <definedName name="印刷\A">#N/A</definedName>
    <definedName name="印刷\B">#N/A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70" l="1"/>
  <c r="I6" i="70"/>
  <c r="J6" i="70"/>
  <c r="I5" i="70"/>
  <c r="J5" i="70"/>
  <c r="H5" i="70"/>
  <c r="AI8" i="44"/>
  <c r="AH8" i="44"/>
  <c r="AJ8" i="44"/>
  <c r="AI9" i="44"/>
  <c r="AH9" i="44"/>
  <c r="AJ9" i="44"/>
  <c r="AI10" i="44"/>
  <c r="AH10" i="44"/>
  <c r="AJ10" i="44"/>
  <c r="AI11" i="44"/>
  <c r="AH11" i="44"/>
  <c r="AJ11" i="44"/>
  <c r="AI12" i="44"/>
  <c r="AH12" i="44"/>
  <c r="AJ12" i="44"/>
  <c r="AI13" i="44"/>
  <c r="AH13" i="44"/>
  <c r="AJ13" i="44"/>
  <c r="AI14" i="44"/>
  <c r="AH14" i="44"/>
  <c r="AJ14" i="44"/>
  <c r="AI15" i="44"/>
  <c r="AH15" i="44"/>
  <c r="AJ15" i="44"/>
  <c r="AI16" i="44"/>
  <c r="AH16" i="44"/>
  <c r="AJ16" i="44"/>
  <c r="AI17" i="44"/>
  <c r="AH17" i="44"/>
  <c r="AJ17" i="44"/>
  <c r="AI18" i="44"/>
  <c r="AH18" i="44"/>
  <c r="AJ18" i="44"/>
  <c r="AI19" i="44"/>
  <c r="AH19" i="44"/>
  <c r="AJ19" i="44"/>
  <c r="AI20" i="44"/>
  <c r="AH20" i="44"/>
  <c r="AJ20" i="44"/>
  <c r="AI21" i="44"/>
  <c r="AH21" i="44"/>
  <c r="AJ21" i="44"/>
  <c r="AI22" i="44"/>
  <c r="AH22" i="44"/>
  <c r="AJ22" i="44"/>
  <c r="AI23" i="44"/>
  <c r="AH23" i="44"/>
  <c r="AJ23" i="44"/>
  <c r="AI24" i="44"/>
  <c r="AH24" i="44"/>
  <c r="AJ24" i="44"/>
  <c r="AI25" i="44"/>
  <c r="AH25" i="44"/>
  <c r="AJ25" i="44"/>
  <c r="AI26" i="44"/>
  <c r="AH26" i="44"/>
  <c r="AJ26" i="44"/>
  <c r="AI27" i="44"/>
  <c r="AH27" i="44"/>
  <c r="AJ27" i="44"/>
  <c r="AI28" i="44"/>
  <c r="AH28" i="44"/>
  <c r="AJ28" i="44"/>
  <c r="AI29" i="44"/>
  <c r="AH29" i="44"/>
  <c r="AJ29" i="44"/>
  <c r="AI30" i="44"/>
  <c r="AH30" i="44"/>
  <c r="AJ30" i="44"/>
  <c r="AI31" i="44"/>
  <c r="AH31" i="44"/>
  <c r="AJ31" i="44"/>
  <c r="AI32" i="44"/>
  <c r="AH32" i="44"/>
  <c r="AJ32" i="44"/>
  <c r="AI33" i="44"/>
  <c r="AH33" i="44"/>
  <c r="AJ33" i="44"/>
  <c r="AI34" i="44"/>
  <c r="AH34" i="44"/>
  <c r="AJ34" i="44"/>
  <c r="AI35" i="44"/>
  <c r="AH35" i="44"/>
  <c r="AJ35" i="44"/>
  <c r="AI36" i="44"/>
  <c r="AH36" i="44"/>
  <c r="AJ36" i="44"/>
  <c r="AI37" i="44"/>
  <c r="AH37" i="44"/>
  <c r="AJ37" i="44"/>
  <c r="AI38" i="44"/>
  <c r="AH38" i="44"/>
  <c r="AJ38" i="44"/>
  <c r="AI39" i="44"/>
  <c r="AH39" i="44"/>
  <c r="AJ39" i="44"/>
  <c r="AI40" i="44"/>
  <c r="AH40" i="44"/>
  <c r="AJ40" i="44"/>
  <c r="AI41" i="44"/>
  <c r="AH41" i="44"/>
  <c r="AJ41" i="44"/>
  <c r="AI42" i="44"/>
  <c r="AH42" i="44"/>
  <c r="AJ42" i="44"/>
  <c r="AI43" i="44"/>
  <c r="AH43" i="44"/>
  <c r="AJ43" i="44"/>
  <c r="AI44" i="44"/>
  <c r="AH44" i="44"/>
  <c r="AJ44" i="44"/>
  <c r="AI45" i="44"/>
  <c r="AH45" i="44"/>
  <c r="AJ45" i="44"/>
  <c r="AI46" i="44"/>
  <c r="AH46" i="44"/>
  <c r="AJ46" i="44"/>
  <c r="AI47" i="44"/>
  <c r="AH47" i="44"/>
  <c r="AJ47" i="44"/>
  <c r="AI48" i="44"/>
  <c r="AH48" i="44"/>
  <c r="AJ48" i="44"/>
  <c r="AI49" i="44"/>
  <c r="AH49" i="44"/>
  <c r="AJ49" i="44"/>
  <c r="AI50" i="44"/>
  <c r="AH50" i="44"/>
  <c r="AJ50" i="44"/>
  <c r="AI51" i="44"/>
  <c r="AH51" i="44"/>
  <c r="AJ51" i="44"/>
  <c r="AI52" i="44"/>
  <c r="AH52" i="44"/>
  <c r="AJ52" i="44"/>
  <c r="AI53" i="44"/>
  <c r="AH53" i="44"/>
  <c r="AJ53" i="44"/>
  <c r="AI54" i="44"/>
  <c r="AH54" i="44"/>
  <c r="AJ54" i="44"/>
  <c r="AI55" i="44"/>
  <c r="AH55" i="44"/>
  <c r="AJ55" i="44"/>
  <c r="AI56" i="44"/>
  <c r="AH56" i="44"/>
  <c r="AJ56" i="44"/>
  <c r="AI57" i="44"/>
  <c r="AH57" i="44"/>
  <c r="AJ57" i="44"/>
  <c r="AI58" i="44"/>
  <c r="AH58" i="44"/>
  <c r="AJ58" i="44"/>
  <c r="AI59" i="44"/>
  <c r="AH59" i="44"/>
  <c r="AJ59" i="44"/>
  <c r="AI60" i="44"/>
  <c r="AH60" i="44"/>
  <c r="AJ60" i="44"/>
  <c r="AI61" i="44"/>
  <c r="AH61" i="44"/>
  <c r="AJ61" i="44"/>
  <c r="AI62" i="44"/>
  <c r="AH62" i="44"/>
  <c r="AJ62" i="44"/>
  <c r="AI63" i="44"/>
  <c r="AH63" i="44"/>
  <c r="AJ63" i="44"/>
  <c r="AI64" i="44"/>
  <c r="AH64" i="44"/>
  <c r="AJ64" i="44"/>
  <c r="AI65" i="44"/>
  <c r="AH65" i="44"/>
  <c r="AJ65" i="44"/>
  <c r="AI66" i="44"/>
  <c r="AH66" i="44"/>
  <c r="AJ66" i="44"/>
  <c r="AI67" i="44"/>
  <c r="AH67" i="44"/>
  <c r="AJ67" i="44"/>
  <c r="AI68" i="44"/>
  <c r="AH68" i="44"/>
  <c r="AJ68" i="44"/>
  <c r="AI69" i="44"/>
  <c r="AH69" i="44"/>
  <c r="AJ69" i="44"/>
  <c r="AI70" i="44"/>
  <c r="AH70" i="44"/>
  <c r="AJ70" i="44"/>
  <c r="AI71" i="44"/>
  <c r="AH71" i="44"/>
  <c r="AJ71" i="44"/>
  <c r="AI72" i="44"/>
  <c r="AH72" i="44"/>
  <c r="AJ72" i="44"/>
  <c r="AI73" i="44"/>
  <c r="AH73" i="44"/>
  <c r="AJ73" i="44"/>
  <c r="AI74" i="44"/>
  <c r="AH74" i="44"/>
  <c r="AJ74" i="44"/>
  <c r="AI75" i="44"/>
  <c r="AH75" i="44"/>
  <c r="AJ75" i="44"/>
  <c r="AI76" i="44"/>
  <c r="AH76" i="44"/>
  <c r="AJ76" i="44"/>
  <c r="AI77" i="44"/>
  <c r="AH77" i="44"/>
  <c r="AJ77" i="44"/>
  <c r="AI78" i="44"/>
  <c r="AH78" i="44"/>
  <c r="AJ78" i="44"/>
  <c r="AI79" i="44"/>
  <c r="AH79" i="44"/>
  <c r="AJ79" i="44"/>
  <c r="AI80" i="44"/>
  <c r="AH80" i="44"/>
  <c r="AJ80" i="44"/>
  <c r="AI81" i="44"/>
  <c r="AH81" i="44"/>
  <c r="AJ81" i="44"/>
  <c r="AI82" i="44"/>
  <c r="AH82" i="44"/>
  <c r="AJ82" i="44"/>
  <c r="AI83" i="44"/>
  <c r="AH83" i="44"/>
  <c r="AJ83" i="44"/>
  <c r="AI84" i="44"/>
  <c r="AH84" i="44"/>
  <c r="AJ84" i="44"/>
  <c r="AI85" i="44"/>
  <c r="AH85" i="44"/>
  <c r="AJ85" i="44"/>
  <c r="AI86" i="44"/>
  <c r="AH86" i="44"/>
  <c r="AJ86" i="44"/>
  <c r="AI87" i="44"/>
  <c r="AH87" i="44"/>
  <c r="AJ87" i="44"/>
  <c r="AI88" i="44"/>
  <c r="AH88" i="44"/>
  <c r="AJ88" i="44"/>
  <c r="AI89" i="44"/>
  <c r="AH89" i="44"/>
  <c r="AJ89" i="44"/>
  <c r="AI90" i="44"/>
  <c r="AH90" i="44"/>
  <c r="AJ90" i="44"/>
  <c r="AI91" i="44"/>
  <c r="AH91" i="44"/>
  <c r="AJ91" i="44"/>
  <c r="AI92" i="44"/>
  <c r="AH92" i="44"/>
  <c r="AJ92" i="44"/>
  <c r="AI93" i="44"/>
  <c r="AH93" i="44"/>
  <c r="AJ93" i="44"/>
  <c r="AI94" i="44"/>
  <c r="AH94" i="44"/>
  <c r="AJ94" i="44"/>
  <c r="AI95" i="44"/>
  <c r="AH95" i="44"/>
  <c r="AJ95" i="44"/>
  <c r="AI96" i="44"/>
  <c r="AH96" i="44"/>
  <c r="AJ96" i="44"/>
  <c r="AI97" i="44"/>
  <c r="AH97" i="44"/>
  <c r="AJ97" i="44"/>
  <c r="AI98" i="44"/>
  <c r="AH98" i="44"/>
  <c r="AJ98" i="44"/>
  <c r="AI99" i="44"/>
  <c r="AH99" i="44"/>
  <c r="AJ99" i="44"/>
  <c r="AI100" i="44"/>
  <c r="AH100" i="44"/>
  <c r="AJ100" i="44"/>
  <c r="AI101" i="44"/>
  <c r="AH101" i="44"/>
  <c r="AJ101" i="44"/>
  <c r="AI102" i="44"/>
  <c r="AH102" i="44"/>
  <c r="AJ102" i="44"/>
  <c r="AI103" i="44"/>
  <c r="AH103" i="44"/>
  <c r="AJ103" i="44"/>
  <c r="AI104" i="44"/>
  <c r="AH104" i="44"/>
  <c r="AJ104" i="44"/>
  <c r="AI105" i="44"/>
  <c r="AH105" i="44"/>
  <c r="AJ105" i="44"/>
  <c r="AI106" i="44"/>
  <c r="AH106" i="44"/>
  <c r="AJ106" i="44"/>
  <c r="AI107" i="44"/>
  <c r="AH107" i="44"/>
  <c r="AJ107" i="44"/>
  <c r="AI108" i="44"/>
  <c r="AH108" i="44"/>
  <c r="AJ108" i="44"/>
  <c r="AI109" i="44"/>
  <c r="AH109" i="44"/>
  <c r="AJ109" i="44"/>
  <c r="AI110" i="44"/>
  <c r="AH110" i="44"/>
  <c r="AJ110" i="44"/>
  <c r="AI111" i="44"/>
  <c r="AH111" i="44"/>
  <c r="AJ111" i="44"/>
  <c r="AI112" i="44"/>
  <c r="AH112" i="44"/>
  <c r="AJ112" i="44"/>
  <c r="AI113" i="44"/>
  <c r="AH113" i="44"/>
  <c r="AJ113" i="44"/>
  <c r="AI114" i="44"/>
  <c r="AH114" i="44"/>
  <c r="AJ114" i="44"/>
  <c r="AI115" i="44"/>
  <c r="AH115" i="44"/>
  <c r="AJ115" i="44"/>
  <c r="AI116" i="44"/>
  <c r="AH116" i="44"/>
  <c r="AJ116" i="44"/>
  <c r="AI117" i="44"/>
  <c r="AH117" i="44"/>
  <c r="AJ117" i="44"/>
  <c r="AI118" i="44"/>
  <c r="AH118" i="44"/>
  <c r="AJ118" i="44"/>
  <c r="AI119" i="44"/>
  <c r="AH119" i="44"/>
  <c r="AJ119" i="44"/>
  <c r="AI120" i="44"/>
  <c r="AH120" i="44"/>
  <c r="AJ120" i="44"/>
  <c r="AI121" i="44"/>
  <c r="AH121" i="44"/>
  <c r="AJ121" i="44"/>
  <c r="AI122" i="44"/>
  <c r="AH122" i="44"/>
  <c r="AJ122" i="44"/>
  <c r="AI123" i="44"/>
  <c r="AH123" i="44"/>
  <c r="AJ123" i="44"/>
  <c r="AI124" i="44"/>
  <c r="AH124" i="44"/>
  <c r="AJ124" i="44"/>
  <c r="AI125" i="44"/>
  <c r="AH125" i="44"/>
  <c r="AJ125" i="44"/>
  <c r="AI126" i="44"/>
  <c r="AH126" i="44"/>
  <c r="AJ126" i="44"/>
  <c r="AI127" i="44"/>
  <c r="AH127" i="44"/>
  <c r="AJ127" i="44"/>
  <c r="AI128" i="44"/>
  <c r="AH128" i="44"/>
  <c r="AJ128" i="44"/>
  <c r="AI129" i="44"/>
  <c r="AH129" i="44"/>
  <c r="AJ129" i="44"/>
  <c r="AI130" i="44"/>
  <c r="AH130" i="44"/>
  <c r="AJ130" i="44"/>
  <c r="AI131" i="44"/>
  <c r="AH131" i="44"/>
  <c r="AJ131" i="44"/>
  <c r="AI132" i="44"/>
  <c r="AH132" i="44"/>
  <c r="AJ132" i="44"/>
  <c r="AI133" i="44"/>
  <c r="AH133" i="44"/>
  <c r="AJ133" i="44"/>
  <c r="AI134" i="44"/>
  <c r="AH134" i="44"/>
  <c r="AJ134" i="44"/>
  <c r="AI135" i="44"/>
  <c r="AH135" i="44"/>
  <c r="AJ135" i="44"/>
  <c r="AI136" i="44"/>
  <c r="AH136" i="44"/>
  <c r="AJ136" i="44"/>
  <c r="AI137" i="44"/>
  <c r="AH137" i="44"/>
  <c r="AJ137" i="44"/>
  <c r="AI138" i="44"/>
  <c r="AH138" i="44"/>
  <c r="AJ138" i="44"/>
  <c r="AI139" i="44"/>
  <c r="AH139" i="44"/>
  <c r="AJ139" i="44"/>
  <c r="AI140" i="44"/>
  <c r="AH140" i="44"/>
  <c r="AJ140" i="44"/>
  <c r="AI141" i="44"/>
  <c r="AH141" i="44"/>
  <c r="AJ141" i="44"/>
  <c r="AI142" i="44"/>
  <c r="AH142" i="44"/>
  <c r="AJ142" i="44"/>
  <c r="AI143" i="44"/>
  <c r="AH143" i="44"/>
  <c r="AJ143" i="44"/>
  <c r="AI144" i="44"/>
  <c r="AH144" i="44"/>
  <c r="AJ144" i="44"/>
  <c r="AI145" i="44"/>
  <c r="AH145" i="44"/>
  <c r="AJ145" i="44"/>
  <c r="AI146" i="44"/>
  <c r="AH146" i="44"/>
  <c r="AJ146" i="44"/>
  <c r="AI147" i="44"/>
  <c r="AH147" i="44"/>
  <c r="AJ147" i="44"/>
  <c r="AI148" i="44"/>
  <c r="AH148" i="44"/>
  <c r="AJ148" i="44"/>
  <c r="AI149" i="44"/>
  <c r="AH149" i="44"/>
  <c r="AJ149" i="44"/>
  <c r="AI150" i="44"/>
  <c r="AH150" i="44"/>
  <c r="AJ150" i="44"/>
  <c r="AI151" i="44"/>
  <c r="AH151" i="44"/>
  <c r="AJ151" i="44"/>
  <c r="AI152" i="44"/>
  <c r="AH152" i="44"/>
  <c r="AJ152" i="44"/>
  <c r="AI153" i="44"/>
  <c r="AH153" i="44"/>
  <c r="AJ153" i="44"/>
  <c r="AI154" i="44"/>
  <c r="AH154" i="44"/>
  <c r="AJ154" i="44"/>
  <c r="AI155" i="44"/>
  <c r="AH155" i="44"/>
  <c r="AJ155" i="44"/>
  <c r="AI156" i="44"/>
  <c r="AH156" i="44"/>
  <c r="AJ156" i="44"/>
  <c r="AI157" i="44"/>
  <c r="AH157" i="44"/>
  <c r="AJ157" i="44"/>
  <c r="AI158" i="44"/>
  <c r="AH158" i="44"/>
  <c r="AJ158" i="44"/>
  <c r="AI159" i="44"/>
  <c r="AH159" i="44"/>
  <c r="AJ159" i="44"/>
  <c r="AI160" i="44"/>
  <c r="AH160" i="44"/>
  <c r="AJ160" i="44"/>
  <c r="AI161" i="44"/>
  <c r="AH161" i="44"/>
  <c r="AJ161" i="44"/>
  <c r="AI162" i="44"/>
  <c r="AH162" i="44"/>
  <c r="AJ162" i="44"/>
  <c r="AI163" i="44"/>
  <c r="AH163" i="44"/>
  <c r="AJ163" i="44"/>
  <c r="AI164" i="44"/>
  <c r="AH164" i="44"/>
  <c r="AJ164" i="44"/>
  <c r="AI165" i="44"/>
  <c r="AH165" i="44"/>
  <c r="AJ165" i="44"/>
  <c r="AI166" i="44"/>
  <c r="AH166" i="44"/>
  <c r="AJ166" i="44"/>
  <c r="AI167" i="44"/>
  <c r="AH167" i="44"/>
  <c r="AJ167" i="44"/>
  <c r="AI7" i="44"/>
  <c r="AH7" i="44"/>
  <c r="AJ7" i="44"/>
  <c r="AI6" i="44"/>
  <c r="AH6" i="44"/>
  <c r="AJ6" i="44"/>
  <c r="AG15" i="44"/>
  <c r="AG16" i="44"/>
  <c r="AG17" i="44"/>
  <c r="AG18" i="44"/>
  <c r="AG19" i="44"/>
  <c r="AG20" i="44"/>
  <c r="AG21" i="44"/>
  <c r="AG22" i="44"/>
  <c r="AG23" i="44"/>
  <c r="AG24" i="44"/>
  <c r="AG25" i="44"/>
  <c r="AG26" i="44"/>
  <c r="AG27" i="44"/>
  <c r="AG28" i="44"/>
  <c r="AG29" i="44"/>
  <c r="AG30" i="44"/>
  <c r="AG31" i="44"/>
  <c r="AG32" i="44"/>
  <c r="AG33" i="44"/>
  <c r="AG34" i="44"/>
  <c r="AG35" i="44"/>
  <c r="AG36" i="44"/>
  <c r="AG37" i="44"/>
  <c r="AG38" i="44"/>
  <c r="AG39" i="44"/>
  <c r="AG40" i="44"/>
  <c r="AG41" i="44"/>
  <c r="AG42" i="44"/>
  <c r="AG43" i="44"/>
  <c r="AG44" i="44"/>
  <c r="AG45" i="44"/>
  <c r="AG46" i="44"/>
  <c r="AG47" i="44"/>
  <c r="AG48" i="44"/>
  <c r="AG49" i="44"/>
  <c r="AG50" i="44"/>
  <c r="AG51" i="44"/>
  <c r="AG52" i="44"/>
  <c r="AG53" i="44"/>
  <c r="AG54" i="44"/>
  <c r="AG55" i="44"/>
  <c r="AG56" i="44"/>
  <c r="AG57" i="44"/>
  <c r="AG58" i="44"/>
  <c r="AG59" i="44"/>
  <c r="AG60" i="44"/>
  <c r="AG61" i="44"/>
  <c r="AG62" i="44"/>
  <c r="AG63" i="44"/>
  <c r="AG64" i="44"/>
  <c r="AG65" i="44"/>
  <c r="AG66" i="44"/>
  <c r="AG67" i="44"/>
  <c r="AG68" i="44"/>
  <c r="AG69" i="44"/>
  <c r="AG70" i="44"/>
  <c r="AG71" i="44"/>
  <c r="AG72" i="44"/>
  <c r="AG73" i="44"/>
  <c r="AG74" i="44"/>
  <c r="AG75" i="44"/>
  <c r="AG76" i="44"/>
  <c r="AG77" i="44"/>
  <c r="AG78" i="44"/>
  <c r="AG79" i="44"/>
  <c r="AG80" i="44"/>
  <c r="AG81" i="44"/>
  <c r="AG82" i="44"/>
  <c r="AG83" i="44"/>
  <c r="AG84" i="44"/>
  <c r="AG85" i="44"/>
  <c r="AG86" i="44"/>
  <c r="AG87" i="44"/>
  <c r="AG88" i="44"/>
  <c r="AG89" i="44"/>
  <c r="AG90" i="44"/>
  <c r="AG91" i="44"/>
  <c r="AG92" i="44"/>
  <c r="AG93" i="44"/>
  <c r="AG94" i="44"/>
  <c r="AG95" i="44"/>
  <c r="AG96" i="44"/>
  <c r="AG97" i="44"/>
  <c r="AG98" i="44"/>
  <c r="AG99" i="44"/>
  <c r="AG100" i="44"/>
  <c r="AG101" i="44"/>
  <c r="AG102" i="44"/>
  <c r="AG103" i="44"/>
  <c r="AG104" i="44"/>
  <c r="AG105" i="44"/>
  <c r="AG106" i="44"/>
  <c r="AG107" i="44"/>
  <c r="AG108" i="44"/>
  <c r="AG109" i="44"/>
  <c r="AG110" i="44"/>
  <c r="AG111" i="44"/>
  <c r="AG112" i="44"/>
  <c r="AG113" i="44"/>
  <c r="AG114" i="44"/>
  <c r="AG115" i="44"/>
  <c r="AG116" i="44"/>
  <c r="AG117" i="44"/>
  <c r="AG118" i="44"/>
  <c r="AG119" i="44"/>
  <c r="AG120" i="44"/>
  <c r="AG121" i="44"/>
  <c r="AG122" i="44"/>
  <c r="AG123" i="44"/>
  <c r="AG124" i="44"/>
  <c r="AG125" i="44"/>
  <c r="AG126" i="44"/>
  <c r="AG127" i="44"/>
  <c r="AG128" i="44"/>
  <c r="AG129" i="44"/>
  <c r="AG130" i="44"/>
  <c r="AG131" i="44"/>
  <c r="AG132" i="44"/>
  <c r="AG133" i="44"/>
  <c r="AG134" i="44"/>
  <c r="AG135" i="44"/>
  <c r="AG136" i="44"/>
  <c r="AG137" i="44"/>
  <c r="AG138" i="44"/>
  <c r="AG139" i="44"/>
  <c r="AG140" i="44"/>
  <c r="AG141" i="44"/>
  <c r="AG142" i="44"/>
  <c r="AG143" i="44"/>
  <c r="AG144" i="44"/>
  <c r="AG145" i="44"/>
  <c r="AG146" i="44"/>
  <c r="AG147" i="44"/>
  <c r="AG148" i="44"/>
  <c r="AG149" i="44"/>
  <c r="AG150" i="44"/>
  <c r="AG151" i="44"/>
  <c r="AG152" i="44"/>
  <c r="AG153" i="44"/>
  <c r="AG154" i="44"/>
  <c r="AG155" i="44"/>
  <c r="AG156" i="44"/>
  <c r="AG157" i="44"/>
  <c r="AG158" i="44"/>
  <c r="AG159" i="44"/>
  <c r="AG160" i="44"/>
  <c r="AG161" i="44"/>
  <c r="AG162" i="44"/>
  <c r="AG163" i="44"/>
  <c r="AG164" i="44"/>
  <c r="AG165" i="44"/>
  <c r="AG166" i="44"/>
  <c r="AG167" i="44"/>
  <c r="AG12" i="44"/>
  <c r="AG13" i="44"/>
  <c r="AG14" i="44"/>
  <c r="AG9" i="44"/>
  <c r="AG10" i="44"/>
  <c r="AG11" i="44"/>
  <c r="AG7" i="44"/>
  <c r="AG8" i="44"/>
  <c r="AG6" i="44"/>
  <c r="AF10" i="44"/>
  <c r="AF11" i="44"/>
  <c r="AF12" i="44"/>
  <c r="AF13" i="44"/>
  <c r="AF14" i="44"/>
  <c r="AF15" i="44"/>
  <c r="AF16" i="44"/>
  <c r="AF17" i="44"/>
  <c r="AF18" i="44"/>
  <c r="AF19" i="44"/>
  <c r="AF20" i="44"/>
  <c r="AF21" i="44"/>
  <c r="AF22" i="44"/>
  <c r="AF23" i="44"/>
  <c r="AF24" i="44"/>
  <c r="AF25" i="44"/>
  <c r="AF26" i="44"/>
  <c r="AF27" i="44"/>
  <c r="AF28" i="44"/>
  <c r="AF29" i="44"/>
  <c r="AF30" i="44"/>
  <c r="AF31" i="44"/>
  <c r="AF32" i="44"/>
  <c r="AF33" i="44"/>
  <c r="AF34" i="44"/>
  <c r="AF35" i="44"/>
  <c r="AF36" i="44"/>
  <c r="AF37" i="44"/>
  <c r="AF38" i="44"/>
  <c r="AF39" i="44"/>
  <c r="AF40" i="44"/>
  <c r="AF41" i="44"/>
  <c r="AF42" i="44"/>
  <c r="AF43" i="44"/>
  <c r="AF44" i="44"/>
  <c r="AF45" i="44"/>
  <c r="AF46" i="44"/>
  <c r="AF47" i="44"/>
  <c r="AF48" i="44"/>
  <c r="AF49" i="44"/>
  <c r="AF50" i="44"/>
  <c r="AF51" i="44"/>
  <c r="AF52" i="44"/>
  <c r="AF53" i="44"/>
  <c r="AF54" i="44"/>
  <c r="AF55" i="44"/>
  <c r="AF56" i="44"/>
  <c r="AF57" i="44"/>
  <c r="AF58" i="44"/>
  <c r="AF59" i="44"/>
  <c r="AF60" i="44"/>
  <c r="AF61" i="44"/>
  <c r="AF62" i="44"/>
  <c r="AF63" i="44"/>
  <c r="AF64" i="44"/>
  <c r="AF65" i="44"/>
  <c r="AF66" i="44"/>
  <c r="AF67" i="44"/>
  <c r="AF68" i="44"/>
  <c r="AF69" i="44"/>
  <c r="AF70" i="44"/>
  <c r="AF71" i="44"/>
  <c r="AF72" i="44"/>
  <c r="AF73" i="44"/>
  <c r="AF74" i="44"/>
  <c r="AF75" i="44"/>
  <c r="AF76" i="44"/>
  <c r="AF77" i="44"/>
  <c r="AF78" i="44"/>
  <c r="AF79" i="44"/>
  <c r="AF80" i="44"/>
  <c r="AF81" i="44"/>
  <c r="AF82" i="44"/>
  <c r="AF83" i="44"/>
  <c r="AF84" i="44"/>
  <c r="AF85" i="44"/>
  <c r="AF86" i="44"/>
  <c r="AF87" i="44"/>
  <c r="AF88" i="44"/>
  <c r="AF89" i="44"/>
  <c r="AF90" i="44"/>
  <c r="AF91" i="44"/>
  <c r="AF92" i="44"/>
  <c r="AF93" i="44"/>
  <c r="AF94" i="44"/>
  <c r="AF95" i="44"/>
  <c r="AF96" i="44"/>
  <c r="AF97" i="44"/>
  <c r="AF98" i="44"/>
  <c r="AF99" i="44"/>
  <c r="AF100" i="44"/>
  <c r="AF101" i="44"/>
  <c r="AF102" i="44"/>
  <c r="AF103" i="44"/>
  <c r="AF104" i="44"/>
  <c r="AF105" i="44"/>
  <c r="AF106" i="44"/>
  <c r="AF107" i="44"/>
  <c r="AF108" i="44"/>
  <c r="AF109" i="44"/>
  <c r="AF110" i="44"/>
  <c r="AF111" i="44"/>
  <c r="AF112" i="44"/>
  <c r="AF113" i="44"/>
  <c r="AF114" i="44"/>
  <c r="AF115" i="44"/>
  <c r="AF116" i="44"/>
  <c r="AF117" i="44"/>
  <c r="AF118" i="44"/>
  <c r="AF119" i="44"/>
  <c r="AF120" i="44"/>
  <c r="AF121" i="44"/>
  <c r="AF122" i="44"/>
  <c r="AF123" i="44"/>
  <c r="AF124" i="44"/>
  <c r="AF125" i="44"/>
  <c r="AF126" i="44"/>
  <c r="AF127" i="44"/>
  <c r="AF128" i="44"/>
  <c r="AF129" i="44"/>
  <c r="AF130" i="44"/>
  <c r="AF131" i="44"/>
  <c r="AF132" i="44"/>
  <c r="AF133" i="44"/>
  <c r="AF134" i="44"/>
  <c r="AF135" i="44"/>
  <c r="AF136" i="44"/>
  <c r="AF137" i="44"/>
  <c r="AF138" i="44"/>
  <c r="AF139" i="44"/>
  <c r="AF140" i="44"/>
  <c r="AF141" i="44"/>
  <c r="AF142" i="44"/>
  <c r="AF143" i="44"/>
  <c r="AF144" i="44"/>
  <c r="AF145" i="44"/>
  <c r="AF146" i="44"/>
  <c r="AF147" i="44"/>
  <c r="AF148" i="44"/>
  <c r="AF149" i="44"/>
  <c r="AF150" i="44"/>
  <c r="AF151" i="44"/>
  <c r="AF152" i="44"/>
  <c r="AF153" i="44"/>
  <c r="AF154" i="44"/>
  <c r="AF155" i="44"/>
  <c r="AF156" i="44"/>
  <c r="AF157" i="44"/>
  <c r="AF158" i="44"/>
  <c r="AF159" i="44"/>
  <c r="AF160" i="44"/>
  <c r="AF161" i="44"/>
  <c r="AF162" i="44"/>
  <c r="AF163" i="44"/>
  <c r="AF164" i="44"/>
  <c r="AF165" i="44"/>
  <c r="AF166" i="44"/>
  <c r="AF167" i="44"/>
  <c r="AF9" i="44"/>
  <c r="AF7" i="44"/>
  <c r="AF8" i="44"/>
  <c r="AF6" i="44"/>
  <c r="AW7" i="71"/>
  <c r="AV7" i="71"/>
  <c r="AX7" i="71"/>
  <c r="AW8" i="71"/>
  <c r="AV8" i="71"/>
  <c r="AX8" i="71"/>
  <c r="AW9" i="71"/>
  <c r="AV9" i="71"/>
  <c r="AX9" i="71"/>
  <c r="AW10" i="71"/>
  <c r="AV10" i="71"/>
  <c r="AX10" i="71"/>
  <c r="AW11" i="71"/>
  <c r="AV11" i="71"/>
  <c r="AX11" i="71"/>
  <c r="AW12" i="71"/>
  <c r="AV12" i="71"/>
  <c r="AX12" i="71"/>
  <c r="AW13" i="71"/>
  <c r="AV13" i="71"/>
  <c r="AX13" i="71"/>
  <c r="AW14" i="71"/>
  <c r="AV14" i="71"/>
  <c r="AX14" i="71"/>
  <c r="AW15" i="71"/>
  <c r="AV15" i="71"/>
  <c r="AX15" i="71"/>
  <c r="AW16" i="71"/>
  <c r="AV16" i="71"/>
  <c r="AX16" i="71"/>
  <c r="AW17" i="71"/>
  <c r="AV17" i="71"/>
  <c r="AX17" i="71"/>
  <c r="AW18" i="71"/>
  <c r="AV18" i="71"/>
  <c r="AX18" i="71"/>
  <c r="AW19" i="71"/>
  <c r="AV19" i="71"/>
  <c r="AX19" i="71"/>
  <c r="AW20" i="71"/>
  <c r="AV20" i="71"/>
  <c r="AX20" i="71"/>
  <c r="AW21" i="71"/>
  <c r="AV21" i="71"/>
  <c r="AX21" i="71"/>
  <c r="AW22" i="71"/>
  <c r="AV22" i="71"/>
  <c r="AX22" i="71"/>
  <c r="AW23" i="71"/>
  <c r="AV23" i="71"/>
  <c r="AX23" i="71"/>
  <c r="AW24" i="71"/>
  <c r="AV24" i="71"/>
  <c r="AX24" i="71"/>
  <c r="AW25" i="71"/>
  <c r="AV25" i="71"/>
  <c r="AX25" i="71"/>
  <c r="AW26" i="71"/>
  <c r="AV26" i="71"/>
  <c r="AX26" i="71"/>
  <c r="AW27" i="71"/>
  <c r="AV27" i="71"/>
  <c r="AX27" i="71"/>
  <c r="AW28" i="71"/>
  <c r="AV28" i="71"/>
  <c r="AX28" i="71"/>
  <c r="AW29" i="71"/>
  <c r="AV29" i="71"/>
  <c r="AX29" i="71"/>
  <c r="AW30" i="71"/>
  <c r="AV30" i="71"/>
  <c r="AX30" i="71"/>
  <c r="AW31" i="71"/>
  <c r="AV31" i="71"/>
  <c r="AX31" i="71"/>
  <c r="AW32" i="71"/>
  <c r="AV32" i="71"/>
  <c r="AX32" i="71"/>
  <c r="AW33" i="71"/>
  <c r="AV33" i="71"/>
  <c r="AX33" i="71"/>
  <c r="AW34" i="71"/>
  <c r="AV34" i="71"/>
  <c r="AX34" i="71"/>
  <c r="AW35" i="71"/>
  <c r="AV35" i="71"/>
  <c r="AX35" i="71"/>
  <c r="AW36" i="71"/>
  <c r="AV36" i="71"/>
  <c r="AX36" i="71"/>
  <c r="AW37" i="71"/>
  <c r="AV37" i="71"/>
  <c r="AX37" i="71"/>
  <c r="AW38" i="71"/>
  <c r="AV38" i="71"/>
  <c r="AX38" i="71"/>
  <c r="AW39" i="71"/>
  <c r="AV39" i="71"/>
  <c r="AX39" i="71"/>
  <c r="AW40" i="71"/>
  <c r="AV40" i="71"/>
  <c r="AX40" i="71"/>
  <c r="AW41" i="71"/>
  <c r="AV41" i="71"/>
  <c r="AX41" i="71"/>
  <c r="AW42" i="71"/>
  <c r="AV42" i="71"/>
  <c r="AX42" i="71"/>
  <c r="AW43" i="71"/>
  <c r="AV43" i="71"/>
  <c r="AX43" i="71"/>
  <c r="AW44" i="71"/>
  <c r="AV44" i="71"/>
  <c r="AX44" i="71"/>
  <c r="AW45" i="71"/>
  <c r="AV45" i="71"/>
  <c r="AX45" i="71"/>
  <c r="AW46" i="71"/>
  <c r="AV46" i="71"/>
  <c r="AX46" i="71"/>
  <c r="AW47" i="71"/>
  <c r="AV47" i="71"/>
  <c r="AX47" i="71"/>
  <c r="AW48" i="71"/>
  <c r="AV48" i="71"/>
  <c r="AX48" i="71"/>
  <c r="AW49" i="71"/>
  <c r="AV49" i="71"/>
  <c r="AX49" i="71"/>
  <c r="AW50" i="71"/>
  <c r="AV50" i="71"/>
  <c r="AX50" i="71"/>
  <c r="AW51" i="71"/>
  <c r="AV51" i="71"/>
  <c r="AX51" i="71"/>
  <c r="AW52" i="71"/>
  <c r="AV52" i="71"/>
  <c r="AX52" i="71"/>
  <c r="AW53" i="71"/>
  <c r="AV53" i="71"/>
  <c r="AX53" i="71"/>
  <c r="AW54" i="71"/>
  <c r="AV54" i="71"/>
  <c r="AX54" i="71"/>
  <c r="AW55" i="71"/>
  <c r="AV55" i="71"/>
  <c r="AX55" i="71"/>
  <c r="AW56" i="71"/>
  <c r="AV56" i="71"/>
  <c r="AX56" i="71"/>
  <c r="AW6" i="71"/>
  <c r="AV6" i="71"/>
  <c r="AX6" i="71"/>
  <c r="AU56" i="71"/>
  <c r="AU7" i="71"/>
  <c r="AU8" i="71"/>
  <c r="AU9" i="71"/>
  <c r="AU10" i="71"/>
  <c r="AU11" i="71"/>
  <c r="AU12" i="71"/>
  <c r="AU13" i="71"/>
  <c r="AU14" i="71"/>
  <c r="AU15" i="71"/>
  <c r="AU16" i="71"/>
  <c r="AU17" i="71"/>
  <c r="AU18" i="71"/>
  <c r="AU19" i="71"/>
  <c r="AU20" i="71"/>
  <c r="AU21" i="71"/>
  <c r="AU22" i="71"/>
  <c r="AU23" i="71"/>
  <c r="AU24" i="71"/>
  <c r="AU25" i="71"/>
  <c r="AU26" i="71"/>
  <c r="AU27" i="71"/>
  <c r="AU28" i="71"/>
  <c r="AU29" i="71"/>
  <c r="AU30" i="71"/>
  <c r="AU31" i="71"/>
  <c r="AU32" i="71"/>
  <c r="AU33" i="71"/>
  <c r="AU34" i="71"/>
  <c r="AU35" i="71"/>
  <c r="AU36" i="71"/>
  <c r="AU37" i="71"/>
  <c r="AU38" i="71"/>
  <c r="AU39" i="71"/>
  <c r="AU40" i="71"/>
  <c r="AU41" i="71"/>
  <c r="AU42" i="71"/>
  <c r="AU43" i="71"/>
  <c r="AU44" i="71"/>
  <c r="AU45" i="71"/>
  <c r="AU46" i="71"/>
  <c r="AU47" i="71"/>
  <c r="AU48" i="71"/>
  <c r="AU49" i="71"/>
  <c r="AU50" i="71"/>
  <c r="AU51" i="71"/>
  <c r="AU52" i="71"/>
  <c r="AU53" i="71"/>
  <c r="AU54" i="71"/>
  <c r="AU55" i="71"/>
  <c r="AU6" i="71"/>
  <c r="CL17" i="57"/>
  <c r="CM17" i="57"/>
  <c r="CL18" i="57"/>
  <c r="CM18" i="57"/>
  <c r="CM16" i="57"/>
  <c r="CL16" i="57"/>
  <c r="L34" i="55"/>
  <c r="C34" i="55"/>
  <c r="L35" i="55"/>
  <c r="K34" i="55"/>
  <c r="D34" i="55"/>
  <c r="K35" i="55"/>
  <c r="J34" i="55"/>
  <c r="J35" i="55"/>
  <c r="I34" i="55"/>
  <c r="I35" i="55"/>
  <c r="H34" i="55"/>
  <c r="H35" i="55"/>
  <c r="G34" i="55"/>
  <c r="G35" i="55"/>
  <c r="F34" i="55"/>
  <c r="F35" i="55"/>
  <c r="E34" i="55"/>
  <c r="E35" i="55"/>
  <c r="D35" i="55"/>
  <c r="L33" i="55"/>
  <c r="K33" i="55"/>
  <c r="J33" i="55"/>
  <c r="I33" i="55"/>
  <c r="H33" i="55"/>
  <c r="G33" i="55"/>
  <c r="F33" i="55"/>
  <c r="E33" i="55"/>
  <c r="D33" i="55"/>
  <c r="L18" i="55"/>
  <c r="C18" i="55"/>
  <c r="L19" i="55"/>
  <c r="K18" i="55"/>
  <c r="D18" i="55"/>
  <c r="K19" i="55"/>
  <c r="J18" i="55"/>
  <c r="J19" i="55"/>
  <c r="I18" i="55"/>
  <c r="I19" i="55"/>
  <c r="H18" i="55"/>
  <c r="H19" i="55"/>
  <c r="G18" i="55"/>
  <c r="G19" i="55"/>
  <c r="F18" i="55"/>
  <c r="F19" i="55"/>
  <c r="E18" i="55"/>
  <c r="E19" i="55"/>
  <c r="D19" i="55"/>
  <c r="L17" i="55"/>
  <c r="K17" i="55"/>
  <c r="J17" i="55"/>
  <c r="I17" i="55"/>
  <c r="H17" i="55"/>
  <c r="G17" i="55"/>
  <c r="F17" i="55"/>
  <c r="E17" i="55"/>
  <c r="D17" i="55"/>
  <c r="L30" i="54"/>
  <c r="K30" i="54"/>
  <c r="J30" i="54"/>
  <c r="I30" i="54"/>
  <c r="H30" i="54"/>
  <c r="G30" i="54"/>
  <c r="F30" i="54"/>
  <c r="E30" i="54"/>
  <c r="D30" i="54"/>
  <c r="C30" i="54"/>
  <c r="K29" i="54"/>
  <c r="J29" i="54"/>
  <c r="I29" i="54"/>
  <c r="H29" i="54"/>
  <c r="G29" i="54"/>
  <c r="F29" i="54"/>
  <c r="E29" i="54"/>
  <c r="D29" i="54"/>
  <c r="C29" i="54"/>
  <c r="K28" i="54"/>
  <c r="J28" i="54"/>
  <c r="I28" i="54"/>
  <c r="H28" i="54"/>
  <c r="G28" i="54"/>
  <c r="F28" i="54"/>
  <c r="E28" i="54"/>
  <c r="D28" i="54"/>
  <c r="C28" i="54"/>
  <c r="K27" i="54"/>
  <c r="J27" i="54"/>
  <c r="I27" i="54"/>
  <c r="H27" i="54"/>
  <c r="G27" i="54"/>
  <c r="F27" i="54"/>
  <c r="E27" i="54"/>
  <c r="D27" i="54"/>
  <c r="C27" i="54"/>
  <c r="K26" i="54"/>
  <c r="J26" i="54"/>
  <c r="I26" i="54"/>
  <c r="H26" i="54"/>
  <c r="G26" i="54"/>
  <c r="F26" i="54"/>
  <c r="E26" i="54"/>
  <c r="D26" i="54"/>
  <c r="C26" i="54"/>
  <c r="K25" i="54"/>
  <c r="J25" i="54"/>
  <c r="I25" i="54"/>
  <c r="H25" i="54"/>
  <c r="G25" i="54"/>
  <c r="F25" i="54"/>
  <c r="E25" i="54"/>
  <c r="D25" i="54"/>
  <c r="C25" i="54"/>
  <c r="K24" i="54"/>
  <c r="J24" i="54"/>
  <c r="I24" i="54"/>
  <c r="H24" i="54"/>
  <c r="G24" i="54"/>
  <c r="F24" i="54"/>
  <c r="E24" i="54"/>
  <c r="D24" i="54"/>
  <c r="C24" i="54"/>
  <c r="K23" i="54"/>
  <c r="J23" i="54"/>
  <c r="I23" i="54"/>
  <c r="H23" i="54"/>
  <c r="G23" i="54"/>
  <c r="F23" i="54"/>
  <c r="E23" i="54"/>
  <c r="D23" i="54"/>
  <c r="C23" i="54"/>
  <c r="L22" i="54"/>
  <c r="K22" i="54"/>
  <c r="J22" i="54"/>
  <c r="I22" i="54"/>
  <c r="H22" i="54"/>
  <c r="G22" i="54"/>
  <c r="F22" i="54"/>
  <c r="E22" i="54"/>
  <c r="D22" i="54"/>
  <c r="C22" i="54"/>
  <c r="M71" i="34"/>
  <c r="K83" i="34"/>
  <c r="M83" i="34"/>
  <c r="M85" i="34"/>
  <c r="M72" i="34"/>
  <c r="M86" i="34"/>
  <c r="M73" i="34"/>
  <c r="M87" i="34"/>
  <c r="M74" i="34"/>
  <c r="M88" i="34"/>
  <c r="M75" i="34"/>
  <c r="M89" i="34"/>
  <c r="M76" i="34"/>
  <c r="M90" i="34"/>
  <c r="M77" i="34"/>
  <c r="M91" i="34"/>
  <c r="M78" i="34"/>
  <c r="M92" i="34"/>
  <c r="M79" i="34"/>
  <c r="M93" i="34"/>
  <c r="M80" i="34"/>
  <c r="M94" i="34"/>
  <c r="M81" i="34"/>
  <c r="M95" i="34"/>
  <c r="M82" i="34"/>
  <c r="M96" i="34"/>
  <c r="M97" i="34"/>
  <c r="L71" i="34"/>
  <c r="L83" i="34"/>
  <c r="L85" i="34"/>
  <c r="L72" i="34"/>
  <c r="L86" i="34"/>
  <c r="L73" i="34"/>
  <c r="L87" i="34"/>
  <c r="L74" i="34"/>
  <c r="L88" i="34"/>
  <c r="L75" i="34"/>
  <c r="L89" i="34"/>
  <c r="L76" i="34"/>
  <c r="L90" i="34"/>
  <c r="L77" i="34"/>
  <c r="L91" i="34"/>
  <c r="L78" i="34"/>
  <c r="L92" i="34"/>
  <c r="L79" i="34"/>
  <c r="L93" i="34"/>
  <c r="L80" i="34"/>
  <c r="L94" i="34"/>
  <c r="L81" i="34"/>
  <c r="L95" i="34"/>
  <c r="L82" i="34"/>
  <c r="L96" i="34"/>
  <c r="L97" i="34"/>
  <c r="K85" i="34"/>
  <c r="K86" i="34"/>
  <c r="K87" i="34"/>
  <c r="K88" i="34"/>
  <c r="K89" i="34"/>
  <c r="K90" i="34"/>
  <c r="K91" i="34"/>
  <c r="K92" i="34"/>
  <c r="K93" i="34"/>
  <c r="K94" i="34"/>
  <c r="K95" i="34"/>
  <c r="K96" i="34"/>
  <c r="K97" i="34"/>
  <c r="J85" i="34"/>
  <c r="J86" i="34"/>
  <c r="J87" i="34"/>
  <c r="J88" i="34"/>
  <c r="J89" i="34"/>
  <c r="J90" i="34"/>
  <c r="J91" i="34"/>
  <c r="J92" i="34"/>
  <c r="J93" i="34"/>
  <c r="J94" i="34"/>
  <c r="J95" i="34"/>
  <c r="J96" i="34"/>
  <c r="J97" i="34"/>
  <c r="M39" i="34"/>
  <c r="K51" i="34"/>
  <c r="M51" i="34"/>
  <c r="M53" i="34"/>
  <c r="M40" i="34"/>
  <c r="M54" i="34"/>
  <c r="M41" i="34"/>
  <c r="M55" i="34"/>
  <c r="M42" i="34"/>
  <c r="M56" i="34"/>
  <c r="M43" i="34"/>
  <c r="M57" i="34"/>
  <c r="M44" i="34"/>
  <c r="M58" i="34"/>
  <c r="M45" i="34"/>
  <c r="M59" i="34"/>
  <c r="M46" i="34"/>
  <c r="M60" i="34"/>
  <c r="M47" i="34"/>
  <c r="M61" i="34"/>
  <c r="M48" i="34"/>
  <c r="M62" i="34"/>
  <c r="M49" i="34"/>
  <c r="M63" i="34"/>
  <c r="M50" i="34"/>
  <c r="M64" i="34"/>
  <c r="M65" i="34"/>
  <c r="L39" i="34"/>
  <c r="L51" i="34"/>
  <c r="L53" i="34"/>
  <c r="L40" i="34"/>
  <c r="L54" i="34"/>
  <c r="L41" i="34"/>
  <c r="L55" i="34"/>
  <c r="L42" i="34"/>
  <c r="L56" i="34"/>
  <c r="L43" i="34"/>
  <c r="L57" i="34"/>
  <c r="L44" i="34"/>
  <c r="L58" i="34"/>
  <c r="L45" i="34"/>
  <c r="L59" i="34"/>
  <c r="L46" i="34"/>
  <c r="L60" i="34"/>
  <c r="L47" i="34"/>
  <c r="L61" i="34"/>
  <c r="L48" i="34"/>
  <c r="L62" i="34"/>
  <c r="L49" i="34"/>
  <c r="L63" i="34"/>
  <c r="L50" i="34"/>
  <c r="L64" i="34"/>
  <c r="L65" i="34"/>
  <c r="K53" i="34"/>
  <c r="K54" i="34"/>
  <c r="K55" i="34"/>
  <c r="K56" i="34"/>
  <c r="K57" i="34"/>
  <c r="K58" i="34"/>
  <c r="K59" i="34"/>
  <c r="K60" i="34"/>
  <c r="K61" i="34"/>
  <c r="K62" i="34"/>
  <c r="K63" i="34"/>
  <c r="K64" i="34"/>
  <c r="K65" i="34"/>
  <c r="J53" i="34"/>
  <c r="J54" i="34"/>
  <c r="J55" i="34"/>
  <c r="J56" i="34"/>
  <c r="J57" i="34"/>
  <c r="J58" i="34"/>
  <c r="J59" i="34"/>
  <c r="J60" i="34"/>
  <c r="J61" i="34"/>
  <c r="J62" i="34"/>
  <c r="J63" i="34"/>
  <c r="J64" i="34"/>
  <c r="J65" i="34"/>
  <c r="M7" i="34"/>
  <c r="K19" i="34"/>
  <c r="M19" i="34"/>
  <c r="M21" i="34"/>
  <c r="M8" i="34"/>
  <c r="M22" i="34"/>
  <c r="M9" i="34"/>
  <c r="M23" i="34"/>
  <c r="M10" i="34"/>
  <c r="M24" i="34"/>
  <c r="M11" i="34"/>
  <c r="M25" i="34"/>
  <c r="M12" i="34"/>
  <c r="M26" i="34"/>
  <c r="M13" i="34"/>
  <c r="M27" i="34"/>
  <c r="M14" i="34"/>
  <c r="M28" i="34"/>
  <c r="M15" i="34"/>
  <c r="M29" i="34"/>
  <c r="M16" i="34"/>
  <c r="M30" i="34"/>
  <c r="M17" i="34"/>
  <c r="M31" i="34"/>
  <c r="M18" i="34"/>
  <c r="M32" i="34"/>
  <c r="M33" i="34"/>
  <c r="L7" i="34"/>
  <c r="L19" i="34"/>
  <c r="L21" i="34"/>
  <c r="L8" i="34"/>
  <c r="L22" i="34"/>
  <c r="L9" i="34"/>
  <c r="L23" i="34"/>
  <c r="L10" i="34"/>
  <c r="L24" i="34"/>
  <c r="L11" i="34"/>
  <c r="L25" i="34"/>
  <c r="L12" i="34"/>
  <c r="L26" i="34"/>
  <c r="L13" i="34"/>
  <c r="L27" i="34"/>
  <c r="L14" i="34"/>
  <c r="L28" i="34"/>
  <c r="L15" i="34"/>
  <c r="L29" i="34"/>
  <c r="L16" i="34"/>
  <c r="L30" i="34"/>
  <c r="L17" i="34"/>
  <c r="L31" i="34"/>
  <c r="L18" i="34"/>
  <c r="L32" i="34"/>
  <c r="L33" i="34"/>
  <c r="K21" i="34"/>
  <c r="K22" i="34"/>
  <c r="K23" i="34"/>
  <c r="K24" i="34"/>
  <c r="K25" i="34"/>
  <c r="K26" i="34"/>
  <c r="K27" i="34"/>
  <c r="K28" i="34"/>
  <c r="K29" i="34"/>
  <c r="K30" i="34"/>
  <c r="K31" i="34"/>
  <c r="K32" i="34"/>
  <c r="K33" i="34"/>
  <c r="J21" i="34"/>
  <c r="J22" i="34"/>
  <c r="J23" i="34"/>
  <c r="J24" i="34"/>
  <c r="J25" i="34"/>
  <c r="J26" i="34"/>
  <c r="J27" i="34"/>
  <c r="J28" i="34"/>
  <c r="J29" i="34"/>
  <c r="J30" i="34"/>
  <c r="J31" i="34"/>
  <c r="J32" i="34"/>
  <c r="J33" i="34"/>
  <c r="CL4" i="57"/>
  <c r="CM4" i="57"/>
  <c r="CL5" i="57"/>
  <c r="CM5" i="57"/>
  <c r="CL6" i="57"/>
  <c r="CM6" i="57"/>
  <c r="CL7" i="57"/>
  <c r="CM7" i="57"/>
  <c r="CL8" i="57"/>
  <c r="CM8" i="57"/>
  <c r="CL9" i="57"/>
  <c r="CM9" i="57"/>
  <c r="CL10" i="57"/>
  <c r="CM10" i="57"/>
  <c r="CL11" i="57"/>
  <c r="CM11" i="57"/>
  <c r="CL12" i="57"/>
  <c r="CM12" i="57"/>
  <c r="CL13" i="57"/>
  <c r="CM13" i="57"/>
  <c r="CL14" i="57"/>
  <c r="CM14" i="57"/>
  <c r="CL15" i="57"/>
  <c r="CM15" i="57"/>
</calcChain>
</file>

<file path=xl/sharedStrings.xml><?xml version="1.0" encoding="utf-8"?>
<sst xmlns="http://schemas.openxmlformats.org/spreadsheetml/2006/main" count="3131" uniqueCount="623">
  <si>
    <t>全年齢</t>
    <rPh sb="0" eb="3">
      <t>ゼンネンレイ</t>
    </rPh>
    <phoneticPr fontId="5"/>
  </si>
  <si>
    <t>10-14歳</t>
  </si>
  <si>
    <t>15-19歳</t>
  </si>
  <si>
    <t>20-24歳</t>
  </si>
  <si>
    <t>25-29歳</t>
  </si>
  <si>
    <t>30-34歳</t>
  </si>
  <si>
    <t>35-39歳</t>
  </si>
  <si>
    <t>40-44歳</t>
  </si>
  <si>
    <t>45-49歳</t>
  </si>
  <si>
    <t>50-54歳</t>
  </si>
  <si>
    <t>55-59歳</t>
  </si>
  <si>
    <t>60-64歳</t>
  </si>
  <si>
    <t>-</t>
    <phoneticPr fontId="5"/>
  </si>
  <si>
    <t>男</t>
  </si>
  <si>
    <t>-</t>
  </si>
  <si>
    <t>女</t>
  </si>
  <si>
    <t>11位以下</t>
    <rPh sb="2" eb="5">
      <t>イイカ</t>
    </rPh>
    <phoneticPr fontId="5"/>
  </si>
  <si>
    <t>全国</t>
    <rPh sb="0" eb="2">
      <t>ゼンコク</t>
    </rPh>
    <phoneticPr fontId="5"/>
  </si>
  <si>
    <t>千葉県</t>
    <rPh sb="0" eb="3">
      <t>チバケン</t>
    </rPh>
    <phoneticPr fontId="5"/>
  </si>
  <si>
    <t xml:space="preserve"> </t>
  </si>
  <si>
    <t>性</t>
  </si>
  <si>
    <t>死因</t>
    <rPh sb="0" eb="2">
      <t>シイン</t>
    </rPh>
    <phoneticPr fontId="5"/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</si>
  <si>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</si>
  <si>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</si>
  <si>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</si>
  <si>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</si>
  <si>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</si>
  <si>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</si>
  <si>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</si>
  <si>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</si>
  <si>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</si>
  <si>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</si>
  <si>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</si>
  <si>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</si>
  <si>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</si>
  <si>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</si>
  <si>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</si>
  <si>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</si>
  <si>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</si>
  <si>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</si>
  <si>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  <rPh sb="3" eb="4">
      <t>サイ</t>
    </rPh>
    <rPh sb="4" eb="6">
      <t>イジョウ</t>
    </rPh>
    <phoneticPr fontId="5"/>
  </si>
  <si>
    <t>不詳</t>
  </si>
  <si>
    <t>総数</t>
  </si>
  <si>
    <t>全死因</t>
    <rPh sb="0" eb="1">
      <t>ゼン</t>
    </rPh>
    <rPh sb="1" eb="3">
      <t>シイン</t>
    </rPh>
    <phoneticPr fontId="8"/>
  </si>
  <si>
    <t>悪性新生物</t>
  </si>
  <si>
    <t>糖尿病</t>
  </si>
  <si>
    <t>高血圧性疾患</t>
  </si>
  <si>
    <t>心疾患(高血圧性を除く)</t>
  </si>
  <si>
    <t>脳血管疾患</t>
  </si>
  <si>
    <t>肺炎</t>
  </si>
  <si>
    <t>腎不全</t>
  </si>
  <si>
    <t>老衰</t>
  </si>
  <si>
    <t>不慮の事故</t>
  </si>
  <si>
    <t>自殺</t>
  </si>
  <si>
    <t>その他</t>
    <rPh sb="2" eb="3">
      <t>タ</t>
    </rPh>
    <phoneticPr fontId="8"/>
  </si>
  <si>
    <t>死因</t>
    <rPh sb="0" eb="1">
      <t>シ</t>
    </rPh>
    <rPh sb="1" eb="2">
      <t>イン</t>
    </rPh>
    <phoneticPr fontId="8"/>
  </si>
  <si>
    <t>％</t>
  </si>
  <si>
    <t>総数</t>
    <rPh sb="0" eb="1">
      <t>フサ</t>
    </rPh>
    <rPh sb="1" eb="2">
      <t>カズ</t>
    </rPh>
    <phoneticPr fontId="8"/>
  </si>
  <si>
    <t>全国</t>
    <rPh sb="0" eb="1">
      <t>ゼン</t>
    </rPh>
    <rPh sb="1" eb="2">
      <t>コク</t>
    </rPh>
    <phoneticPr fontId="5"/>
  </si>
  <si>
    <t>人数</t>
    <rPh sb="0" eb="2">
      <t>ニンズウ</t>
    </rPh>
    <phoneticPr fontId="5"/>
  </si>
  <si>
    <t>総数</t>
    <rPh sb="0" eb="2">
      <t>ソウスウ</t>
    </rPh>
    <phoneticPr fontId="5"/>
  </si>
  <si>
    <t>1月</t>
    <rPh sb="1" eb="2">
      <t>ガツ</t>
    </rPh>
    <phoneticPr fontId="5"/>
  </si>
  <si>
    <t>2月</t>
    <rPh sb="1" eb="2">
      <t>ガツ</t>
    </rPh>
    <phoneticPr fontId="5"/>
  </si>
  <si>
    <t>3月</t>
    <rPh sb="1" eb="2">
      <t>ガツ</t>
    </rPh>
    <phoneticPr fontId="5"/>
  </si>
  <si>
    <t>4月</t>
    <rPh sb="1" eb="2">
      <t>ガツ</t>
    </rPh>
    <phoneticPr fontId="5"/>
  </si>
  <si>
    <t>5月</t>
    <rPh sb="1" eb="2">
      <t>ガツ</t>
    </rPh>
    <phoneticPr fontId="5"/>
  </si>
  <si>
    <t>6月</t>
    <rPh sb="1" eb="2">
      <t>ガツ</t>
    </rPh>
    <phoneticPr fontId="5"/>
  </si>
  <si>
    <t>7月</t>
    <rPh sb="1" eb="2">
      <t>ガツ</t>
    </rPh>
    <phoneticPr fontId="5"/>
  </si>
  <si>
    <t>8月</t>
    <rPh sb="1" eb="2">
      <t>ガツ</t>
    </rPh>
    <phoneticPr fontId="5"/>
  </si>
  <si>
    <t>9月</t>
    <rPh sb="1" eb="2">
      <t>ガツ</t>
    </rPh>
    <phoneticPr fontId="5"/>
  </si>
  <si>
    <t>10月</t>
    <rPh sb="2" eb="3">
      <t>ガツ</t>
    </rPh>
    <phoneticPr fontId="5"/>
  </si>
  <si>
    <t>11月</t>
    <rPh sb="2" eb="3">
      <t>ガツ</t>
    </rPh>
    <phoneticPr fontId="5"/>
  </si>
  <si>
    <t>12月</t>
    <rPh sb="2" eb="3">
      <t>ガツ</t>
    </rPh>
    <phoneticPr fontId="5"/>
  </si>
  <si>
    <t>％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</si>
  <si>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</si>
  <si>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</si>
  <si>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保健所名</t>
    <rPh sb="0" eb="3">
      <t>ホケンジョ</t>
    </rPh>
    <rPh sb="3" eb="4">
      <t>メイ</t>
    </rPh>
    <phoneticPr fontId="5"/>
  </si>
  <si>
    <t>性別</t>
    <rPh sb="0" eb="2">
      <t>セイベツ</t>
    </rPh>
    <phoneticPr fontId="5"/>
  </si>
  <si>
    <t>総死亡</t>
    <rPh sb="0" eb="1">
      <t>ソウ</t>
    </rPh>
    <rPh sb="1" eb="3">
      <t>シボウ</t>
    </rPh>
    <phoneticPr fontId="5"/>
  </si>
  <si>
    <t>自殺</t>
    <rPh sb="0" eb="2">
      <t>ジサツ</t>
    </rPh>
    <phoneticPr fontId="5"/>
  </si>
  <si>
    <t>割合</t>
    <rPh sb="0" eb="2">
      <t>ワリアイ</t>
    </rPh>
    <phoneticPr fontId="5"/>
  </si>
  <si>
    <t>千葉県</t>
  </si>
  <si>
    <t>習志野</t>
    <rPh sb="0" eb="3">
      <t>ナラシノ</t>
    </rPh>
    <phoneticPr fontId="5"/>
  </si>
  <si>
    <t>市川</t>
    <rPh sb="0" eb="2">
      <t>イチカワ</t>
    </rPh>
    <phoneticPr fontId="5"/>
  </si>
  <si>
    <t>松戸</t>
    <rPh sb="0" eb="2">
      <t>マツド</t>
    </rPh>
    <phoneticPr fontId="5"/>
  </si>
  <si>
    <t>野田</t>
    <rPh sb="0" eb="2">
      <t>ノダ</t>
    </rPh>
    <phoneticPr fontId="5"/>
  </si>
  <si>
    <t>印旛</t>
    <rPh sb="0" eb="2">
      <t>インバ</t>
    </rPh>
    <phoneticPr fontId="5"/>
  </si>
  <si>
    <t>香取</t>
    <rPh sb="0" eb="2">
      <t>カトリ</t>
    </rPh>
    <phoneticPr fontId="5"/>
  </si>
  <si>
    <t>海匝</t>
    <rPh sb="0" eb="1">
      <t>カイ</t>
    </rPh>
    <rPh sb="1" eb="2">
      <t>ソウ</t>
    </rPh>
    <phoneticPr fontId="5"/>
  </si>
  <si>
    <t>山武</t>
    <rPh sb="0" eb="2">
      <t>サンブ</t>
    </rPh>
    <phoneticPr fontId="5"/>
  </si>
  <si>
    <t>長生</t>
    <rPh sb="0" eb="2">
      <t>チョウセイ</t>
    </rPh>
    <phoneticPr fontId="5"/>
  </si>
  <si>
    <t>夷隅</t>
    <rPh sb="0" eb="2">
      <t>イスミ</t>
    </rPh>
    <phoneticPr fontId="5"/>
  </si>
  <si>
    <t>安房</t>
    <rPh sb="0" eb="2">
      <t>アワ</t>
    </rPh>
    <phoneticPr fontId="5"/>
  </si>
  <si>
    <t>君津</t>
    <rPh sb="0" eb="2">
      <t>キミツ</t>
    </rPh>
    <phoneticPr fontId="5"/>
  </si>
  <si>
    <t>市原</t>
    <rPh sb="0" eb="2">
      <t>イチハラ</t>
    </rPh>
    <phoneticPr fontId="5"/>
  </si>
  <si>
    <t>千葉市</t>
    <rPh sb="0" eb="3">
      <t>チバシ</t>
    </rPh>
    <phoneticPr fontId="5"/>
  </si>
  <si>
    <t>船橋市</t>
    <rPh sb="0" eb="3">
      <t>フナバシシ</t>
    </rPh>
    <phoneticPr fontId="5"/>
  </si>
  <si>
    <t>柏市</t>
    <rPh sb="0" eb="2">
      <t>カシワシ</t>
    </rPh>
    <phoneticPr fontId="5"/>
  </si>
  <si>
    <t>市町村名</t>
  </si>
  <si>
    <t>性別</t>
  </si>
  <si>
    <t>割合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</si>
  <si>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</si>
  <si>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</si>
  <si>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</si>
  <si>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</si>
  <si>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</si>
  <si>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</si>
  <si>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</si>
  <si>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</si>
  <si>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</si>
  <si>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</si>
  <si>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</si>
  <si>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</si>
  <si>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</si>
  <si>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</si>
  <si>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</si>
  <si>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</si>
  <si>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</si>
  <si>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</si>
  <si>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</si>
  <si>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</si>
  <si>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</si>
  <si>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</si>
  <si>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</si>
  <si>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</si>
  <si>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</si>
  <si>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</si>
  <si>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</si>
  <si>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  <rPh sb="0" eb="3">
      <t>シロイシ</t>
    </rPh>
    <phoneticPr fontId="5"/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</si>
  <si>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</si>
  <si>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</si>
  <si>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</si>
  <si>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</si>
  <si>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</si>
  <si>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</si>
  <si>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5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</si>
  <si>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</si>
  <si>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</si>
  <si>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</si>
  <si>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</si>
  <si>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</si>
  <si>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</si>
  <si>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</si>
  <si>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</si>
  <si>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</si>
  <si>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</si>
  <si>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</si>
  <si>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</si>
  <si>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</si>
  <si>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</si>
  <si>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</si>
  <si>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</si>
  <si>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</si>
  <si>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合計</t>
    <rPh sb="0" eb="1">
      <t>ゴウ</t>
    </rPh>
    <rPh sb="1" eb="2">
      <t>ケイ</t>
    </rPh>
    <phoneticPr fontId="5"/>
  </si>
  <si>
    <t xml:space="preserve"> 75歳～</t>
    <phoneticPr fontId="5"/>
  </si>
  <si>
    <t xml:space="preserve"> 65～74歳</t>
    <rPh sb="6" eb="7">
      <t>サイ</t>
    </rPh>
    <phoneticPr fontId="5"/>
  </si>
  <si>
    <t xml:space="preserve"> 55～64歳</t>
    <rPh sb="6" eb="7">
      <t>サイ</t>
    </rPh>
    <phoneticPr fontId="5"/>
  </si>
  <si>
    <t xml:space="preserve"> 45～54歳</t>
    <rPh sb="6" eb="7">
      <t>サイ</t>
    </rPh>
    <phoneticPr fontId="5"/>
  </si>
  <si>
    <t xml:space="preserve"> 35～44歳</t>
    <rPh sb="6" eb="7">
      <t>サイ</t>
    </rPh>
    <phoneticPr fontId="5"/>
  </si>
  <si>
    <t xml:space="preserve"> 25～34歳</t>
    <rPh sb="6" eb="7">
      <t>サイ</t>
    </rPh>
    <phoneticPr fontId="5"/>
  </si>
  <si>
    <t xml:space="preserve"> 15～24歳</t>
    <rPh sb="6" eb="7">
      <t>サイ</t>
    </rPh>
    <phoneticPr fontId="5"/>
  </si>
  <si>
    <t>合計</t>
    <rPh sb="0" eb="2">
      <t>ゴウケイ</t>
    </rPh>
    <phoneticPr fontId="5"/>
  </si>
  <si>
    <t>85歳～</t>
    <phoneticPr fontId="5"/>
  </si>
  <si>
    <t>男</t>
    <phoneticPr fontId="5"/>
  </si>
  <si>
    <t>千葉</t>
    <rPh sb="0" eb="2">
      <t>チバ</t>
    </rPh>
    <phoneticPr fontId="5"/>
  </si>
  <si>
    <t>　女</t>
    <phoneticPr fontId="5"/>
  </si>
  <si>
    <t>自殺年齢調整死亡率</t>
  </si>
  <si>
    <t>千葉県(10歳以上）</t>
    <rPh sb="0" eb="3">
      <t>チバケン</t>
    </rPh>
    <rPh sb="6" eb="9">
      <t>サイイジョウ</t>
    </rPh>
    <phoneticPr fontId="5"/>
  </si>
  <si>
    <t>白井市</t>
  </si>
  <si>
    <t>全国</t>
  </si>
  <si>
    <t>参考：EBSMR</t>
    <rPh sb="0" eb="2">
      <t>サンコウ</t>
    </rPh>
    <phoneticPr fontId="5"/>
  </si>
  <si>
    <t>SMR</t>
  </si>
  <si>
    <t>自殺死亡率（人口10万対）</t>
    <rPh sb="0" eb="2">
      <t>ジサツ</t>
    </rPh>
    <rPh sb="6" eb="8">
      <t>ジンコウ</t>
    </rPh>
    <rPh sb="10" eb="11">
      <t>マン</t>
    </rPh>
    <rPh sb="11" eb="12">
      <t>タイ</t>
    </rPh>
    <phoneticPr fontId="5"/>
  </si>
  <si>
    <t>自殺者数（人）</t>
    <rPh sb="2" eb="3">
      <t>シャ</t>
    </rPh>
    <rPh sb="5" eb="6">
      <t>ニン</t>
    </rPh>
    <phoneticPr fontId="5"/>
  </si>
  <si>
    <t>死亡総数（人）</t>
    <rPh sb="5" eb="6">
      <t>ニン</t>
    </rPh>
    <phoneticPr fontId="5"/>
  </si>
  <si>
    <t>年次別</t>
  </si>
  <si>
    <t>＊平成19年度に自殺統計原票が改正され、職業の分類が変更になった。</t>
    <rPh sb="1" eb="3">
      <t>ヘイセイ</t>
    </rPh>
    <rPh sb="5" eb="7">
      <t>ネンド</t>
    </rPh>
    <rPh sb="8" eb="10">
      <t>ジサツ</t>
    </rPh>
    <rPh sb="10" eb="12">
      <t>トウケイ</t>
    </rPh>
    <rPh sb="12" eb="14">
      <t>ゲンピョウ</t>
    </rPh>
    <rPh sb="15" eb="17">
      <t>カイセイ</t>
    </rPh>
    <rPh sb="20" eb="22">
      <t>ショクギョウ</t>
    </rPh>
    <rPh sb="23" eb="25">
      <t>ブンルイ</t>
    </rPh>
    <rPh sb="26" eb="28">
      <t>ヘンコウ</t>
    </rPh>
    <phoneticPr fontId="5"/>
  </si>
  <si>
    <t>無職者計</t>
    <rPh sb="0" eb="3">
      <t>ムショクシャ</t>
    </rPh>
    <rPh sb="3" eb="4">
      <t>ケイ</t>
    </rPh>
    <phoneticPr fontId="5"/>
  </si>
  <si>
    <t>無職者</t>
    <phoneticPr fontId="5"/>
  </si>
  <si>
    <t>計</t>
    <rPh sb="0" eb="1">
      <t>ケイ</t>
    </rPh>
    <phoneticPr fontId="5"/>
  </si>
  <si>
    <t>被雇用者</t>
  </si>
  <si>
    <t>管理職</t>
    <phoneticPr fontId="5"/>
  </si>
  <si>
    <t>学生・生徒等</t>
    <rPh sb="5" eb="6">
      <t>トウ</t>
    </rPh>
    <phoneticPr fontId="5"/>
  </si>
  <si>
    <t>無職者</t>
    <rPh sb="0" eb="3">
      <t>ムショクシャ</t>
    </rPh>
    <phoneticPr fontId="5"/>
  </si>
  <si>
    <t>不詳</t>
    <phoneticPr fontId="5"/>
  </si>
  <si>
    <t>被雇用者/勤め人</t>
    <phoneticPr fontId="5"/>
  </si>
  <si>
    <t>主婦・主夫</t>
  </si>
  <si>
    <t>学生・生徒</t>
  </si>
  <si>
    <t>無職（無職者・学生）</t>
    <phoneticPr fontId="5"/>
  </si>
  <si>
    <t>自営者</t>
    <phoneticPr fontId="5"/>
  </si>
  <si>
    <t>２）千葉県</t>
    <rPh sb="2" eb="5">
      <t>チバケン</t>
    </rPh>
    <phoneticPr fontId="5"/>
  </si>
  <si>
    <t>無職者計</t>
    <rPh sb="3" eb="4">
      <t>ケイ</t>
    </rPh>
    <phoneticPr fontId="5"/>
  </si>
  <si>
    <t>無職計</t>
    <rPh sb="0" eb="2">
      <t>ムショク</t>
    </rPh>
    <rPh sb="2" eb="3">
      <t>ケイ</t>
    </rPh>
    <phoneticPr fontId="5"/>
  </si>
  <si>
    <t>１）全国</t>
    <rPh sb="2" eb="4">
      <t>ゼンコク</t>
    </rPh>
    <phoneticPr fontId="5"/>
  </si>
  <si>
    <t>不　　詳</t>
  </si>
  <si>
    <t>そ の 他</t>
  </si>
  <si>
    <t>学校問題</t>
  </si>
  <si>
    <t>男女問題</t>
  </si>
  <si>
    <t>勤務問題</t>
  </si>
  <si>
    <t>経済・生活問題</t>
  </si>
  <si>
    <t>健康問題</t>
  </si>
  <si>
    <t>家庭問題</t>
  </si>
  <si>
    <t>実数</t>
    <rPh sb="0" eb="2">
      <t>ジッスウ</t>
    </rPh>
    <phoneticPr fontId="5"/>
  </si>
  <si>
    <t>自殺者数</t>
    <rPh sb="0" eb="3">
      <t>ジサツシャ</t>
    </rPh>
    <rPh sb="3" eb="4">
      <t>スウ</t>
    </rPh>
    <phoneticPr fontId="5"/>
  </si>
  <si>
    <t>不詳（自殺者総数に占める割合）</t>
    <rPh sb="0" eb="2">
      <t>フショウ</t>
    </rPh>
    <rPh sb="3" eb="5">
      <t>ジサツ</t>
    </rPh>
    <rPh sb="5" eb="6">
      <t>シャ</t>
    </rPh>
    <rPh sb="6" eb="8">
      <t>ソウスウ</t>
    </rPh>
    <rPh sb="9" eb="10">
      <t>シ</t>
    </rPh>
    <rPh sb="12" eb="14">
      <t>ワリアイ</t>
    </rPh>
    <phoneticPr fontId="5"/>
  </si>
  <si>
    <t>その他</t>
    <rPh sb="2" eb="3">
      <t>タ</t>
    </rPh>
    <phoneticPr fontId="5"/>
  </si>
  <si>
    <t>学校問題</t>
    <rPh sb="0" eb="2">
      <t>ガッコウ</t>
    </rPh>
    <rPh sb="2" eb="4">
      <t>モンダイ</t>
    </rPh>
    <phoneticPr fontId="5"/>
  </si>
  <si>
    <t>男女問題</t>
    <rPh sb="0" eb="2">
      <t>ダンジョ</t>
    </rPh>
    <rPh sb="2" eb="4">
      <t>モンダイ</t>
    </rPh>
    <phoneticPr fontId="5"/>
  </si>
  <si>
    <t>勤務問題</t>
    <rPh sb="0" eb="2">
      <t>キンム</t>
    </rPh>
    <rPh sb="2" eb="4">
      <t>モンダイ</t>
    </rPh>
    <phoneticPr fontId="5"/>
  </si>
  <si>
    <t>経済・生活問題</t>
    <rPh sb="0" eb="2">
      <t>ケイザイ</t>
    </rPh>
    <rPh sb="3" eb="5">
      <t>セイカツ</t>
    </rPh>
    <rPh sb="5" eb="7">
      <t>モンダイ</t>
    </rPh>
    <phoneticPr fontId="5"/>
  </si>
  <si>
    <t>健康問題</t>
    <rPh sb="0" eb="2">
      <t>ケンコウ</t>
    </rPh>
    <rPh sb="2" eb="4">
      <t>モンダイ</t>
    </rPh>
    <phoneticPr fontId="5"/>
  </si>
  <si>
    <t>家庭問題</t>
    <rPh sb="0" eb="2">
      <t>カテイ</t>
    </rPh>
    <rPh sb="2" eb="4">
      <t>モンダイ</t>
    </rPh>
    <phoneticPr fontId="5"/>
  </si>
  <si>
    <t>不詳</t>
    <rPh sb="0" eb="2">
      <t>フショウ</t>
    </rPh>
    <phoneticPr fontId="5"/>
  </si>
  <si>
    <t>原因・動機別総数
(不詳を除く)</t>
    <rPh sb="0" eb="2">
      <t>ゲンイン</t>
    </rPh>
    <rPh sb="3" eb="5">
      <t>ドウキ</t>
    </rPh>
    <rPh sb="5" eb="6">
      <t>ベツ</t>
    </rPh>
    <rPh sb="6" eb="8">
      <t>ソウスウ</t>
    </rPh>
    <rPh sb="10" eb="12">
      <t>フショウ</t>
    </rPh>
    <rPh sb="13" eb="14">
      <t>ノゾ</t>
    </rPh>
    <phoneticPr fontId="5"/>
  </si>
  <si>
    <t>１）実数</t>
    <rPh sb="2" eb="4">
      <t>ジッスウ</t>
    </rPh>
    <phoneticPr fontId="5"/>
  </si>
  <si>
    <t>４）経済・生活問題の詳細</t>
    <rPh sb="2" eb="4">
      <t>ケイザイ</t>
    </rPh>
    <rPh sb="5" eb="7">
      <t>セイカツ</t>
    </rPh>
    <rPh sb="7" eb="9">
      <t>モンダイ</t>
    </rPh>
    <rPh sb="10" eb="12">
      <t>ショウサイ</t>
    </rPh>
    <phoneticPr fontId="5"/>
  </si>
  <si>
    <t>３）健康問題の詳細</t>
    <rPh sb="2" eb="4">
      <t>ケンコウ</t>
    </rPh>
    <rPh sb="4" eb="6">
      <t>モンダイ</t>
    </rPh>
    <rPh sb="7" eb="9">
      <t>ショウサイ</t>
    </rPh>
    <phoneticPr fontId="5"/>
  </si>
  <si>
    <t>２）家庭問題の詳細</t>
    <rPh sb="2" eb="4">
      <t>カテイ</t>
    </rPh>
    <rPh sb="4" eb="6">
      <t>モンダイ</t>
    </rPh>
    <rPh sb="7" eb="9">
      <t>ショウサイ</t>
    </rPh>
    <phoneticPr fontId="5"/>
  </si>
  <si>
    <t>１）全体</t>
    <rPh sb="2" eb="4">
      <t>ゼンタイ</t>
    </rPh>
    <phoneticPr fontId="5"/>
  </si>
  <si>
    <t>失業者</t>
    <rPh sb="0" eb="3">
      <t>シツギョウシャ</t>
    </rPh>
    <phoneticPr fontId="5"/>
  </si>
  <si>
    <t>80歳以上</t>
    <rPh sb="2" eb="5">
      <t>サイイジョウ</t>
    </rPh>
    <phoneticPr fontId="5"/>
  </si>
  <si>
    <t>19歳以下</t>
    <rPh sb="2" eb="3">
      <t>サイ</t>
    </rPh>
    <rPh sb="3" eb="5">
      <t>イカ</t>
    </rPh>
    <phoneticPr fontId="5"/>
  </si>
  <si>
    <t>85歳～</t>
  </si>
  <si>
    <t>平成29年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</si>
  <si>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</si>
  <si>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</si>
  <si>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</si>
  <si>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</si>
  <si>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</si>
  <si>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</si>
  <si>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</si>
  <si>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</si>
  <si>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</si>
  <si>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不詳：労働力状態「不詳」</t>
    <rPh sb="0" eb="2">
      <t>フショウ</t>
    </rPh>
    <rPh sb="3" eb="6">
      <t>ロウドウリョク</t>
    </rPh>
    <rPh sb="6" eb="8">
      <t>ジョウタイ</t>
    </rPh>
    <rPh sb="9" eb="11">
      <t>フショウ</t>
    </rPh>
    <phoneticPr fontId="5"/>
  </si>
  <si>
    <t>失業者：完全失業者</t>
    <rPh sb="0" eb="3">
      <t>シツギョウシャ</t>
    </rPh>
    <rPh sb="4" eb="6">
      <t>カンゼン</t>
    </rPh>
    <rPh sb="6" eb="8">
      <t>シツギョウ</t>
    </rPh>
    <rPh sb="8" eb="9">
      <t>シャ</t>
    </rPh>
    <phoneticPr fontId="5"/>
  </si>
  <si>
    <t>＊「就業状態等基本集計」は15歳以上人口が対象のため、14歳以下の人口を“学生・生徒等”に加算した。</t>
    <rPh sb="2" eb="4">
      <t>シュウギョウ</t>
    </rPh>
    <rPh sb="4" eb="6">
      <t>ジョウタイ</t>
    </rPh>
    <rPh sb="6" eb="7">
      <t>トウ</t>
    </rPh>
    <rPh sb="7" eb="9">
      <t>キホン</t>
    </rPh>
    <rPh sb="9" eb="11">
      <t>シュウケイ</t>
    </rPh>
    <rPh sb="15" eb="18">
      <t>サイイジョウ</t>
    </rPh>
    <rPh sb="18" eb="20">
      <t>ジンコウ</t>
    </rPh>
    <rPh sb="21" eb="23">
      <t>タイショウ</t>
    </rPh>
    <rPh sb="29" eb="32">
      <t>サイイカ</t>
    </rPh>
    <rPh sb="33" eb="35">
      <t>ジンコウ</t>
    </rPh>
    <rPh sb="37" eb="39">
      <t>ガクセイ</t>
    </rPh>
    <rPh sb="40" eb="42">
      <t>セイト</t>
    </rPh>
    <rPh sb="42" eb="43">
      <t>トウ</t>
    </rPh>
    <rPh sb="45" eb="47">
      <t>カサン</t>
    </rPh>
    <phoneticPr fontId="5"/>
  </si>
  <si>
    <t>―</t>
    <phoneticPr fontId="5"/>
  </si>
  <si>
    <t>その他無職者</t>
    <rPh sb="2" eb="3">
      <t>タ</t>
    </rPh>
    <phoneticPr fontId="5"/>
  </si>
  <si>
    <t>自殺者数</t>
    <rPh sb="0" eb="2">
      <t>ジサツ</t>
    </rPh>
    <rPh sb="2" eb="3">
      <t>シャ</t>
    </rPh>
    <rPh sb="3" eb="4">
      <t>スウ</t>
    </rPh>
    <phoneticPr fontId="5"/>
  </si>
  <si>
    <t>交通事故
死亡者数</t>
    <rPh sb="0" eb="2">
      <t>コウツウ</t>
    </rPh>
    <rPh sb="2" eb="4">
      <t>ジコ</t>
    </rPh>
    <rPh sb="5" eb="7">
      <t>シボウ</t>
    </rPh>
    <rPh sb="7" eb="8">
      <t>シャ</t>
    </rPh>
    <rPh sb="8" eb="9">
      <t>スウ</t>
    </rPh>
    <phoneticPr fontId="5"/>
  </si>
  <si>
    <t>急病</t>
    <rPh sb="0" eb="2">
      <t>キュウビョウ</t>
    </rPh>
    <phoneticPr fontId="5"/>
  </si>
  <si>
    <t>自損行為</t>
    <rPh sb="0" eb="2">
      <t>ジソン</t>
    </rPh>
    <rPh sb="2" eb="4">
      <t>コウイ</t>
    </rPh>
    <phoneticPr fontId="5"/>
  </si>
  <si>
    <t>加害</t>
    <rPh sb="0" eb="2">
      <t>カガイ</t>
    </rPh>
    <phoneticPr fontId="5"/>
  </si>
  <si>
    <t>一般負傷</t>
    <rPh sb="0" eb="2">
      <t>イッパン</t>
    </rPh>
    <rPh sb="2" eb="4">
      <t>フショウ</t>
    </rPh>
    <phoneticPr fontId="5"/>
  </si>
  <si>
    <t>運動競技</t>
    <rPh sb="0" eb="2">
      <t>ウンドウ</t>
    </rPh>
    <rPh sb="2" eb="4">
      <t>キョウギ</t>
    </rPh>
    <phoneticPr fontId="5"/>
  </si>
  <si>
    <t>労働災害</t>
    <rPh sb="0" eb="2">
      <t>ロウドウ</t>
    </rPh>
    <rPh sb="2" eb="4">
      <t>サイガイ</t>
    </rPh>
    <phoneticPr fontId="5"/>
  </si>
  <si>
    <t>交通</t>
    <rPh sb="0" eb="2">
      <t>コウツウ</t>
    </rPh>
    <phoneticPr fontId="5"/>
  </si>
  <si>
    <t>水難</t>
    <rPh sb="0" eb="2">
      <t>スイナン</t>
    </rPh>
    <phoneticPr fontId="5"/>
  </si>
  <si>
    <t>自然災害</t>
    <rPh sb="0" eb="2">
      <t>シゼン</t>
    </rPh>
    <rPh sb="2" eb="4">
      <t>サイガイ</t>
    </rPh>
    <phoneticPr fontId="5"/>
  </si>
  <si>
    <t>火災</t>
    <rPh sb="0" eb="2">
      <t>カサイ</t>
    </rPh>
    <phoneticPr fontId="5"/>
  </si>
  <si>
    <t>年</t>
    <rPh sb="0" eb="1">
      <t>ネン</t>
    </rPh>
    <phoneticPr fontId="5"/>
  </si>
  <si>
    <t>（人口動態統計）</t>
    <rPh sb="1" eb="3">
      <t>ジンコウ</t>
    </rPh>
    <rPh sb="3" eb="5">
      <t>ドウタイ</t>
    </rPh>
    <rPh sb="5" eb="7">
      <t>トウケイ</t>
    </rPh>
    <phoneticPr fontId="5"/>
  </si>
  <si>
    <t>参考</t>
    <rPh sb="0" eb="2">
      <t>サンコウ</t>
    </rPh>
    <phoneticPr fontId="5"/>
  </si>
  <si>
    <t>搬送人員</t>
    <rPh sb="0" eb="2">
      <t>ハンソウ</t>
    </rPh>
    <rPh sb="2" eb="4">
      <t>ジンイン</t>
    </rPh>
    <phoneticPr fontId="5"/>
  </si>
  <si>
    <t>区分</t>
    <rPh sb="0" eb="2">
      <t>クブン</t>
    </rPh>
    <phoneticPr fontId="5"/>
  </si>
  <si>
    <t>資機材
等輸送</t>
    <rPh sb="0" eb="3">
      <t>シキザイ</t>
    </rPh>
    <rPh sb="4" eb="5">
      <t>トウ</t>
    </rPh>
    <rPh sb="5" eb="7">
      <t>ユソウ</t>
    </rPh>
    <phoneticPr fontId="5"/>
  </si>
  <si>
    <t>医師
搬送</t>
    <rPh sb="0" eb="2">
      <t>イシ</t>
    </rPh>
    <rPh sb="3" eb="5">
      <t>ハンソウ</t>
    </rPh>
    <phoneticPr fontId="5"/>
  </si>
  <si>
    <t>転院
搬送</t>
    <rPh sb="0" eb="2">
      <t>テンイン</t>
    </rPh>
    <rPh sb="3" eb="5">
      <t>ハンソウ</t>
    </rPh>
    <phoneticPr fontId="5"/>
  </si>
  <si>
    <t>出場件数</t>
    <rPh sb="0" eb="2">
      <t>シュツジョウ</t>
    </rPh>
    <rPh sb="2" eb="4">
      <t>ケンスウ</t>
    </rPh>
    <phoneticPr fontId="5"/>
  </si>
  <si>
    <t>女</t>
    <phoneticPr fontId="5"/>
  </si>
  <si>
    <t>100歳～</t>
    <rPh sb="3" eb="4">
      <t>サイ</t>
    </rPh>
    <phoneticPr fontId="5"/>
  </si>
  <si>
    <t>95～99歳</t>
    <phoneticPr fontId="5"/>
  </si>
  <si>
    <t>90～94歳</t>
    <phoneticPr fontId="5"/>
  </si>
  <si>
    <t>85～89歳</t>
    <phoneticPr fontId="5"/>
  </si>
  <si>
    <t>5～9歳</t>
    <phoneticPr fontId="5"/>
  </si>
  <si>
    <t>0～4歳</t>
    <phoneticPr fontId="5"/>
  </si>
  <si>
    <t>勤務問題</t>
    <phoneticPr fontId="5"/>
  </si>
  <si>
    <t>家族の死亡</t>
    <rPh sb="0" eb="2">
      <t>カゾク</t>
    </rPh>
    <rPh sb="3" eb="5">
      <t>シボウ</t>
    </rPh>
    <phoneticPr fontId="5"/>
  </si>
  <si>
    <t>家族からの
しつけ・叱責</t>
    <rPh sb="0" eb="2">
      <t>カゾク</t>
    </rPh>
    <rPh sb="10" eb="12">
      <t>シッセキ</t>
    </rPh>
    <phoneticPr fontId="5"/>
  </si>
  <si>
    <t>子育ての悩み</t>
    <rPh sb="0" eb="2">
      <t>コソダ</t>
    </rPh>
    <rPh sb="4" eb="5">
      <t>ナヤ</t>
    </rPh>
    <phoneticPr fontId="5"/>
  </si>
  <si>
    <t>介護・看護疲れ</t>
    <rPh sb="0" eb="2">
      <t>カイゴ</t>
    </rPh>
    <rPh sb="3" eb="5">
      <t>カンゴ</t>
    </rPh>
    <rPh sb="5" eb="6">
      <t>ツカ</t>
    </rPh>
    <phoneticPr fontId="5"/>
  </si>
  <si>
    <t>病気の悩み・影響
（うつ病）</t>
    <rPh sb="0" eb="2">
      <t>ビョウキ</t>
    </rPh>
    <rPh sb="3" eb="4">
      <t>ナヤ</t>
    </rPh>
    <rPh sb="6" eb="8">
      <t>エイキョウ</t>
    </rPh>
    <rPh sb="12" eb="13">
      <t>ビョウ</t>
    </rPh>
    <phoneticPr fontId="5"/>
  </si>
  <si>
    <t>病気の悩み・影響
（統合失調症）</t>
    <rPh sb="0" eb="2">
      <t>ビョウキ</t>
    </rPh>
    <rPh sb="3" eb="4">
      <t>ナヤ</t>
    </rPh>
    <rPh sb="6" eb="8">
      <t>エイキョウ</t>
    </rPh>
    <rPh sb="10" eb="12">
      <t>トウゴウ</t>
    </rPh>
    <rPh sb="12" eb="15">
      <t>シッチョウショウ</t>
    </rPh>
    <phoneticPr fontId="5"/>
  </si>
  <si>
    <t>病気の悩み・影響
（アルコール依存症）</t>
    <rPh sb="15" eb="18">
      <t>イゾンショウ</t>
    </rPh>
    <phoneticPr fontId="5"/>
  </si>
  <si>
    <t>病気の悩み・影響
（薬物乱用）</t>
    <rPh sb="10" eb="12">
      <t>ヤクブツ</t>
    </rPh>
    <rPh sb="12" eb="14">
      <t>ランヨウ</t>
    </rPh>
    <phoneticPr fontId="5"/>
  </si>
  <si>
    <t>病気の悩み・影響
（その他の精神疾患）</t>
    <rPh sb="12" eb="13">
      <t>ホカ</t>
    </rPh>
    <rPh sb="14" eb="16">
      <t>セイシン</t>
    </rPh>
    <rPh sb="16" eb="18">
      <t>シッカン</t>
    </rPh>
    <phoneticPr fontId="5"/>
  </si>
  <si>
    <t>身体障害の悩み</t>
    <rPh sb="0" eb="2">
      <t>シンタイ</t>
    </rPh>
    <rPh sb="2" eb="4">
      <t>ショウガイ</t>
    </rPh>
    <rPh sb="5" eb="6">
      <t>ナヤ</t>
    </rPh>
    <phoneticPr fontId="5"/>
  </si>
  <si>
    <t>倒産</t>
    <rPh sb="0" eb="2">
      <t>トウサン</t>
    </rPh>
    <phoneticPr fontId="5"/>
  </si>
  <si>
    <t>事業不振</t>
    <rPh sb="0" eb="2">
      <t>ジギョウ</t>
    </rPh>
    <rPh sb="2" eb="4">
      <t>フシン</t>
    </rPh>
    <phoneticPr fontId="5"/>
  </si>
  <si>
    <t>失業</t>
    <rPh sb="0" eb="2">
      <t>シツギョウ</t>
    </rPh>
    <phoneticPr fontId="5"/>
  </si>
  <si>
    <t>就職失敗</t>
    <rPh sb="0" eb="2">
      <t>シュウショク</t>
    </rPh>
    <rPh sb="2" eb="4">
      <t>シッパイ</t>
    </rPh>
    <phoneticPr fontId="5"/>
  </si>
  <si>
    <t>生活苦</t>
    <rPh sb="0" eb="3">
      <t>セイカツク</t>
    </rPh>
    <phoneticPr fontId="5"/>
  </si>
  <si>
    <t>負債
（多重債務）</t>
    <rPh sb="0" eb="2">
      <t>フサイ</t>
    </rPh>
    <rPh sb="4" eb="6">
      <t>タジュウ</t>
    </rPh>
    <rPh sb="6" eb="8">
      <t>サイム</t>
    </rPh>
    <phoneticPr fontId="5"/>
  </si>
  <si>
    <t>借金の
取り立て苦</t>
    <rPh sb="0" eb="2">
      <t>シャッキン</t>
    </rPh>
    <rPh sb="4" eb="5">
      <t>ト</t>
    </rPh>
    <rPh sb="6" eb="7">
      <t>タ</t>
    </rPh>
    <rPh sb="8" eb="9">
      <t>ク</t>
    </rPh>
    <phoneticPr fontId="5"/>
  </si>
  <si>
    <t>自殺による
保険金支給</t>
    <rPh sb="0" eb="2">
      <t>ジサツ</t>
    </rPh>
    <rPh sb="6" eb="9">
      <t>ホケンキン</t>
    </rPh>
    <rPh sb="9" eb="11">
      <t>シキュウ</t>
    </rPh>
    <phoneticPr fontId="5"/>
  </si>
  <si>
    <t>20～29歳</t>
    <rPh sb="5" eb="6">
      <t>サイ</t>
    </rPh>
    <phoneticPr fontId="5"/>
  </si>
  <si>
    <t>30～39歳</t>
    <rPh sb="5" eb="6">
      <t>サイ</t>
    </rPh>
    <phoneticPr fontId="5"/>
  </si>
  <si>
    <t>40～49歳</t>
    <rPh sb="5" eb="6">
      <t>サイ</t>
    </rPh>
    <phoneticPr fontId="5"/>
  </si>
  <si>
    <t>50～59歳</t>
    <rPh sb="5" eb="6">
      <t>サイ</t>
    </rPh>
    <phoneticPr fontId="5"/>
  </si>
  <si>
    <t>60～69歳</t>
    <rPh sb="5" eb="6">
      <t>サイ</t>
    </rPh>
    <phoneticPr fontId="5"/>
  </si>
  <si>
    <t>70～79歳</t>
    <rPh sb="5" eb="6">
      <t>サイ</t>
    </rPh>
    <phoneticPr fontId="5"/>
  </si>
  <si>
    <t>80歳以上</t>
    <rPh sb="2" eb="3">
      <t>サイ</t>
    </rPh>
    <rPh sb="3" eb="5">
      <t>イジョウ</t>
    </rPh>
    <phoneticPr fontId="5"/>
  </si>
  <si>
    <t>EBSMR</t>
    <phoneticPr fontId="5"/>
  </si>
  <si>
    <t>原因・動機
特定者</t>
    <rPh sb="0" eb="2">
      <t>ゲンイン</t>
    </rPh>
    <rPh sb="3" eb="5">
      <t>ドウキ</t>
    </rPh>
    <rPh sb="6" eb="8">
      <t>トクテイ</t>
    </rPh>
    <rPh sb="8" eb="9">
      <t>シャ</t>
    </rPh>
    <phoneticPr fontId="5"/>
  </si>
  <si>
    <t>※自殺日・住居地を基準</t>
    <rPh sb="1" eb="3">
      <t>ジサツ</t>
    </rPh>
    <rPh sb="3" eb="4">
      <t>ビ</t>
    </rPh>
    <rPh sb="5" eb="8">
      <t>ジュウキョチ</t>
    </rPh>
    <rPh sb="9" eb="11">
      <t>キジュン</t>
    </rPh>
    <phoneticPr fontId="5"/>
  </si>
  <si>
    <t>※自殺日を基準</t>
    <rPh sb="1" eb="3">
      <t>ジサツ</t>
    </rPh>
    <rPh sb="3" eb="4">
      <t>ビ</t>
    </rPh>
    <rPh sb="5" eb="7">
      <t>キジュン</t>
    </rPh>
    <phoneticPr fontId="5"/>
  </si>
  <si>
    <t>％</t>
    <phoneticPr fontId="5"/>
  </si>
  <si>
    <t>負債
（その他）</t>
    <rPh sb="0" eb="2">
      <t>フサイ</t>
    </rPh>
    <rPh sb="6" eb="7">
      <t>タ</t>
    </rPh>
    <phoneticPr fontId="5"/>
  </si>
  <si>
    <t>親子関係の
不和</t>
    <rPh sb="0" eb="2">
      <t>オヤコ</t>
    </rPh>
    <rPh sb="2" eb="4">
      <t>カンケイ</t>
    </rPh>
    <rPh sb="6" eb="8">
      <t>フワ</t>
    </rPh>
    <phoneticPr fontId="5"/>
  </si>
  <si>
    <t>夫婦関係の
不和</t>
    <rPh sb="0" eb="2">
      <t>フウフ</t>
    </rPh>
    <rPh sb="2" eb="4">
      <t>カンケイ</t>
    </rPh>
    <rPh sb="6" eb="8">
      <t>フワ</t>
    </rPh>
    <phoneticPr fontId="5"/>
  </si>
  <si>
    <t>　－は自殺者なし</t>
    <rPh sb="3" eb="6">
      <t>ジサツシャ</t>
    </rPh>
    <phoneticPr fontId="5"/>
  </si>
  <si>
    <t>自営業・
家族従業者</t>
    <rPh sb="2" eb="3">
      <t>ギョウ</t>
    </rPh>
    <rPh sb="5" eb="7">
      <t>カゾク</t>
    </rPh>
    <rPh sb="7" eb="10">
      <t>ジュウギョウシャ</t>
    </rPh>
    <phoneticPr fontId="5"/>
  </si>
  <si>
    <t>被雇用
・勤め人</t>
    <rPh sb="0" eb="1">
      <t>ヒ</t>
    </rPh>
    <rPh sb="1" eb="3">
      <t>コヨウ</t>
    </rPh>
    <rPh sb="5" eb="6">
      <t>ツト</t>
    </rPh>
    <rPh sb="7" eb="8">
      <t>ビト</t>
    </rPh>
    <phoneticPr fontId="5"/>
  </si>
  <si>
    <t>主婦</t>
    <phoneticPr fontId="5"/>
  </si>
  <si>
    <t>％</t>
    <phoneticPr fontId="5"/>
  </si>
  <si>
    <t xml:space="preserve">  ―</t>
    <phoneticPr fontId="5"/>
  </si>
  <si>
    <t>原因・動機特定者の原因・動機（％は原因・動機特定者に占める割合）</t>
    <rPh sb="0" eb="2">
      <t>ゲンイン</t>
    </rPh>
    <rPh sb="3" eb="5">
      <t>ドウキ</t>
    </rPh>
    <rPh sb="5" eb="7">
      <t>トクテイ</t>
    </rPh>
    <rPh sb="7" eb="8">
      <t>シャ</t>
    </rPh>
    <rPh sb="9" eb="11">
      <t>ゲンイン</t>
    </rPh>
    <rPh sb="12" eb="14">
      <t>ドウキ</t>
    </rPh>
    <rPh sb="17" eb="19">
      <t>ゲンイン</t>
    </rPh>
    <rPh sb="20" eb="22">
      <t>ドウキ</t>
    </rPh>
    <rPh sb="22" eb="24">
      <t>トクテイ</t>
    </rPh>
    <rPh sb="24" eb="25">
      <t>シャ</t>
    </rPh>
    <rPh sb="26" eb="27">
      <t>シ</t>
    </rPh>
    <rPh sb="29" eb="31">
      <t>ワリアイ</t>
    </rPh>
    <phoneticPr fontId="5"/>
  </si>
  <si>
    <t>％</t>
    <phoneticPr fontId="5"/>
  </si>
  <si>
    <t>※発見日・発見地を基準</t>
    <rPh sb="1" eb="3">
      <t>ハッケン</t>
    </rPh>
    <rPh sb="3" eb="4">
      <t>ビ</t>
    </rPh>
    <rPh sb="5" eb="7">
      <t>ハッケン</t>
    </rPh>
    <rPh sb="7" eb="8">
      <t>チ</t>
    </rPh>
    <rPh sb="9" eb="11">
      <t>キジュン</t>
    </rPh>
    <phoneticPr fontId="5"/>
  </si>
  <si>
    <t>SMR</t>
    <phoneticPr fontId="5"/>
  </si>
  <si>
    <t>平成30年</t>
    <rPh sb="0" eb="2">
      <t>ヘイセイ</t>
    </rPh>
    <rPh sb="4" eb="5">
      <t>ネン</t>
    </rPh>
    <phoneticPr fontId="5"/>
  </si>
  <si>
    <t>11位以下</t>
    <rPh sb="2" eb="3">
      <t>クライ</t>
    </rPh>
    <rPh sb="3" eb="5">
      <t>イカ</t>
    </rPh>
    <phoneticPr fontId="5"/>
  </si>
  <si>
    <t>鎌ケ谷市</t>
    <rPh sb="0" eb="3">
      <t>カマガヤ</t>
    </rPh>
    <phoneticPr fontId="5"/>
  </si>
  <si>
    <t>袖ケ浦市</t>
    <rPh sb="0" eb="3">
      <t>ソデガウラ</t>
    </rPh>
    <phoneticPr fontId="5"/>
  </si>
  <si>
    <t>0～4
歳</t>
    <phoneticPr fontId="5"/>
  </si>
  <si>
    <t>5～9
歳</t>
    <phoneticPr fontId="5"/>
  </si>
  <si>
    <t>２）原因・動機別総数に対する割合(%)</t>
    <rPh sb="2" eb="4">
      <t>ゲンイン</t>
    </rPh>
    <rPh sb="5" eb="7">
      <t>ドウキ</t>
    </rPh>
    <rPh sb="7" eb="8">
      <t>ベツ</t>
    </rPh>
    <rPh sb="8" eb="10">
      <t>ソウスウ</t>
    </rPh>
    <rPh sb="11" eb="12">
      <t>タイ</t>
    </rPh>
    <rPh sb="14" eb="16">
      <t>ワリアイ</t>
    </rPh>
    <phoneticPr fontId="5"/>
  </si>
  <si>
    <t>あり</t>
    <phoneticPr fontId="5"/>
  </si>
  <si>
    <t>なし</t>
    <phoneticPr fontId="5"/>
  </si>
  <si>
    <t>自営業・家族従事者</t>
    <rPh sb="0" eb="3">
      <t>ジエイギョウ</t>
    </rPh>
    <rPh sb="4" eb="6">
      <t>カゾク</t>
    </rPh>
    <rPh sb="6" eb="9">
      <t>ジュウジシャ</t>
    </rPh>
    <phoneticPr fontId="43"/>
  </si>
  <si>
    <t>総数</t>
    <rPh sb="0" eb="2">
      <t>ソウスウ</t>
    </rPh>
    <phoneticPr fontId="43"/>
  </si>
  <si>
    <t>男</t>
    <rPh sb="0" eb="1">
      <t>オトコ</t>
    </rPh>
    <phoneticPr fontId="43"/>
  </si>
  <si>
    <t>女</t>
    <rPh sb="0" eb="1">
      <t>オンナ</t>
    </rPh>
    <phoneticPr fontId="43"/>
  </si>
  <si>
    <t>被雇用・勤め人</t>
    <rPh sb="0" eb="1">
      <t>ヒ</t>
    </rPh>
    <rPh sb="1" eb="3">
      <t>コヨウ</t>
    </rPh>
    <rPh sb="4" eb="5">
      <t>ツト</t>
    </rPh>
    <rPh sb="6" eb="7">
      <t>ニン</t>
    </rPh>
    <phoneticPr fontId="43"/>
  </si>
  <si>
    <t>学生・生徒等</t>
    <rPh sb="0" eb="2">
      <t>ガクセイ</t>
    </rPh>
    <rPh sb="3" eb="5">
      <t>セイト</t>
    </rPh>
    <rPh sb="5" eb="6">
      <t>トウ</t>
    </rPh>
    <phoneticPr fontId="43"/>
  </si>
  <si>
    <t>主婦</t>
    <rPh sb="0" eb="2">
      <t>シュフ</t>
    </rPh>
    <phoneticPr fontId="43"/>
  </si>
  <si>
    <t>失業者</t>
    <rPh sb="0" eb="3">
      <t>シツギョウシャ</t>
    </rPh>
    <phoneticPr fontId="43"/>
  </si>
  <si>
    <t>年金・雇用保険等生活者</t>
    <rPh sb="0" eb="2">
      <t>ネンキン</t>
    </rPh>
    <rPh sb="3" eb="5">
      <t>コヨウ</t>
    </rPh>
    <rPh sb="5" eb="7">
      <t>ホケン</t>
    </rPh>
    <rPh sb="7" eb="8">
      <t>トウ</t>
    </rPh>
    <rPh sb="8" eb="11">
      <t>セイカツシャ</t>
    </rPh>
    <phoneticPr fontId="43"/>
  </si>
  <si>
    <t>その他の無職者</t>
    <rPh sb="2" eb="3">
      <t>タ</t>
    </rPh>
    <rPh sb="4" eb="7">
      <t>ムショクシャ</t>
    </rPh>
    <phoneticPr fontId="43"/>
  </si>
  <si>
    <t>職業不詳</t>
    <rPh sb="0" eb="2">
      <t>ショクギョウ</t>
    </rPh>
    <rPh sb="2" eb="4">
      <t>フショウ</t>
    </rPh>
    <phoneticPr fontId="43"/>
  </si>
  <si>
    <t>合計</t>
    <rPh sb="0" eb="2">
      <t>ゴウケイ</t>
    </rPh>
    <phoneticPr fontId="43"/>
  </si>
  <si>
    <t>延べ原因
・動機件数</t>
    <rPh sb="0" eb="1">
      <t>ノベ</t>
    </rPh>
    <rPh sb="2" eb="4">
      <t>ゲンイン</t>
    </rPh>
    <rPh sb="6" eb="8">
      <t>ドウキ</t>
    </rPh>
    <rPh sb="8" eb="10">
      <t>ケンスウ</t>
    </rPh>
    <phoneticPr fontId="5"/>
  </si>
  <si>
    <t>病気の悩み
（身体の病気）</t>
    <rPh sb="0" eb="2">
      <t>ビョウキ</t>
    </rPh>
    <rPh sb="3" eb="4">
      <t>ナヤ</t>
    </rPh>
    <rPh sb="7" eb="9">
      <t>シンタイ</t>
    </rPh>
    <rPh sb="10" eb="12">
      <t>ビョウキ</t>
    </rPh>
    <phoneticPr fontId="5"/>
  </si>
  <si>
    <t>2)千葉県</t>
    <rPh sb="2" eb="5">
      <t>チバケン</t>
    </rPh>
    <phoneticPr fontId="5"/>
  </si>
  <si>
    <t>1)全国</t>
    <rPh sb="2" eb="4">
      <t>ゼンコク</t>
    </rPh>
    <phoneticPr fontId="5"/>
  </si>
  <si>
    <t>延べ原因
・動機件数</t>
    <rPh sb="0" eb="1">
      <t>ノベ</t>
    </rPh>
    <rPh sb="2" eb="4">
      <t>ゲンイン</t>
    </rPh>
    <rPh sb="6" eb="8">
      <t>ドウキ</t>
    </rPh>
    <phoneticPr fontId="5"/>
  </si>
  <si>
    <t>負債
（連帯保証債務）</t>
    <rPh sb="0" eb="2">
      <t>フサイ</t>
    </rPh>
    <rPh sb="4" eb="6">
      <t>レンタイ</t>
    </rPh>
    <rPh sb="6" eb="8">
      <t>ホショウ</t>
    </rPh>
    <rPh sb="8" eb="10">
      <t>サイム</t>
    </rPh>
    <phoneticPr fontId="5"/>
  </si>
  <si>
    <t>その他
家族関係の不和</t>
    <rPh sb="2" eb="3">
      <t>タ</t>
    </rPh>
    <rPh sb="4" eb="6">
      <t>カゾク</t>
    </rPh>
    <rPh sb="6" eb="8">
      <t>カンケイ</t>
    </rPh>
    <rPh sb="9" eb="11">
      <t>フワ</t>
    </rPh>
    <phoneticPr fontId="5"/>
  </si>
  <si>
    <t>家族の将来悲観</t>
    <rPh sb="0" eb="2">
      <t>カゾク</t>
    </rPh>
    <rPh sb="3" eb="5">
      <t>ショウライ</t>
    </rPh>
    <rPh sb="5" eb="7">
      <t>ヒカン</t>
    </rPh>
    <phoneticPr fontId="5"/>
  </si>
  <si>
    <t>自営者</t>
    <phoneticPr fontId="5"/>
  </si>
  <si>
    <t>主婦</t>
    <phoneticPr fontId="5"/>
  </si>
  <si>
    <t>不詳</t>
    <phoneticPr fontId="5"/>
  </si>
  <si>
    <t>自殺者総数</t>
    <rPh sb="0" eb="3">
      <t>ジサツシャ</t>
    </rPh>
    <rPh sb="3" eb="5">
      <t>ソウスウ</t>
    </rPh>
    <phoneticPr fontId="5"/>
  </si>
  <si>
    <t>原因・動機特定者数</t>
    <rPh sb="0" eb="2">
      <t>ゲンイン</t>
    </rPh>
    <rPh sb="3" eb="5">
      <t>ドウキ</t>
    </rPh>
    <rPh sb="5" eb="7">
      <t>トクテイ</t>
    </rPh>
    <rPh sb="7" eb="8">
      <t>シャ</t>
    </rPh>
    <rPh sb="8" eb="9">
      <t>スウ</t>
    </rPh>
    <phoneticPr fontId="5"/>
  </si>
  <si>
    <t>令和元年</t>
    <rPh sb="0" eb="2">
      <t>レイワ</t>
    </rPh>
    <rPh sb="2" eb="4">
      <t>ガンネン</t>
    </rPh>
    <phoneticPr fontId="5"/>
  </si>
  <si>
    <t>チェック</t>
    <phoneticPr fontId="5"/>
  </si>
  <si>
    <t>(1978)</t>
  </si>
  <si>
    <t>(1979)</t>
  </si>
  <si>
    <t>(1980)</t>
  </si>
  <si>
    <t>(1981)</t>
  </si>
  <si>
    <t>(1982)</t>
  </si>
  <si>
    <t>(1983)</t>
  </si>
  <si>
    <t>(1984)</t>
  </si>
  <si>
    <t>(1985)</t>
  </si>
  <si>
    <t>(1986)</t>
  </si>
  <si>
    <t>(1987)</t>
  </si>
  <si>
    <t>(1988)</t>
  </si>
  <si>
    <t>(1989)</t>
  </si>
  <si>
    <t>(1990)</t>
  </si>
  <si>
    <t>(1991)</t>
  </si>
  <si>
    <t>(1992)</t>
  </si>
  <si>
    <t>(1993)</t>
  </si>
  <si>
    <t>(1994)</t>
  </si>
  <si>
    <t>(1995)</t>
  </si>
  <si>
    <t>(1996)</t>
  </si>
  <si>
    <t>(1997)</t>
  </si>
  <si>
    <t>(1998)</t>
  </si>
  <si>
    <t>(1999)</t>
  </si>
  <si>
    <t>(2000)</t>
  </si>
  <si>
    <t>(2001)</t>
  </si>
  <si>
    <t>(2002)</t>
  </si>
  <si>
    <t>(2003)</t>
  </si>
  <si>
    <t>(2004)</t>
  </si>
  <si>
    <t>(2005)</t>
  </si>
  <si>
    <t>(2006)</t>
  </si>
  <si>
    <t>(2007)</t>
  </si>
  <si>
    <t>(2008)</t>
  </si>
  <si>
    <t>(2009)</t>
  </si>
  <si>
    <t>(2010)</t>
  </si>
  <si>
    <t>(2011)</t>
  </si>
  <si>
    <t>(2012)</t>
  </si>
  <si>
    <t>(2013)</t>
  </si>
  <si>
    <t>(2014)</t>
  </si>
  <si>
    <t>(2015)</t>
  </si>
  <si>
    <t>(2016)</t>
  </si>
  <si>
    <t>(2017)</t>
  </si>
  <si>
    <t>(2018)</t>
  </si>
  <si>
    <t>(2019)</t>
  </si>
  <si>
    <t>平成2年</t>
    <rPh sb="0" eb="2">
      <t>ヘイセイ</t>
    </rPh>
    <rPh sb="3" eb="4">
      <t>ネン</t>
    </rPh>
    <phoneticPr fontId="5"/>
  </si>
  <si>
    <t>平成3年</t>
    <rPh sb="0" eb="2">
      <t>ヘイセイ</t>
    </rPh>
    <rPh sb="3" eb="4">
      <t>ネン</t>
    </rPh>
    <phoneticPr fontId="5"/>
  </si>
  <si>
    <t>平成4年</t>
    <rPh sb="0" eb="2">
      <t>ヘイセイ</t>
    </rPh>
    <rPh sb="3" eb="4">
      <t>ネン</t>
    </rPh>
    <phoneticPr fontId="5"/>
  </si>
  <si>
    <t>平成5年</t>
    <rPh sb="0" eb="2">
      <t>ヘイセイ</t>
    </rPh>
    <rPh sb="3" eb="4">
      <t>ネン</t>
    </rPh>
    <phoneticPr fontId="5"/>
  </si>
  <si>
    <t>平成6年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</si>
  <si>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</si>
  <si>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平成8年</t>
    <rPh sb="0" eb="2">
      <t>ヘイセイ</t>
    </rPh>
    <rPh sb="3" eb="4">
      <t>ネン</t>
    </rPh>
    <phoneticPr fontId="5"/>
  </si>
  <si>
    <t>平成9年</t>
    <rPh sb="0" eb="2">
      <t>ヘイセイ</t>
    </rPh>
    <rPh sb="3" eb="4">
      <t>ネン</t>
    </rPh>
    <phoneticPr fontId="5"/>
  </si>
  <si>
    <t>平成10年</t>
    <rPh sb="0" eb="2">
      <t>ヘイセイ</t>
    </rPh>
    <rPh sb="4" eb="5">
      <t>ネン</t>
    </rPh>
    <phoneticPr fontId="5"/>
  </si>
  <si>
    <t>平成11年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</si>
  <si>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</si>
  <si>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平成13年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</si>
  <si>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</si>
  <si>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</si>
  <si>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</si>
  <si>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</si>
  <si>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</si>
  <si>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</si>
  <si>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(1990)</t>
    <phoneticPr fontId="5"/>
  </si>
  <si>
    <t>昭和22年
(1947)</t>
    <rPh sb="0" eb="2">
      <t>ショウワ</t>
    </rPh>
    <rPh sb="4" eb="5">
      <t>ネン</t>
    </rPh>
    <phoneticPr fontId="5"/>
  </si>
  <si>
    <t>昭和23年
(1948)</t>
    <rPh sb="0" eb="2">
      <t>ショウワ</t>
    </rPh>
    <rPh sb="4" eb="5">
      <t>ネン</t>
    </rPh>
    <phoneticPr fontId="5"/>
  </si>
  <si>
    <t>昭和24年
(1949)</t>
    <rPh sb="0" eb="2">
      <t>ショウワ</t>
    </rPh>
    <rPh sb="4" eb="5">
      <t>ネン</t>
    </rPh>
    <phoneticPr fontId="5"/>
  </si>
  <si>
    <t>昭和25年
(1950)</t>
    <rPh sb="0" eb="2">
      <t>ショウワ</t>
    </rPh>
    <rPh sb="4" eb="5">
      <t>ネン</t>
    </rPh>
    <phoneticPr fontId="5"/>
  </si>
  <si>
    <t>昭和26年
(1951)</t>
    <rPh sb="0" eb="2">
      <t>ショウワ</t>
    </rPh>
    <rPh sb="4" eb="5">
      <t>ネン</t>
    </rPh>
    <phoneticPr fontId="5"/>
  </si>
  <si>
    <t>昭和27年
(1952)</t>
    <rPh sb="0" eb="2">
      <t>ショウワ</t>
    </rPh>
    <rPh sb="4" eb="5">
      <t>ネン</t>
    </rPh>
    <phoneticPr fontId="5"/>
  </si>
  <si>
    <t>昭和28年
(1953)</t>
    <rPh sb="0" eb="2">
      <t>ショウワ</t>
    </rPh>
    <rPh sb="4" eb="5">
      <t>ネン</t>
    </rPh>
    <phoneticPr fontId="5"/>
  </si>
  <si>
    <t>昭和29年
(1954)</t>
    <rPh sb="0" eb="2">
      <t>ショウワ</t>
    </rPh>
    <rPh sb="4" eb="5">
      <t>ネン</t>
    </rPh>
    <phoneticPr fontId="5"/>
  </si>
  <si>
    <t>昭和30年
(1955)</t>
    <rPh sb="0" eb="2">
      <t>ショウワ</t>
    </rPh>
    <rPh sb="4" eb="5">
      <t>ネン</t>
    </rPh>
    <phoneticPr fontId="5"/>
  </si>
  <si>
    <t>昭和31年
(1956)</t>
    <rPh sb="0" eb="2">
      <t>ショウワ</t>
    </rPh>
    <rPh sb="4" eb="5">
      <t>ネン</t>
    </rPh>
    <phoneticPr fontId="5"/>
  </si>
  <si>
    <t>昭和32年
(1957)</t>
    <rPh sb="0" eb="2">
      <t>ショウワ</t>
    </rPh>
    <rPh sb="4" eb="5">
      <t>ネン</t>
    </rPh>
    <phoneticPr fontId="5"/>
  </si>
  <si>
    <t>昭和33年
(1958)</t>
    <rPh sb="0" eb="2">
      <t>ショウワ</t>
    </rPh>
    <rPh sb="4" eb="5">
      <t>ネン</t>
    </rPh>
    <phoneticPr fontId="5"/>
  </si>
  <si>
    <t>昭和34年
(1959)</t>
    <rPh sb="0" eb="2">
      <t>ショウワ</t>
    </rPh>
    <rPh sb="4" eb="5">
      <t>ネン</t>
    </rPh>
    <phoneticPr fontId="5"/>
  </si>
  <si>
    <t>昭和35年
(1960)</t>
    <rPh sb="0" eb="2">
      <t>ショウワ</t>
    </rPh>
    <rPh sb="4" eb="5">
      <t>ネン</t>
    </rPh>
    <phoneticPr fontId="5"/>
  </si>
  <si>
    <t>昭和36年
(1961)</t>
    <rPh sb="0" eb="2">
      <t>ショウワ</t>
    </rPh>
    <rPh sb="4" eb="5">
      <t>ネン</t>
    </rPh>
    <phoneticPr fontId="5"/>
  </si>
  <si>
    <t>昭和37年
(1962)</t>
    <rPh sb="0" eb="2">
      <t>ショウワ</t>
    </rPh>
    <rPh sb="4" eb="5">
      <t>ネン</t>
    </rPh>
    <phoneticPr fontId="5"/>
  </si>
  <si>
    <t>昭和38年
(1963)</t>
    <rPh sb="0" eb="2">
      <t>ショウワ</t>
    </rPh>
    <rPh sb="4" eb="5">
      <t>ネン</t>
    </rPh>
    <phoneticPr fontId="5"/>
  </si>
  <si>
    <t>昭和39年
(1964)</t>
    <rPh sb="0" eb="2">
      <t>ショウワ</t>
    </rPh>
    <rPh sb="4" eb="5">
      <t>ネン</t>
    </rPh>
    <phoneticPr fontId="5"/>
  </si>
  <si>
    <t>昭和40年
(1965)</t>
    <rPh sb="0" eb="2">
      <t>ショウワ</t>
    </rPh>
    <rPh sb="4" eb="5">
      <t>ネン</t>
    </rPh>
    <phoneticPr fontId="5"/>
  </si>
  <si>
    <t>昭和41年
(1966)</t>
    <rPh sb="0" eb="2">
      <t>ショウワ</t>
    </rPh>
    <rPh sb="4" eb="5">
      <t>ネン</t>
    </rPh>
    <phoneticPr fontId="5"/>
  </si>
  <si>
    <t>昭和42年
(1967)</t>
    <rPh sb="0" eb="2">
      <t>ショウワ</t>
    </rPh>
    <rPh sb="4" eb="5">
      <t>ネン</t>
    </rPh>
    <phoneticPr fontId="5"/>
  </si>
  <si>
    <t>昭和43年
(1968)</t>
    <rPh sb="0" eb="2">
      <t>ショウワ</t>
    </rPh>
    <rPh sb="4" eb="5">
      <t>ネン</t>
    </rPh>
    <phoneticPr fontId="5"/>
  </si>
  <si>
    <t>昭和44年
(1969)</t>
    <rPh sb="0" eb="2">
      <t>ショウワ</t>
    </rPh>
    <rPh sb="4" eb="5">
      <t>ネン</t>
    </rPh>
    <phoneticPr fontId="5"/>
  </si>
  <si>
    <t>昭和45年
(1970)</t>
    <rPh sb="0" eb="2">
      <t>ショウワ</t>
    </rPh>
    <rPh sb="4" eb="5">
      <t>ネン</t>
    </rPh>
    <phoneticPr fontId="5"/>
  </si>
  <si>
    <t>昭和46年
(1971)</t>
    <rPh sb="0" eb="2">
      <t>ショウワ</t>
    </rPh>
    <rPh sb="4" eb="5">
      <t>ネン</t>
    </rPh>
    <phoneticPr fontId="5"/>
  </si>
  <si>
    <t>昭和47年
(1972)</t>
    <rPh sb="0" eb="2">
      <t>ショウワ</t>
    </rPh>
    <rPh sb="4" eb="5">
      <t>ネン</t>
    </rPh>
    <phoneticPr fontId="5"/>
  </si>
  <si>
    <t>昭和48年
(1973)</t>
    <rPh sb="0" eb="2">
      <t>ショウワ</t>
    </rPh>
    <rPh sb="4" eb="5">
      <t>ネン</t>
    </rPh>
    <phoneticPr fontId="5"/>
  </si>
  <si>
    <t>昭和49年
(1974)</t>
    <rPh sb="0" eb="2">
      <t>ショウワ</t>
    </rPh>
    <rPh sb="4" eb="5">
      <t>ネン</t>
    </rPh>
    <phoneticPr fontId="5"/>
  </si>
  <si>
    <t>昭和50年
(1975)</t>
    <rPh sb="0" eb="2">
      <t>ショウワ</t>
    </rPh>
    <rPh sb="4" eb="5">
      <t>ネン</t>
    </rPh>
    <phoneticPr fontId="5"/>
  </si>
  <si>
    <t>昭和51年
(1976)</t>
    <rPh sb="0" eb="2">
      <t>ショウワ</t>
    </rPh>
    <rPh sb="4" eb="5">
      <t>ネン</t>
    </rPh>
    <phoneticPr fontId="5"/>
  </si>
  <si>
    <t>昭和52年
(1977)</t>
    <rPh sb="0" eb="2">
      <t>ショウワ</t>
    </rPh>
    <rPh sb="4" eb="5">
      <t>ネン</t>
    </rPh>
    <phoneticPr fontId="5"/>
  </si>
  <si>
    <t>昭和53年
(1978)</t>
    <rPh sb="0" eb="2">
      <t>ショウワ</t>
    </rPh>
    <rPh sb="4" eb="5">
      <t>ネン</t>
    </rPh>
    <phoneticPr fontId="5"/>
  </si>
  <si>
    <t>昭和54年
(1979)</t>
    <rPh sb="0" eb="2">
      <t>ショウワ</t>
    </rPh>
    <rPh sb="4" eb="5">
      <t>ネン</t>
    </rPh>
    <phoneticPr fontId="5"/>
  </si>
  <si>
    <t>昭和55年
(1980)</t>
    <rPh sb="0" eb="2">
      <t>ショウワ</t>
    </rPh>
    <rPh sb="4" eb="5">
      <t>ネン</t>
    </rPh>
    <phoneticPr fontId="5"/>
  </si>
  <si>
    <t>昭和56年
(1981)</t>
    <rPh sb="0" eb="2">
      <t>ショウワ</t>
    </rPh>
    <rPh sb="4" eb="5">
      <t>ネン</t>
    </rPh>
    <phoneticPr fontId="5"/>
  </si>
  <si>
    <t>昭和57年
(1982)</t>
    <rPh sb="0" eb="2">
      <t>ショウワ</t>
    </rPh>
    <rPh sb="4" eb="5">
      <t>ネン</t>
    </rPh>
    <phoneticPr fontId="5"/>
  </si>
  <si>
    <t>昭和58年
(1983)</t>
    <rPh sb="0" eb="2">
      <t>ショウワ</t>
    </rPh>
    <rPh sb="4" eb="5">
      <t>ネン</t>
    </rPh>
    <phoneticPr fontId="5"/>
  </si>
  <si>
    <t>昭和59年
(1984)</t>
    <rPh sb="0" eb="2">
      <t>ショウワ</t>
    </rPh>
    <rPh sb="4" eb="5">
      <t>ネン</t>
    </rPh>
    <phoneticPr fontId="5"/>
  </si>
  <si>
    <t>昭和60年
(1985)</t>
    <rPh sb="0" eb="2">
      <t>ショウワ</t>
    </rPh>
    <rPh sb="4" eb="5">
      <t>ネン</t>
    </rPh>
    <phoneticPr fontId="5"/>
  </si>
  <si>
    <t>昭和61年
(1986)</t>
    <rPh sb="0" eb="2">
      <t>ショウワ</t>
    </rPh>
    <rPh sb="4" eb="5">
      <t>ネン</t>
    </rPh>
    <phoneticPr fontId="5"/>
  </si>
  <si>
    <t>昭和62年
(1987)</t>
    <rPh sb="0" eb="2">
      <t>ショウワ</t>
    </rPh>
    <rPh sb="4" eb="5">
      <t>ネン</t>
    </rPh>
    <phoneticPr fontId="5"/>
  </si>
  <si>
    <t>昭和63年
(1988)</t>
    <rPh sb="0" eb="2">
      <t>ショウワ</t>
    </rPh>
    <rPh sb="4" eb="5">
      <t>ネン</t>
    </rPh>
    <phoneticPr fontId="5"/>
  </si>
  <si>
    <t>平成元年
(1989)</t>
    <rPh sb="0" eb="2">
      <t>ヘイセイ</t>
    </rPh>
    <rPh sb="2" eb="4">
      <t>ガンネン</t>
    </rPh>
    <rPh sb="3" eb="4">
      <t>ネン</t>
    </rPh>
    <phoneticPr fontId="5"/>
  </si>
  <si>
    <t>平成3年
(1991)</t>
    <rPh sb="0" eb="2">
      <t>ヘイセイ</t>
    </rPh>
    <rPh sb="3" eb="4">
      <t>ネン</t>
    </rPh>
    <phoneticPr fontId="5"/>
  </si>
  <si>
    <t>平成4年
(1992)</t>
    <rPh sb="0" eb="2">
      <t>ヘイセイ</t>
    </rPh>
    <rPh sb="3" eb="4">
      <t>ネン</t>
    </rPh>
    <phoneticPr fontId="5"/>
  </si>
  <si>
    <t>平成5年
(1993)</t>
    <rPh sb="0" eb="2">
      <t>ヘイセイ</t>
    </rPh>
    <rPh sb="3" eb="4">
      <t>ネン</t>
    </rPh>
    <phoneticPr fontId="5"/>
  </si>
  <si>
    <t>平成6年
(1994)</t>
    <rPh sb="0" eb="2">
      <t>ヘイセイ</t>
    </rPh>
    <rPh sb="3" eb="4">
      <t>ネン</t>
    </rPh>
    <phoneticPr fontId="5"/>
  </si>
  <si>
    <t>平成7年
(1995)</t>
    <rPh sb="0" eb="2">
      <t>ヘイセイ</t>
    </rPh>
    <rPh sb="3" eb="4">
      <t>ネン</t>
    </rPh>
    <phoneticPr fontId="5"/>
  </si>
  <si>
    <t>平成8年
(1996)</t>
    <rPh sb="0" eb="2">
      <t>ヘイセイ</t>
    </rPh>
    <rPh sb="3" eb="4">
      <t>ネン</t>
    </rPh>
    <phoneticPr fontId="5"/>
  </si>
  <si>
    <t>平成9年
(1997)</t>
    <rPh sb="0" eb="2">
      <t>ヘイセイ</t>
    </rPh>
    <rPh sb="3" eb="4">
      <t>ネン</t>
    </rPh>
    <phoneticPr fontId="5"/>
  </si>
  <si>
    <t>平成10年
(1998)</t>
    <rPh sb="0" eb="2">
      <t>ヘイセイ</t>
    </rPh>
    <rPh sb="4" eb="5">
      <t>ネン</t>
    </rPh>
    <phoneticPr fontId="5"/>
  </si>
  <si>
    <t>平成11年
(1999)</t>
    <rPh sb="0" eb="2">
      <t>ヘイセイ</t>
    </rPh>
    <rPh sb="4" eb="5">
      <t>ネン</t>
    </rPh>
    <phoneticPr fontId="5"/>
  </si>
  <si>
    <t>平成12年
(2000)</t>
    <rPh sb="0" eb="2">
      <t>ヘイセイ</t>
    </rPh>
    <rPh sb="4" eb="5">
      <t>ネン</t>
    </rPh>
    <phoneticPr fontId="5"/>
  </si>
  <si>
    <t>平成13年
(2001)</t>
    <rPh sb="0" eb="2">
      <t>ヘイセイ</t>
    </rPh>
    <rPh sb="4" eb="5">
      <t>ネン</t>
    </rPh>
    <phoneticPr fontId="5"/>
  </si>
  <si>
    <t>平成14年
(2002)</t>
    <rPh sb="0" eb="2">
      <t>ヘイセイ</t>
    </rPh>
    <rPh sb="4" eb="5">
      <t>ネン</t>
    </rPh>
    <phoneticPr fontId="5"/>
  </si>
  <si>
    <t>平成15年
(2003)</t>
    <rPh sb="0" eb="2">
      <t>ヘイセイ</t>
    </rPh>
    <rPh sb="4" eb="5">
      <t>ネン</t>
    </rPh>
    <phoneticPr fontId="5"/>
  </si>
  <si>
    <t>平成16年
(2004)</t>
    <rPh sb="0" eb="2">
      <t>ヘイセイ</t>
    </rPh>
    <rPh sb="4" eb="5">
      <t>ネン</t>
    </rPh>
    <phoneticPr fontId="5"/>
  </si>
  <si>
    <t>平成17年
(2005)</t>
    <rPh sb="0" eb="2">
      <t>ヘイセイ</t>
    </rPh>
    <rPh sb="4" eb="5">
      <t>ネン</t>
    </rPh>
    <phoneticPr fontId="5"/>
  </si>
  <si>
    <t>平成18年
(2006)</t>
    <rPh sb="0" eb="2">
      <t>ヘイセイ</t>
    </rPh>
    <rPh sb="4" eb="5">
      <t>ネン</t>
    </rPh>
    <phoneticPr fontId="5"/>
  </si>
  <si>
    <t>平成19年
(2007)</t>
    <rPh sb="0" eb="2">
      <t>ヘイセイ</t>
    </rPh>
    <rPh sb="4" eb="5">
      <t>ネン</t>
    </rPh>
    <phoneticPr fontId="5"/>
  </si>
  <si>
    <t>平成20年
(2008)</t>
    <rPh sb="0" eb="2">
      <t>ヘイセイ</t>
    </rPh>
    <rPh sb="4" eb="5">
      <t>ネン</t>
    </rPh>
    <phoneticPr fontId="5"/>
  </si>
  <si>
    <t>平成21年
(2009)</t>
    <rPh sb="0" eb="2">
      <t>ヘイセイ</t>
    </rPh>
    <rPh sb="4" eb="5">
      <t>ネン</t>
    </rPh>
    <phoneticPr fontId="5"/>
  </si>
  <si>
    <t>平成22年
(2010)</t>
    <rPh sb="0" eb="2">
      <t>ヘイセイ</t>
    </rPh>
    <rPh sb="4" eb="5">
      <t>ネン</t>
    </rPh>
    <phoneticPr fontId="5"/>
  </si>
  <si>
    <t>平成23年
(2011)</t>
    <rPh sb="0" eb="2">
      <t>ヘイセイ</t>
    </rPh>
    <rPh sb="4" eb="5">
      <t>ネン</t>
    </rPh>
    <phoneticPr fontId="5"/>
  </si>
  <si>
    <t>平成24年
(2012)</t>
    <rPh sb="0" eb="2">
      <t>ヘイセイ</t>
    </rPh>
    <rPh sb="4" eb="5">
      <t>ネン</t>
    </rPh>
    <phoneticPr fontId="5"/>
  </si>
  <si>
    <t>平成25年
(2013)</t>
    <rPh sb="0" eb="2">
      <t>ヘイセイ</t>
    </rPh>
    <rPh sb="4" eb="5">
      <t>ネン</t>
    </rPh>
    <phoneticPr fontId="5"/>
  </si>
  <si>
    <t>平成26年
(2014)</t>
    <rPh sb="0" eb="2">
      <t>ヘイセイ</t>
    </rPh>
    <rPh sb="4" eb="5">
      <t>ネン</t>
    </rPh>
    <phoneticPr fontId="5"/>
  </si>
  <si>
    <t>平成27年
(2015)</t>
    <rPh sb="0" eb="2">
      <t>ヘイセイ</t>
    </rPh>
    <rPh sb="4" eb="5">
      <t>ネン</t>
    </rPh>
    <phoneticPr fontId="5"/>
  </si>
  <si>
    <t>平成28年
(2016)</t>
    <rPh sb="0" eb="2">
      <t>ヘイセイ</t>
    </rPh>
    <rPh sb="4" eb="5">
      <t>ネン</t>
    </rPh>
    <phoneticPr fontId="5"/>
  </si>
  <si>
    <t>平成29年
(2017)</t>
    <rPh sb="0" eb="2">
      <t>ヘイセイ</t>
    </rPh>
    <rPh sb="4" eb="5">
      <t>ネン</t>
    </rPh>
    <phoneticPr fontId="5"/>
  </si>
  <si>
    <t>平成30年
(2018)</t>
    <rPh sb="0" eb="2">
      <t>ヘイセイ</t>
    </rPh>
    <rPh sb="4" eb="5">
      <t>ネン</t>
    </rPh>
    <phoneticPr fontId="5"/>
  </si>
  <si>
    <t>令和元年
(2019)</t>
    <rPh sb="0" eb="2">
      <t>レイワ</t>
    </rPh>
    <rPh sb="2" eb="4">
      <t>ガンネン</t>
    </rPh>
    <phoneticPr fontId="5"/>
  </si>
  <si>
    <t>昭和53年</t>
    <rPh sb="0" eb="2">
      <t>ショウワ</t>
    </rPh>
    <rPh sb="4" eb="5">
      <t>ネン</t>
    </rPh>
    <phoneticPr fontId="5"/>
  </si>
  <si>
    <t>昭和54年</t>
    <rPh sb="0" eb="2">
      <t>ショウワ</t>
    </rPh>
    <rPh sb="4" eb="5">
      <t>ネン</t>
    </rPh>
    <phoneticPr fontId="5"/>
  </si>
  <si>
    <t>昭和55年</t>
    <rPh sb="0" eb="2">
      <t>ショウワ</t>
    </rPh>
    <rPh sb="4" eb="5">
      <t>ネン</t>
    </rPh>
    <phoneticPr fontId="5"/>
  </si>
  <si>
    <t>昭和56年</t>
    <rPh sb="0" eb="2">
      <t>ショウワ</t>
    </rPh>
    <rPh sb="4" eb="5">
      <t>ネン</t>
    </rPh>
    <phoneticPr fontId="5"/>
  </si>
  <si>
    <t>昭和57年</t>
    <rPh sb="0" eb="2">
      <t>ショウワ</t>
    </rPh>
    <rPh sb="4" eb="5">
      <t>ネン</t>
    </rPh>
    <phoneticPr fontId="5"/>
  </si>
  <si>
    <t>昭和58年</t>
    <rPh sb="0" eb="2">
      <t>ショウワ</t>
    </rPh>
    <rPh sb="4" eb="5">
      <t>ネン</t>
    </rPh>
    <phoneticPr fontId="5"/>
  </si>
  <si>
    <t>昭和59年</t>
    <rPh sb="0" eb="2">
      <t>ショウワ</t>
    </rPh>
    <rPh sb="4" eb="5">
      <t>ネン</t>
    </rPh>
    <phoneticPr fontId="5"/>
  </si>
  <si>
    <t>昭和60年</t>
    <rPh sb="0" eb="2">
      <t>ショウワ</t>
    </rPh>
    <rPh sb="4" eb="5">
      <t>ネン</t>
    </rPh>
    <phoneticPr fontId="5"/>
  </si>
  <si>
    <t>昭和61年</t>
    <rPh sb="0" eb="2">
      <t>ショウワ</t>
    </rPh>
    <rPh sb="4" eb="5">
      <t>ネン</t>
    </rPh>
    <phoneticPr fontId="5"/>
  </si>
  <si>
    <t>昭和62年</t>
    <rPh sb="0" eb="2">
      <t>ショウワ</t>
    </rPh>
    <rPh sb="4" eb="5">
      <t>ネン</t>
    </rPh>
    <phoneticPr fontId="5"/>
  </si>
  <si>
    <t>昭和63年</t>
    <rPh sb="0" eb="2">
      <t>ショウワ</t>
    </rPh>
    <rPh sb="4" eb="5">
      <t>ネン</t>
    </rPh>
    <phoneticPr fontId="5"/>
  </si>
  <si>
    <t>平成元年</t>
    <rPh sb="0" eb="2">
      <t>ヘイセイ</t>
    </rPh>
    <rPh sb="2" eb="4">
      <t>ガンネン</t>
    </rPh>
    <phoneticPr fontId="5"/>
  </si>
  <si>
    <t>(参考)
人口動態の総数</t>
    <phoneticPr fontId="5"/>
  </si>
  <si>
    <t>平成30年
(2018)</t>
    <rPh sb="0" eb="2">
      <t>ヘイセイ</t>
    </rPh>
    <rPh sb="4" eb="5">
      <t>ネン</t>
    </rPh>
    <phoneticPr fontId="5"/>
  </si>
  <si>
    <t>平成29年
(2017)</t>
    <rPh sb="0" eb="2">
      <t>ヘイセイ</t>
    </rPh>
    <rPh sb="4" eb="5">
      <t>ネン</t>
    </rPh>
    <phoneticPr fontId="5"/>
  </si>
  <si>
    <t>平成28年
(2016)</t>
    <rPh sb="0" eb="2">
      <t>ヘイセイ</t>
    </rPh>
    <rPh sb="4" eb="5">
      <t>ネン</t>
    </rPh>
    <phoneticPr fontId="5"/>
  </si>
  <si>
    <t>11位以下</t>
    <rPh sb="2" eb="3">
      <t>クライ</t>
    </rPh>
    <rPh sb="3" eb="5">
      <t>イカ</t>
    </rPh>
    <phoneticPr fontId="5"/>
  </si>
  <si>
    <t>注1）自殺の多くは多様かつ複合的な原因及び背景を有しており、様々な要因が連鎖する中で起きている。</t>
    <rPh sb="0" eb="1">
      <t>チュウ</t>
    </rPh>
    <rPh sb="3" eb="5">
      <t>ジサツ</t>
    </rPh>
    <rPh sb="6" eb="7">
      <t>オオ</t>
    </rPh>
    <rPh sb="9" eb="11">
      <t>タヨウ</t>
    </rPh>
    <rPh sb="13" eb="16">
      <t>フクゴウテキ</t>
    </rPh>
    <rPh sb="17" eb="19">
      <t>ゲンイン</t>
    </rPh>
    <rPh sb="19" eb="20">
      <t>オヨ</t>
    </rPh>
    <rPh sb="21" eb="23">
      <t>ハイケイ</t>
    </rPh>
    <rPh sb="24" eb="25">
      <t>ユウ</t>
    </rPh>
    <rPh sb="30" eb="32">
      <t>サマザマ</t>
    </rPh>
    <rPh sb="33" eb="35">
      <t>ヨウイン</t>
    </rPh>
    <rPh sb="36" eb="38">
      <t>レンサ</t>
    </rPh>
    <rPh sb="40" eb="41">
      <t>ナカ</t>
    </rPh>
    <rPh sb="42" eb="43">
      <t>オ</t>
    </rPh>
    <phoneticPr fontId="5"/>
  </si>
  <si>
    <t>1)男性</t>
    <rPh sb="2" eb="4">
      <t>ダンセイ</t>
    </rPh>
    <phoneticPr fontId="5"/>
  </si>
  <si>
    <t>2)女性</t>
    <rPh sb="2" eb="4">
      <t>ジョセイ</t>
    </rPh>
    <phoneticPr fontId="5"/>
  </si>
  <si>
    <t>平成30年まで</t>
    <rPh sb="4" eb="5">
      <t>ネン</t>
    </rPh>
    <phoneticPr fontId="5"/>
  </si>
  <si>
    <t>粗死亡率（人口10万対）</t>
    <rPh sb="0" eb="1">
      <t>ソ</t>
    </rPh>
    <rPh sb="1" eb="4">
      <t>シボウリツ</t>
    </rPh>
    <rPh sb="5" eb="7">
      <t>ジンコウ</t>
    </rPh>
    <rPh sb="9" eb="11">
      <t>マンツイ</t>
    </rPh>
    <phoneticPr fontId="5"/>
  </si>
  <si>
    <t>　厚生労働省「人口動態統計に基づく自殺死亡数及び自殺死亡率」</t>
    <rPh sb="1" eb="3">
      <t>コウセイ</t>
    </rPh>
    <rPh sb="3" eb="6">
      <t>ロウドウショウ</t>
    </rPh>
    <rPh sb="7" eb="9">
      <t>ジンコウ</t>
    </rPh>
    <rPh sb="9" eb="11">
      <t>ドウタイ</t>
    </rPh>
    <rPh sb="11" eb="13">
      <t>トウケイ</t>
    </rPh>
    <rPh sb="14" eb="15">
      <t>モト</t>
    </rPh>
    <rPh sb="17" eb="19">
      <t>ジサツ</t>
    </rPh>
    <rPh sb="19" eb="22">
      <t>シボウスウ</t>
    </rPh>
    <rPh sb="22" eb="23">
      <t>オヨ</t>
    </rPh>
    <rPh sb="24" eb="26">
      <t>ジサツ</t>
    </rPh>
    <rPh sb="26" eb="29">
      <t>シボウリツ</t>
    </rPh>
    <phoneticPr fontId="5"/>
  </si>
  <si>
    <t>　https://www.mhlw.go.jp/stf/seisakunitsuite/bunya/hukushi_kaigo/seikatsuhogo/jisatsu/jinkoudoutai-jisatsusyasu.html</t>
    <phoneticPr fontId="5"/>
  </si>
  <si>
    <t>　なお、千葉県の男女別の粗死亡率の算定には、総務省統計局「人口推計」（各年10月1日現在）を用いた。</t>
    <rPh sb="4" eb="7">
      <t>チバケン</t>
    </rPh>
    <rPh sb="8" eb="10">
      <t>ダンジョ</t>
    </rPh>
    <rPh sb="10" eb="11">
      <t>ベツ</t>
    </rPh>
    <rPh sb="12" eb="13">
      <t>ソ</t>
    </rPh>
    <rPh sb="13" eb="16">
      <t>シボウリツ</t>
    </rPh>
    <rPh sb="17" eb="19">
      <t>サンテイ</t>
    </rPh>
    <rPh sb="22" eb="25">
      <t>ソウムショウ</t>
    </rPh>
    <rPh sb="25" eb="28">
      <t>トウケイキョク</t>
    </rPh>
    <rPh sb="29" eb="31">
      <t>ジンコウ</t>
    </rPh>
    <rPh sb="31" eb="33">
      <t>スイケイ</t>
    </rPh>
    <rPh sb="35" eb="36">
      <t>カク</t>
    </rPh>
    <rPh sb="36" eb="37">
      <t>トシ</t>
    </rPh>
    <rPh sb="39" eb="40">
      <t>ガツ</t>
    </rPh>
    <rPh sb="41" eb="42">
      <t>ニチ</t>
    </rPh>
    <rPh sb="42" eb="44">
      <t>ゲンザイ</t>
    </rPh>
    <rPh sb="46" eb="47">
      <t>モチ</t>
    </rPh>
    <phoneticPr fontId="5"/>
  </si>
  <si>
    <t>死亡総数に占める自殺者数の割合（％）</t>
    <rPh sb="0" eb="2">
      <t>シボウ</t>
    </rPh>
    <rPh sb="2" eb="4">
      <t>ソウスウ</t>
    </rPh>
    <rPh sb="5" eb="6">
      <t>シ</t>
    </rPh>
    <rPh sb="13" eb="15">
      <t>ワリアイ</t>
    </rPh>
    <phoneticPr fontId="5"/>
  </si>
  <si>
    <t>原因・動機別件数（％は延べ原因・動機件数に占める割合）</t>
    <rPh sb="0" eb="2">
      <t>ゲンイン</t>
    </rPh>
    <rPh sb="3" eb="5">
      <t>ドウキ</t>
    </rPh>
    <rPh sb="5" eb="6">
      <t>ベツ</t>
    </rPh>
    <rPh sb="11" eb="12">
      <t>ノ</t>
    </rPh>
    <rPh sb="13" eb="15">
      <t>ゲンイン</t>
    </rPh>
    <rPh sb="16" eb="18">
      <t>ドウキ</t>
    </rPh>
    <rPh sb="21" eb="22">
      <t>シ</t>
    </rPh>
    <rPh sb="24" eb="26">
      <t>ワリアイ</t>
    </rPh>
    <phoneticPr fontId="5"/>
  </si>
  <si>
    <t>被虐待</t>
    <rPh sb="0" eb="1">
      <t>ヒ</t>
    </rPh>
    <rPh sb="1" eb="3">
      <t>ギャクタイ</t>
    </rPh>
    <phoneticPr fontId="43"/>
  </si>
  <si>
    <t>注2）遺書等の自殺を裏付ける資料により明らかに推定できる原因・動機を、自殺者一人につき3つまで計上可能としている。</t>
    <rPh sb="0" eb="1">
      <t>チュウ</t>
    </rPh>
    <phoneticPr fontId="5"/>
  </si>
  <si>
    <t>注2）遺書等の自殺を裏付ける資料により明らかに推定できる原因・動機を、自殺者一人につき原因・動機を3つまで計上可能としている</t>
    <phoneticPr fontId="5"/>
  </si>
  <si>
    <t>　　　 ため、原因・動機特定者数と原因・動機別総数の和は一致しない。</t>
    <rPh sb="7" eb="9">
      <t>ゲンイン</t>
    </rPh>
    <rPh sb="10" eb="12">
      <t>ドウキ</t>
    </rPh>
    <rPh sb="12" eb="14">
      <t>トクテイ</t>
    </rPh>
    <rPh sb="14" eb="15">
      <t>シャ</t>
    </rPh>
    <rPh sb="15" eb="16">
      <t>スウ</t>
    </rPh>
    <rPh sb="23" eb="25">
      <t>ソウスウ</t>
    </rPh>
    <phoneticPr fontId="5"/>
  </si>
  <si>
    <t>1)総数</t>
    <rPh sb="2" eb="4">
      <t>ソウスウ</t>
    </rPh>
    <phoneticPr fontId="5"/>
  </si>
  <si>
    <t>2)男</t>
    <rPh sb="2" eb="3">
      <t>オトコ</t>
    </rPh>
    <phoneticPr fontId="5"/>
  </si>
  <si>
    <t>3)女</t>
    <rPh sb="2" eb="3">
      <t>オンナ</t>
    </rPh>
    <phoneticPr fontId="5"/>
  </si>
  <si>
    <t>不詳</t>
    <phoneticPr fontId="5"/>
  </si>
  <si>
    <t xml:space="preserve"> ５～14
歳</t>
    <phoneticPr fontId="5"/>
  </si>
  <si>
    <t>注1）平成19年度に自殺統計原票が改正され、職業の分類が変更になった。</t>
    <rPh sb="0" eb="1">
      <t>チュウ</t>
    </rPh>
    <rPh sb="3" eb="5">
      <t>ヘイセイ</t>
    </rPh>
    <rPh sb="7" eb="9">
      <t>ネンド</t>
    </rPh>
    <rPh sb="10" eb="12">
      <t>ジサツ</t>
    </rPh>
    <rPh sb="12" eb="14">
      <t>トウケイ</t>
    </rPh>
    <rPh sb="14" eb="16">
      <t>ゲンピョウ</t>
    </rPh>
    <rPh sb="17" eb="19">
      <t>カイセイ</t>
    </rPh>
    <rPh sb="22" eb="24">
      <t>ショクギョウ</t>
    </rPh>
    <rPh sb="25" eb="27">
      <t>ブンルイ</t>
    </rPh>
    <rPh sb="28" eb="30">
      <t>ヘンコウ</t>
    </rPh>
    <phoneticPr fontId="5"/>
  </si>
  <si>
    <t>附表２２　職業別人口（全国・千葉県　H27年）</t>
    <rPh sb="0" eb="2">
      <t>フヒョウ</t>
    </rPh>
    <rPh sb="5" eb="7">
      <t>ショクギョウ</t>
    </rPh>
    <rPh sb="7" eb="8">
      <t>ベツ</t>
    </rPh>
    <rPh sb="8" eb="10">
      <t>ジンコウ</t>
    </rPh>
    <rPh sb="11" eb="13">
      <t>ゼンコク</t>
    </rPh>
    <rPh sb="14" eb="17">
      <t>チバケン</t>
    </rPh>
    <rPh sb="21" eb="22">
      <t>ネン</t>
    </rPh>
    <phoneticPr fontId="5"/>
  </si>
  <si>
    <t>平成2年
(1990)</t>
    <rPh sb="0" eb="2">
      <t>ヘイセイ</t>
    </rPh>
    <rPh sb="3" eb="4">
      <t>ネン</t>
    </rPh>
    <phoneticPr fontId="5"/>
  </si>
  <si>
    <t>男女比（男/女）</t>
    <rPh sb="0" eb="3">
      <t>ダンジョヒ</t>
    </rPh>
    <rPh sb="4" eb="5">
      <t>オトコ</t>
    </rPh>
    <rPh sb="6" eb="7">
      <t>オンナ</t>
    </rPh>
    <phoneticPr fontId="5"/>
  </si>
  <si>
    <t>（平成21年まで）</t>
    <rPh sb="1" eb="3">
      <t>ヘイセイ</t>
    </rPh>
    <rPh sb="5" eb="6">
      <t>ネン</t>
    </rPh>
    <phoneticPr fontId="5"/>
  </si>
  <si>
    <t>（平成22年以降）</t>
    <rPh sb="1" eb="3">
      <t>ヘイセイ</t>
    </rPh>
    <rPh sb="5" eb="6">
      <t>ネン</t>
    </rPh>
    <rPh sb="6" eb="8">
      <t>イコウ</t>
    </rPh>
    <phoneticPr fontId="5"/>
  </si>
  <si>
    <t>自殺予防総合対策センター「自殺対策のための自殺死亡の地域統計1983-2012」</t>
    <rPh sb="0" eb="2">
      <t>ジサツ</t>
    </rPh>
    <rPh sb="2" eb="4">
      <t>ヨボウ</t>
    </rPh>
    <rPh sb="4" eb="6">
      <t>ソウゴウ</t>
    </rPh>
    <rPh sb="6" eb="8">
      <t>タイサク</t>
    </rPh>
    <rPh sb="13" eb="15">
      <t>ジサツ</t>
    </rPh>
    <rPh sb="15" eb="17">
      <t>タイサク</t>
    </rPh>
    <rPh sb="21" eb="23">
      <t>ジサツ</t>
    </rPh>
    <rPh sb="23" eb="25">
      <t>シボウ</t>
    </rPh>
    <rPh sb="26" eb="28">
      <t>チイキ</t>
    </rPh>
    <rPh sb="28" eb="30">
      <t>トウケイ</t>
    </rPh>
    <phoneticPr fontId="5"/>
  </si>
  <si>
    <t>出典：千葉県防災危機管理部消防課「消防防災年報」</t>
    <rPh sb="0" eb="2">
      <t>シュッテン</t>
    </rPh>
    <rPh sb="3" eb="6">
      <t>チバケン</t>
    </rPh>
    <rPh sb="6" eb="8">
      <t>ボウサイ</t>
    </rPh>
    <rPh sb="8" eb="10">
      <t>キキ</t>
    </rPh>
    <rPh sb="10" eb="12">
      <t>カンリ</t>
    </rPh>
    <rPh sb="12" eb="13">
      <t>ブ</t>
    </rPh>
    <rPh sb="13" eb="15">
      <t>ショウボウ</t>
    </rPh>
    <rPh sb="15" eb="16">
      <t>カ</t>
    </rPh>
    <rPh sb="17" eb="19">
      <t>ショウボウ</t>
    </rPh>
    <rPh sb="19" eb="21">
      <t>ボウサイ</t>
    </rPh>
    <rPh sb="21" eb="23">
      <t>ネンポウ</t>
    </rPh>
    <phoneticPr fontId="5"/>
  </si>
  <si>
    <t>厚生労働省「人口動態統計」上巻　死亡</t>
    <rPh sb="13" eb="14">
      <t>ウエ</t>
    </rPh>
    <phoneticPr fontId="5"/>
  </si>
  <si>
    <t xml:space="preserve">　第5.14表　死因(死因年次推移分類)別にみた性・年次別年齢調整死亡率（人口10万対） </t>
  </si>
  <si>
    <t>　https://jssc.ncnp.go.jp/archive/old_csp/genjo/toukei/pdf/2011table4.pdf</t>
    <phoneticPr fontId="5"/>
  </si>
  <si>
    <t>　https://jssc.ncnp.go.jp/archive/old_csp/genjo/toukei/pdf/2011table1.pdf</t>
    <phoneticPr fontId="5"/>
  </si>
  <si>
    <t>各項目について、平成27年国勢調査「就業状態等基本集計」のうち、下記の区分を用いて集計した。</t>
    <rPh sb="0" eb="1">
      <t>カク</t>
    </rPh>
    <rPh sb="1" eb="3">
      <t>コウモク</t>
    </rPh>
    <rPh sb="8" eb="10">
      <t>ヘイセイ</t>
    </rPh>
    <rPh sb="12" eb="13">
      <t>ネン</t>
    </rPh>
    <rPh sb="13" eb="15">
      <t>コクセイ</t>
    </rPh>
    <rPh sb="15" eb="17">
      <t>チョウサ</t>
    </rPh>
    <rPh sb="18" eb="20">
      <t>シュウギョウ</t>
    </rPh>
    <rPh sb="20" eb="22">
      <t>ジョウタイ</t>
    </rPh>
    <rPh sb="22" eb="23">
      <t>トウ</t>
    </rPh>
    <rPh sb="23" eb="25">
      <t>キホン</t>
    </rPh>
    <rPh sb="25" eb="27">
      <t>シュウケイ</t>
    </rPh>
    <rPh sb="32" eb="34">
      <t>カキ</t>
    </rPh>
    <rPh sb="35" eb="37">
      <t>クブン</t>
    </rPh>
    <rPh sb="38" eb="39">
      <t>モチ</t>
    </rPh>
    <rPh sb="41" eb="43">
      <t>シュウケイ</t>
    </rPh>
    <phoneticPr fontId="5"/>
  </si>
  <si>
    <t>自営業・家族従業者：就業者のうち、雇人のある業主+雇人のない業主+家族従業者+家庭内職者</t>
    <rPh sb="0" eb="3">
      <t>ジエイギョウ</t>
    </rPh>
    <rPh sb="4" eb="6">
      <t>カゾク</t>
    </rPh>
    <rPh sb="6" eb="9">
      <t>ジュウギョウシャ</t>
    </rPh>
    <rPh sb="10" eb="13">
      <t>シュウギョウシャ</t>
    </rPh>
    <rPh sb="17" eb="18">
      <t>コ</t>
    </rPh>
    <rPh sb="18" eb="19">
      <t>ニン</t>
    </rPh>
    <rPh sb="22" eb="24">
      <t>ギョウシュ</t>
    </rPh>
    <rPh sb="25" eb="26">
      <t>コ</t>
    </rPh>
    <rPh sb="26" eb="27">
      <t>ニン</t>
    </rPh>
    <rPh sb="30" eb="32">
      <t>ギョウシュ</t>
    </rPh>
    <rPh sb="33" eb="35">
      <t>カゾク</t>
    </rPh>
    <rPh sb="35" eb="38">
      <t>ジュウギョウシャ</t>
    </rPh>
    <rPh sb="39" eb="41">
      <t>カテイ</t>
    </rPh>
    <rPh sb="41" eb="43">
      <t>ナイショク</t>
    </rPh>
    <rPh sb="43" eb="44">
      <t>シャ</t>
    </rPh>
    <phoneticPr fontId="5"/>
  </si>
  <si>
    <t>被雇用・勤め人：就業者のうち、雇用者+役員+従業上の地位「不詳」</t>
    <rPh sb="0" eb="1">
      <t>ヒ</t>
    </rPh>
    <rPh sb="1" eb="3">
      <t>コヨウ</t>
    </rPh>
    <rPh sb="4" eb="5">
      <t>ツト</t>
    </rPh>
    <rPh sb="6" eb="7">
      <t>ニン</t>
    </rPh>
    <rPh sb="8" eb="11">
      <t>シュウギョウシャ</t>
    </rPh>
    <rPh sb="15" eb="18">
      <t>コヨウシャ</t>
    </rPh>
    <rPh sb="19" eb="21">
      <t>ヤクイン</t>
    </rPh>
    <rPh sb="22" eb="24">
      <t>ジュウギョウ</t>
    </rPh>
    <rPh sb="24" eb="25">
      <t>ジョウ</t>
    </rPh>
    <rPh sb="26" eb="28">
      <t>チイ</t>
    </rPh>
    <rPh sb="29" eb="31">
      <t>フショウ</t>
    </rPh>
    <phoneticPr fontId="5"/>
  </si>
  <si>
    <t>主婦：非労働力人口のうち、家事（女性のみ）</t>
    <rPh sb="0" eb="2">
      <t>シュフ</t>
    </rPh>
    <rPh sb="3" eb="4">
      <t>ヒ</t>
    </rPh>
    <rPh sb="4" eb="7">
      <t>ロウドウリョク</t>
    </rPh>
    <rPh sb="7" eb="9">
      <t>ジンコウ</t>
    </rPh>
    <rPh sb="13" eb="15">
      <t>カジ</t>
    </rPh>
    <rPh sb="16" eb="18">
      <t>ジョセイ</t>
    </rPh>
    <phoneticPr fontId="5"/>
  </si>
  <si>
    <t>学生・生徒等：非労働力人口のうち、通学+14歳以下の人口（国勢調査「人口等基本集計」を使用）</t>
    <rPh sb="0" eb="2">
      <t>ガクセイ</t>
    </rPh>
    <rPh sb="3" eb="5">
      <t>セイト</t>
    </rPh>
    <rPh sb="5" eb="6">
      <t>トウ</t>
    </rPh>
    <rPh sb="7" eb="8">
      <t>ヒ</t>
    </rPh>
    <rPh sb="8" eb="11">
      <t>ロウドウリョク</t>
    </rPh>
    <rPh sb="11" eb="13">
      <t>ジンコウ</t>
    </rPh>
    <rPh sb="17" eb="19">
      <t>ツウガク</t>
    </rPh>
    <rPh sb="22" eb="25">
      <t>サイイカ</t>
    </rPh>
    <rPh sb="26" eb="28">
      <t>ジンコウ</t>
    </rPh>
    <rPh sb="29" eb="31">
      <t>コクセイ</t>
    </rPh>
    <rPh sb="31" eb="33">
      <t>チョウサ</t>
    </rPh>
    <rPh sb="34" eb="36">
      <t>ジンコウ</t>
    </rPh>
    <rPh sb="36" eb="37">
      <t>トウ</t>
    </rPh>
    <rPh sb="37" eb="39">
      <t>キホン</t>
    </rPh>
    <rPh sb="39" eb="41">
      <t>シュウケイ</t>
    </rPh>
    <rPh sb="43" eb="45">
      <t>シヨウ</t>
    </rPh>
    <phoneticPr fontId="5"/>
  </si>
  <si>
    <t>その他無職者：非労働力人口のうち、家事（男性のみ）+その他</t>
    <rPh sb="2" eb="3">
      <t>タ</t>
    </rPh>
    <rPh sb="3" eb="6">
      <t>ムショクシャ</t>
    </rPh>
    <rPh sb="7" eb="8">
      <t>ヒ</t>
    </rPh>
    <rPh sb="8" eb="11">
      <t>ロウドウリョク</t>
    </rPh>
    <rPh sb="11" eb="13">
      <t>ジンコウ</t>
    </rPh>
    <rPh sb="17" eb="19">
      <t>カジ</t>
    </rPh>
    <rPh sb="20" eb="22">
      <t>ダンセイ</t>
    </rPh>
    <rPh sb="28" eb="29">
      <t>タ</t>
    </rPh>
    <phoneticPr fontId="5"/>
  </si>
  <si>
    <t>厚生労働省「人口動態統計」及び総務省統計局「人口推計」から算出</t>
    <rPh sb="13" eb="14">
      <t>オヨ</t>
    </rPh>
    <rPh sb="15" eb="18">
      <t>ソウムショウ</t>
    </rPh>
    <rPh sb="18" eb="21">
      <t>トウケイキョク</t>
    </rPh>
    <rPh sb="22" eb="24">
      <t>ジンコウ</t>
    </rPh>
    <rPh sb="24" eb="26">
      <t>スイケイ</t>
    </rPh>
    <rPh sb="29" eb="31">
      <t>サンシュツ</t>
    </rPh>
    <phoneticPr fontId="5"/>
  </si>
  <si>
    <t>　平成22年及び平成27年：国勢調査による基準人口（日本人人口）</t>
    <rPh sb="1" eb="3">
      <t>ヘイセイ</t>
    </rPh>
    <rPh sb="5" eb="6">
      <t>ネン</t>
    </rPh>
    <rPh sb="6" eb="7">
      <t>オヨ</t>
    </rPh>
    <rPh sb="8" eb="10">
      <t>ヘイセイ</t>
    </rPh>
    <rPh sb="12" eb="13">
      <t>ネン</t>
    </rPh>
    <rPh sb="14" eb="16">
      <t>コクセイ</t>
    </rPh>
    <rPh sb="16" eb="18">
      <t>チョウサ</t>
    </rPh>
    <rPh sb="21" eb="23">
      <t>キジュン</t>
    </rPh>
    <rPh sb="23" eb="25">
      <t>ジンコウ</t>
    </rPh>
    <rPh sb="26" eb="29">
      <t>ニホンジン</t>
    </rPh>
    <rPh sb="29" eb="31">
      <t>ジンコウ</t>
    </rPh>
    <phoneticPr fontId="5"/>
  </si>
  <si>
    <t>　平成23年～平成26年：総人口</t>
    <rPh sb="1" eb="3">
      <t>ヘイセイ</t>
    </rPh>
    <rPh sb="5" eb="6">
      <t>ネン</t>
    </rPh>
    <rPh sb="7" eb="9">
      <t>ヘイセイ</t>
    </rPh>
    <rPh sb="11" eb="12">
      <t>ネン</t>
    </rPh>
    <rPh sb="13" eb="16">
      <t>ソウジンコウ</t>
    </rPh>
    <phoneticPr fontId="5"/>
  </si>
  <si>
    <t>なお、用いた人口は下記のとおり</t>
    <rPh sb="3" eb="4">
      <t>モチ</t>
    </rPh>
    <rPh sb="6" eb="8">
      <t>ジンコウ</t>
    </rPh>
    <rPh sb="9" eb="11">
      <t>カキ</t>
    </rPh>
    <phoneticPr fontId="5"/>
  </si>
  <si>
    <t>注)千葉県の自殺統計の平成20年値は、「地域における自殺の基礎資料」（内閣府）に掲載された千葉県の男女別自殺死亡数</t>
    <rPh sb="0" eb="1">
      <t>チュウ</t>
    </rPh>
    <phoneticPr fontId="5"/>
  </si>
  <si>
    <t>注3）千葉県は全国と比較できるデータはない。</t>
    <rPh sb="0" eb="1">
      <t>チュウ</t>
    </rPh>
    <phoneticPr fontId="5"/>
  </si>
  <si>
    <t>附表１８　完全失業率（全国・千葉県　年次推移）</t>
    <rPh sb="0" eb="2">
      <t>フヒョウ</t>
    </rPh>
    <rPh sb="5" eb="7">
      <t>カンゼン</t>
    </rPh>
    <rPh sb="7" eb="9">
      <t>シツギョウ</t>
    </rPh>
    <rPh sb="9" eb="10">
      <t>リツ</t>
    </rPh>
    <rPh sb="11" eb="13">
      <t>ゼンコク</t>
    </rPh>
    <rPh sb="14" eb="17">
      <t>チバケン</t>
    </rPh>
    <rPh sb="18" eb="20">
      <t>ネンジ</t>
    </rPh>
    <rPh sb="20" eb="22">
      <t>スイイ</t>
    </rPh>
    <phoneticPr fontId="5"/>
  </si>
  <si>
    <t>附表１９　事故種別救急出場件数（千葉県　年次推移）</t>
    <rPh sb="0" eb="2">
      <t>フヒョウ</t>
    </rPh>
    <rPh sb="5" eb="7">
      <t>ジコ</t>
    </rPh>
    <rPh sb="7" eb="9">
      <t>シュベツ</t>
    </rPh>
    <rPh sb="9" eb="11">
      <t>キュウキュウ</t>
    </rPh>
    <rPh sb="11" eb="13">
      <t>シュツジョウ</t>
    </rPh>
    <rPh sb="13" eb="15">
      <t>ケンスウ</t>
    </rPh>
    <rPh sb="16" eb="19">
      <t>チバケン</t>
    </rPh>
    <rPh sb="20" eb="22">
      <t>ネンジ</t>
    </rPh>
    <rPh sb="22" eb="24">
      <t>スイイ</t>
    </rPh>
    <phoneticPr fontId="5"/>
  </si>
  <si>
    <t>附表２０　事故種別救急搬送人員（千葉県　年次推移）</t>
    <rPh sb="0" eb="2">
      <t>フヒョウ</t>
    </rPh>
    <rPh sb="5" eb="7">
      <t>ジコ</t>
    </rPh>
    <rPh sb="7" eb="9">
      <t>シュベツ</t>
    </rPh>
    <rPh sb="9" eb="11">
      <t>キュウキュウ</t>
    </rPh>
    <rPh sb="11" eb="13">
      <t>ハンソウ</t>
    </rPh>
    <rPh sb="13" eb="15">
      <t>ジンイン</t>
    </rPh>
    <rPh sb="16" eb="19">
      <t>チバケン</t>
    </rPh>
    <rPh sb="20" eb="22">
      <t>ネンジ</t>
    </rPh>
    <rPh sb="22" eb="24">
      <t>スイイ</t>
    </rPh>
    <phoneticPr fontId="5"/>
  </si>
  <si>
    <t>５～９歳</t>
    <phoneticPr fontId="5"/>
  </si>
  <si>
    <t>　第1表　自殺の年次推移：自殺死亡数、死亡率、年齢調整死亡率</t>
    <rPh sb="1" eb="2">
      <t>ダイ</t>
    </rPh>
    <rPh sb="3" eb="4">
      <t>オモテ</t>
    </rPh>
    <phoneticPr fontId="5"/>
  </si>
  <si>
    <t>　第4表　都道府県別の自殺の年次推移：標準化死亡比(SMR)、年齢調整死亡率</t>
    <rPh sb="1" eb="2">
      <t>ダイ</t>
    </rPh>
    <rPh sb="3" eb="4">
      <t>オモテ</t>
    </rPh>
    <phoneticPr fontId="5"/>
  </si>
  <si>
    <t>　死亡数，都道府県（特別区-指定都市再掲）・死亡月・死因（死因簡単分類）・性・年齢（5歳階級）別から順位を算出。</t>
    <rPh sb="10" eb="13">
      <t>トクベツク</t>
    </rPh>
    <rPh sb="14" eb="16">
      <t>シテイ</t>
    </rPh>
    <phoneticPr fontId="5"/>
  </si>
  <si>
    <r>
      <t>H28年(2016)</t>
    </r>
    <r>
      <rPr>
        <sz val="11"/>
        <color theme="1"/>
        <rFont val="ＭＳ Ｐゴシック"/>
        <family val="2"/>
        <charset val="128"/>
        <scheme val="minor"/>
      </rPr>
      <t/>
    </r>
    <rPh sb="3" eb="4">
      <t>ネン</t>
    </rPh>
    <phoneticPr fontId="5"/>
  </si>
  <si>
    <r>
      <t>H29年(2017)</t>
    </r>
    <r>
      <rPr>
        <sz val="11"/>
        <color theme="1"/>
        <rFont val="ＭＳ Ｐゴシック"/>
        <family val="2"/>
        <charset val="128"/>
        <scheme val="minor"/>
      </rPr>
      <t/>
    </r>
    <rPh sb="3" eb="4">
      <t>ネン</t>
    </rPh>
    <phoneticPr fontId="5"/>
  </si>
  <si>
    <r>
      <t>H30年(2018)</t>
    </r>
    <r>
      <rPr>
        <sz val="11"/>
        <color theme="1"/>
        <rFont val="ＭＳ Ｐゴシック"/>
        <family val="2"/>
        <charset val="128"/>
        <scheme val="minor"/>
      </rPr>
      <t/>
    </r>
    <rPh sb="3" eb="4">
      <t>ネン</t>
    </rPh>
    <phoneticPr fontId="5"/>
  </si>
  <si>
    <r>
      <t>R1年(2019)</t>
    </r>
    <r>
      <rPr>
        <sz val="11"/>
        <color theme="1"/>
        <rFont val="ＭＳ Ｐゴシック"/>
        <family val="2"/>
        <charset val="128"/>
        <scheme val="minor"/>
      </rPr>
      <t/>
    </r>
    <rPh sb="2" eb="3">
      <t>ネン</t>
    </rPh>
    <phoneticPr fontId="5"/>
  </si>
  <si>
    <t>附表１１　自殺統計　自殺者数（全国・千葉県　年次推移）</t>
    <rPh sb="0" eb="2">
      <t>フヒョウ</t>
    </rPh>
    <rPh sb="5" eb="7">
      <t>ジサツ</t>
    </rPh>
    <rPh sb="10" eb="12">
      <t>ジサツ</t>
    </rPh>
    <rPh sb="12" eb="13">
      <t>シャ</t>
    </rPh>
    <rPh sb="13" eb="14">
      <t>スウ</t>
    </rPh>
    <rPh sb="15" eb="17">
      <t>ゼンコク</t>
    </rPh>
    <rPh sb="18" eb="21">
      <t>チバケン</t>
    </rPh>
    <rPh sb="22" eb="24">
      <t>ネンジ</t>
    </rPh>
    <rPh sb="24" eb="26">
      <t>スイイ</t>
    </rPh>
    <phoneticPr fontId="5"/>
  </si>
  <si>
    <t>注2）千葉県の平成20年値は、「地域における自殺の基礎資料」（内閣府）に掲載された千葉県の男女別自殺者数（自殺統計の平成19年及び平成20年の集計値）から</t>
    <rPh sb="0" eb="1">
      <t>チュウ</t>
    </rPh>
    <rPh sb="3" eb="6">
      <t>チバケン</t>
    </rPh>
    <rPh sb="7" eb="9">
      <t>ヘイセイ</t>
    </rPh>
    <rPh sb="11" eb="12">
      <t>ネン</t>
    </rPh>
    <rPh sb="12" eb="13">
      <t>アタイ</t>
    </rPh>
    <rPh sb="16" eb="18">
      <t>チイキ</t>
    </rPh>
    <rPh sb="22" eb="24">
      <t>ジサツ</t>
    </rPh>
    <rPh sb="25" eb="27">
      <t>キソ</t>
    </rPh>
    <rPh sb="27" eb="29">
      <t>シリョウ</t>
    </rPh>
    <rPh sb="31" eb="33">
      <t>ナイカク</t>
    </rPh>
    <rPh sb="33" eb="34">
      <t>フ</t>
    </rPh>
    <rPh sb="36" eb="38">
      <t>ケイサイ</t>
    </rPh>
    <rPh sb="41" eb="44">
      <t>チバケン</t>
    </rPh>
    <rPh sb="45" eb="47">
      <t>ダンジョ</t>
    </rPh>
    <rPh sb="47" eb="48">
      <t>ベツ</t>
    </rPh>
    <rPh sb="53" eb="55">
      <t>ジサツ</t>
    </rPh>
    <phoneticPr fontId="5"/>
  </si>
  <si>
    <t>附表１４　自殺統計　原因・動機特定者数及び原因・動機件数（全国・千葉県　年次推移）</t>
    <rPh sb="0" eb="2">
      <t>フヒョウ</t>
    </rPh>
    <rPh sb="5" eb="7">
      <t>ジサツ</t>
    </rPh>
    <rPh sb="10" eb="12">
      <t>ゲンイン</t>
    </rPh>
    <rPh sb="13" eb="15">
      <t>ドウキ</t>
    </rPh>
    <rPh sb="15" eb="17">
      <t>トクテイ</t>
    </rPh>
    <rPh sb="17" eb="18">
      <t>シャ</t>
    </rPh>
    <rPh sb="18" eb="19">
      <t>スウ</t>
    </rPh>
    <rPh sb="19" eb="20">
      <t>オヨ</t>
    </rPh>
    <rPh sb="21" eb="23">
      <t>ゲンイン</t>
    </rPh>
    <rPh sb="24" eb="26">
      <t>ドウキ</t>
    </rPh>
    <rPh sb="26" eb="28">
      <t>ケンスウ</t>
    </rPh>
    <rPh sb="29" eb="31">
      <t>ゼンコク</t>
    </rPh>
    <rPh sb="32" eb="35">
      <t>チバケン</t>
    </rPh>
    <rPh sb="36" eb="38">
      <t>ネンジ</t>
    </rPh>
    <rPh sb="38" eb="40">
      <t>スイイ</t>
    </rPh>
    <phoneticPr fontId="5"/>
  </si>
  <si>
    <t>注2）自遺書等の自殺を裏付ける資料により明らかに推定できる原因・動機を、自殺者一人につき3つまで計上可能としている原因・動機特定者数と原因・動機の和は一致しない。</t>
    <rPh sb="0" eb="1">
      <t>チュウ</t>
    </rPh>
    <rPh sb="57" eb="59">
      <t>ゲンイン</t>
    </rPh>
    <rPh sb="60" eb="62">
      <t>ドウキ</t>
    </rPh>
    <rPh sb="62" eb="64">
      <t>トクテイ</t>
    </rPh>
    <rPh sb="64" eb="65">
      <t>シャ</t>
    </rPh>
    <rPh sb="65" eb="66">
      <t>スウ</t>
    </rPh>
    <phoneticPr fontId="5"/>
  </si>
  <si>
    <t>原因・動機別件数（％は家庭問題の延べ原因・動機件数に占める割合）</t>
    <rPh sb="0" eb="2">
      <t>ゲンイン</t>
    </rPh>
    <rPh sb="3" eb="5">
      <t>ドウキ</t>
    </rPh>
    <rPh sb="5" eb="6">
      <t>ベツ</t>
    </rPh>
    <rPh sb="11" eb="13">
      <t>カテイ</t>
    </rPh>
    <rPh sb="13" eb="15">
      <t>モンダイ</t>
    </rPh>
    <rPh sb="16" eb="17">
      <t>ノ</t>
    </rPh>
    <rPh sb="18" eb="20">
      <t>ゲンイン</t>
    </rPh>
    <rPh sb="21" eb="23">
      <t>ドウキ</t>
    </rPh>
    <rPh sb="23" eb="25">
      <t>ケンスウ</t>
    </rPh>
    <rPh sb="26" eb="27">
      <t>シ</t>
    </rPh>
    <rPh sb="29" eb="31">
      <t>ワリアイ</t>
    </rPh>
    <phoneticPr fontId="5"/>
  </si>
  <si>
    <t>原因・動機別件数（％は健康問題の延べ原因・動機件数に占める割合）</t>
    <rPh sb="0" eb="2">
      <t>ゲンイン</t>
    </rPh>
    <rPh sb="3" eb="5">
      <t>ドウキ</t>
    </rPh>
    <rPh sb="5" eb="6">
      <t>ベツ</t>
    </rPh>
    <rPh sb="11" eb="13">
      <t>ケンコウ</t>
    </rPh>
    <rPh sb="13" eb="15">
      <t>モンダイ</t>
    </rPh>
    <rPh sb="16" eb="17">
      <t>ノ</t>
    </rPh>
    <rPh sb="18" eb="20">
      <t>ゲンイン</t>
    </rPh>
    <rPh sb="21" eb="23">
      <t>ドウキ</t>
    </rPh>
    <rPh sb="23" eb="25">
      <t>ケンスウ</t>
    </rPh>
    <rPh sb="26" eb="27">
      <t>シ</t>
    </rPh>
    <rPh sb="29" eb="31">
      <t>ワリアイ</t>
    </rPh>
    <phoneticPr fontId="5"/>
  </si>
  <si>
    <t>原因・動機別件数（％は経済・生活問題の延べ原因・動機件数に占める割合）</t>
    <rPh sb="0" eb="2">
      <t>ゲンイン</t>
    </rPh>
    <rPh sb="3" eb="5">
      <t>ドウキ</t>
    </rPh>
    <rPh sb="5" eb="6">
      <t>ベツ</t>
    </rPh>
    <rPh sb="11" eb="13">
      <t>ケイザイ</t>
    </rPh>
    <rPh sb="14" eb="16">
      <t>セイカツ</t>
    </rPh>
    <rPh sb="16" eb="18">
      <t>モンダイ</t>
    </rPh>
    <rPh sb="19" eb="20">
      <t>ノ</t>
    </rPh>
    <rPh sb="21" eb="23">
      <t>ゲンイン</t>
    </rPh>
    <rPh sb="24" eb="26">
      <t>ドウキ</t>
    </rPh>
    <rPh sb="29" eb="30">
      <t>シ</t>
    </rPh>
    <rPh sb="32" eb="34">
      <t>ワリアイ</t>
    </rPh>
    <phoneticPr fontId="5"/>
  </si>
  <si>
    <t>　  （自殺統計の平成19年及び平成20年の集計値）から平成19年の値（千葉県警から入手）を引いて算出した自殺死亡数</t>
    <phoneticPr fontId="5"/>
  </si>
  <si>
    <t>　  　平成19年の値（千葉県警から入手）を引いて算出</t>
    <rPh sb="4" eb="6">
      <t>ヘイセイ</t>
    </rPh>
    <rPh sb="8" eb="9">
      <t>ネン</t>
    </rPh>
    <rPh sb="10" eb="11">
      <t>アタイ</t>
    </rPh>
    <rPh sb="12" eb="14">
      <t>チバ</t>
    </rPh>
    <rPh sb="14" eb="16">
      <t>ケンケイ</t>
    </rPh>
    <rPh sb="18" eb="20">
      <t>ニュウシュ</t>
    </rPh>
    <rPh sb="22" eb="23">
      <t>ヒ</t>
    </rPh>
    <rPh sb="25" eb="27">
      <t>サンシュツ</t>
    </rPh>
    <phoneticPr fontId="5"/>
  </si>
  <si>
    <t>年齢調整死亡率（人口10万対）</t>
    <rPh sb="0" eb="2">
      <t>ネンレイ</t>
    </rPh>
    <rPh sb="2" eb="4">
      <t>チョウセイ</t>
    </rPh>
    <rPh sb="4" eb="7">
      <t>シボウリツ</t>
    </rPh>
    <rPh sb="8" eb="10">
      <t>ジンコウ</t>
    </rPh>
    <rPh sb="12" eb="13">
      <t>マン</t>
    </rPh>
    <rPh sb="13" eb="14">
      <t>タイ</t>
    </rPh>
    <phoneticPr fontId="5"/>
  </si>
  <si>
    <t>年齢調整死亡率</t>
    <rPh sb="0" eb="2">
      <t>ネンレイ</t>
    </rPh>
    <rPh sb="2" eb="4">
      <t>チョウセイ</t>
    </rPh>
    <rPh sb="4" eb="7">
      <t>シボウリツ</t>
    </rPh>
    <phoneticPr fontId="5"/>
  </si>
  <si>
    <t>令和2年
(2020)</t>
    <rPh sb="0" eb="2">
      <t>レイワ</t>
    </rPh>
    <rPh sb="3" eb="4">
      <t>ネン</t>
    </rPh>
    <phoneticPr fontId="5"/>
  </si>
  <si>
    <t>令和2年</t>
    <rPh sb="0" eb="2">
      <t>レイワ</t>
    </rPh>
    <rPh sb="3" eb="4">
      <t>ネン</t>
    </rPh>
    <phoneticPr fontId="5"/>
  </si>
  <si>
    <t>(2020)</t>
    <phoneticPr fontId="5"/>
  </si>
  <si>
    <t>(2020)</t>
  </si>
  <si>
    <r>
      <t>R2年(2020)</t>
    </r>
    <r>
      <rPr>
        <sz val="11"/>
        <color theme="1"/>
        <rFont val="ＭＳ Ｐゴシック"/>
        <family val="2"/>
        <charset val="128"/>
        <scheme val="minor"/>
      </rPr>
      <t/>
    </r>
    <rPh sb="2" eb="3">
      <t>ネン</t>
    </rPh>
    <phoneticPr fontId="5"/>
  </si>
  <si>
    <t>H28年～R2年計(2016～2020)</t>
    <rPh sb="3" eb="4">
      <t>ネン</t>
    </rPh>
    <rPh sb="7" eb="8">
      <t>ネン</t>
    </rPh>
    <rPh sb="8" eb="9">
      <t>ケイ</t>
    </rPh>
    <phoneticPr fontId="5"/>
  </si>
  <si>
    <t>平成28年～
令和2年
(2016～2020)
合計</t>
    <rPh sb="0" eb="2">
      <t>ヘイセイ</t>
    </rPh>
    <rPh sb="4" eb="5">
      <t>ネン</t>
    </rPh>
    <rPh sb="7" eb="9">
      <t>レイワ</t>
    </rPh>
    <rPh sb="10" eb="11">
      <t>ネン</t>
    </rPh>
    <rPh sb="24" eb="26">
      <t>ゴウケイ</t>
    </rPh>
    <phoneticPr fontId="5"/>
  </si>
  <si>
    <t>令和元年</t>
    <rPh sb="0" eb="2">
      <t>レイワ</t>
    </rPh>
    <rPh sb="2" eb="4">
      <t>ガンネン</t>
    </rPh>
    <rPh sb="3" eb="4">
      <t>ネン</t>
    </rPh>
    <phoneticPr fontId="5"/>
  </si>
  <si>
    <t>(2019)</t>
    <phoneticPr fontId="5"/>
  </si>
  <si>
    <t>附表１　性・年齢階級別 自殺者数　（全国　年次推移）</t>
    <rPh sb="0" eb="2">
      <t>フヒョウ</t>
    </rPh>
    <rPh sb="4" eb="5">
      <t>セイ</t>
    </rPh>
    <rPh sb="6" eb="8">
      <t>ネンレイ</t>
    </rPh>
    <rPh sb="8" eb="10">
      <t>カイキュウ</t>
    </rPh>
    <rPh sb="10" eb="11">
      <t>ベツ</t>
    </rPh>
    <rPh sb="12" eb="14">
      <t>ジサツ</t>
    </rPh>
    <rPh sb="15" eb="16">
      <t>スウ</t>
    </rPh>
    <rPh sb="18" eb="20">
      <t>ゼンコク</t>
    </rPh>
    <phoneticPr fontId="5"/>
  </si>
  <si>
    <t>附表２　性・年齢階級別 自殺者数（千葉県　年次推移）</t>
    <rPh sb="0" eb="2">
      <t>フヒョウ</t>
    </rPh>
    <rPh sb="4" eb="5">
      <t>セイ</t>
    </rPh>
    <rPh sb="6" eb="8">
      <t>ネンレイ</t>
    </rPh>
    <rPh sb="8" eb="10">
      <t>カイキュウ</t>
    </rPh>
    <rPh sb="10" eb="11">
      <t>ベツ</t>
    </rPh>
    <rPh sb="12" eb="14">
      <t>ジサツ</t>
    </rPh>
    <rPh sb="14" eb="15">
      <t>シャ</t>
    </rPh>
    <rPh sb="15" eb="16">
      <t>スウ</t>
    </rPh>
    <rPh sb="17" eb="20">
      <t>チバケン</t>
    </rPh>
    <phoneticPr fontId="5"/>
  </si>
  <si>
    <t>附表３　性別 自殺者数・粗死亡率（全国・千葉県　年次推移）</t>
    <rPh sb="0" eb="2">
      <t>フヒョウ</t>
    </rPh>
    <rPh sb="4" eb="6">
      <t>セイベツ</t>
    </rPh>
    <rPh sb="7" eb="10">
      <t>ジサツシャ</t>
    </rPh>
    <rPh sb="10" eb="11">
      <t>スウ</t>
    </rPh>
    <rPh sb="12" eb="13">
      <t>ソ</t>
    </rPh>
    <rPh sb="13" eb="16">
      <t>シボウリツ</t>
    </rPh>
    <rPh sb="17" eb="19">
      <t>ゼンコク</t>
    </rPh>
    <rPh sb="20" eb="23">
      <t>チバケン</t>
    </rPh>
    <phoneticPr fontId="5"/>
  </si>
  <si>
    <t>附表４　性別 自殺の年齢調整死亡率（全国・千葉県　年次推移）</t>
    <rPh sb="0" eb="2">
      <t>フヒョウ</t>
    </rPh>
    <rPh sb="4" eb="6">
      <t>セイベツ</t>
    </rPh>
    <rPh sb="7" eb="9">
      <t>ジサツ</t>
    </rPh>
    <rPh sb="10" eb="12">
      <t>ネンレイ</t>
    </rPh>
    <rPh sb="12" eb="14">
      <t>チョウセイ</t>
    </rPh>
    <rPh sb="14" eb="17">
      <t>シボウリツ</t>
    </rPh>
    <rPh sb="18" eb="20">
      <t>ゼンコク</t>
    </rPh>
    <rPh sb="21" eb="24">
      <t>チバケン</t>
    </rPh>
    <rPh sb="25" eb="27">
      <t>ネンジ</t>
    </rPh>
    <rPh sb="27" eb="29">
      <t>スイイ</t>
    </rPh>
    <phoneticPr fontId="5"/>
  </si>
  <si>
    <t>附表５　性・年齢階級別 自殺の死因順位（全国･千葉県　年次推移）</t>
    <rPh sb="0" eb="2">
      <t>フヒョウ</t>
    </rPh>
    <rPh sb="4" eb="5">
      <t>セイ</t>
    </rPh>
    <rPh sb="6" eb="8">
      <t>ネンレイ</t>
    </rPh>
    <rPh sb="8" eb="10">
      <t>カイキュウ</t>
    </rPh>
    <rPh sb="10" eb="11">
      <t>ベツ</t>
    </rPh>
    <rPh sb="12" eb="14">
      <t>ジサツ</t>
    </rPh>
    <rPh sb="15" eb="17">
      <t>シイン</t>
    </rPh>
    <rPh sb="17" eb="19">
      <t>ジュンイ</t>
    </rPh>
    <rPh sb="20" eb="21">
      <t>ゼン</t>
    </rPh>
    <rPh sb="21" eb="22">
      <t>クニ</t>
    </rPh>
    <rPh sb="23" eb="26">
      <t>チバケン</t>
    </rPh>
    <rPh sb="27" eb="29">
      <t>ネンジ</t>
    </rPh>
    <rPh sb="29" eb="31">
      <t>スイイ</t>
    </rPh>
    <phoneticPr fontId="5"/>
  </si>
  <si>
    <t>附表７　性・月別 自殺者数と構成割合（全国・千葉県　年次推移）</t>
    <rPh sb="0" eb="2">
      <t>フヒョウ</t>
    </rPh>
    <rPh sb="4" eb="5">
      <t>セイ</t>
    </rPh>
    <rPh sb="6" eb="8">
      <t>ツキベツ</t>
    </rPh>
    <rPh sb="9" eb="11">
      <t>ジサツ</t>
    </rPh>
    <rPh sb="11" eb="12">
      <t>シャ</t>
    </rPh>
    <rPh sb="12" eb="13">
      <t>スウ</t>
    </rPh>
    <rPh sb="14" eb="16">
      <t>コウセイ</t>
    </rPh>
    <rPh sb="16" eb="18">
      <t>ワリアイ</t>
    </rPh>
    <rPh sb="19" eb="20">
      <t>ゼン</t>
    </rPh>
    <rPh sb="20" eb="21">
      <t>コク</t>
    </rPh>
    <rPh sb="22" eb="25">
      <t>チバケン</t>
    </rPh>
    <rPh sb="26" eb="28">
      <t>ネンジ</t>
    </rPh>
    <rPh sb="28" eb="30">
      <t>スイイ</t>
    </rPh>
    <phoneticPr fontId="5"/>
  </si>
  <si>
    <t>附表１２　自殺統計　職業別 自殺者数（全国・千葉県　年次推移）</t>
    <rPh sb="0" eb="2">
      <t>フヒョウ</t>
    </rPh>
    <rPh sb="5" eb="7">
      <t>ジサツ</t>
    </rPh>
    <rPh sb="10" eb="12">
      <t>ショクギョウ</t>
    </rPh>
    <rPh sb="12" eb="13">
      <t>ベツ</t>
    </rPh>
    <rPh sb="14" eb="16">
      <t>ジサツ</t>
    </rPh>
    <rPh sb="16" eb="17">
      <t>シャ</t>
    </rPh>
    <rPh sb="17" eb="18">
      <t>スウ</t>
    </rPh>
    <rPh sb="19" eb="21">
      <t>ゼンコク</t>
    </rPh>
    <rPh sb="22" eb="25">
      <t>チバケン</t>
    </rPh>
    <rPh sb="26" eb="28">
      <t>ネンジ</t>
    </rPh>
    <rPh sb="28" eb="30">
      <t>スイイ</t>
    </rPh>
    <phoneticPr fontId="5"/>
  </si>
  <si>
    <t>附表２１　性・年齢階級別 人口（千葉県　年次推移）</t>
    <rPh sb="0" eb="2">
      <t>フヒョウ</t>
    </rPh>
    <rPh sb="5" eb="6">
      <t>セイ</t>
    </rPh>
    <rPh sb="7" eb="9">
      <t>ネンレイ</t>
    </rPh>
    <rPh sb="9" eb="11">
      <t>カイキュウ</t>
    </rPh>
    <rPh sb="11" eb="12">
      <t>ベツ</t>
    </rPh>
    <rPh sb="13" eb="15">
      <t>ジンコウ</t>
    </rPh>
    <rPh sb="16" eb="19">
      <t>チバケン</t>
    </rPh>
    <rPh sb="20" eb="22">
      <t>ネンジ</t>
    </rPh>
    <rPh sb="22" eb="24">
      <t>スイイ</t>
    </rPh>
    <phoneticPr fontId="5"/>
  </si>
  <si>
    <t>附表１０　市町村別　自殺の概要（H28～R2合計）</t>
    <phoneticPr fontId="5"/>
  </si>
  <si>
    <t>(2020)</t>
    <phoneticPr fontId="5"/>
  </si>
  <si>
    <t>平成28年～令和2年合計</t>
    <rPh sb="0" eb="2">
      <t>ヘイセイ</t>
    </rPh>
    <rPh sb="4" eb="5">
      <t>ネン</t>
    </rPh>
    <rPh sb="6" eb="8">
      <t>レイワ</t>
    </rPh>
    <rPh sb="9" eb="10">
      <t>ネン</t>
    </rPh>
    <rPh sb="10" eb="12">
      <t>ゴウケイ</t>
    </rPh>
    <phoneticPr fontId="5"/>
  </si>
  <si>
    <t>(2016～2020)</t>
    <phoneticPr fontId="5"/>
  </si>
  <si>
    <t>※H28～R2合計のSMR及びEBSMRは全国を100として算出。</t>
    <rPh sb="7" eb="9">
      <t>ゴウケイ</t>
    </rPh>
    <rPh sb="13" eb="14">
      <t>オヨ</t>
    </rPh>
    <rPh sb="21" eb="23">
      <t>ゼンコク</t>
    </rPh>
    <rPh sb="30" eb="32">
      <t>サンシュツ</t>
    </rPh>
    <phoneticPr fontId="5"/>
  </si>
  <si>
    <t>自殺者数の
増減
（R2 - R1）</t>
    <rPh sb="0" eb="3">
      <t>ジサツシャ</t>
    </rPh>
    <rPh sb="3" eb="4">
      <t>カズ</t>
    </rPh>
    <rPh sb="6" eb="8">
      <t>ゾウゲン</t>
    </rPh>
    <phoneticPr fontId="5"/>
  </si>
  <si>
    <t>附表８　保健所別　自殺の総死亡に占める割合（年次推移）及びH28～R2年合計の年齢調整死亡率（人口10万対）・SMR・EBSMR</t>
    <rPh sb="0" eb="2">
      <t>フヒョウ</t>
    </rPh>
    <rPh sb="4" eb="7">
      <t>ホケンジョ</t>
    </rPh>
    <rPh sb="7" eb="8">
      <t>ベツ</t>
    </rPh>
    <rPh sb="9" eb="11">
      <t>ジサツ</t>
    </rPh>
    <rPh sb="12" eb="13">
      <t>ソウ</t>
    </rPh>
    <rPh sb="13" eb="15">
      <t>シボウ</t>
    </rPh>
    <rPh sb="16" eb="17">
      <t>シ</t>
    </rPh>
    <rPh sb="19" eb="21">
      <t>ワリアイ</t>
    </rPh>
    <rPh sb="22" eb="24">
      <t>ネンジ</t>
    </rPh>
    <rPh sb="24" eb="26">
      <t>スイイ</t>
    </rPh>
    <rPh sb="27" eb="28">
      <t>オヨ</t>
    </rPh>
    <rPh sb="35" eb="36">
      <t>ネン</t>
    </rPh>
    <rPh sb="36" eb="38">
      <t>ゴウケイ</t>
    </rPh>
    <rPh sb="39" eb="41">
      <t>ネンレイ</t>
    </rPh>
    <rPh sb="41" eb="43">
      <t>チョウセイ</t>
    </rPh>
    <rPh sb="43" eb="46">
      <t>シボウリツ</t>
    </rPh>
    <phoneticPr fontId="5"/>
  </si>
  <si>
    <t>附表９　市町村別　自殺の総死亡に占める割合（年次推移及びH28～R2年合計）</t>
    <rPh sb="0" eb="2">
      <t>フヒョウ</t>
    </rPh>
    <rPh sb="22" eb="24">
      <t>ネンジ</t>
    </rPh>
    <rPh sb="24" eb="26">
      <t>スイイ</t>
    </rPh>
    <rPh sb="26" eb="27">
      <t>オヨ</t>
    </rPh>
    <rPh sb="34" eb="35">
      <t>ネン</t>
    </rPh>
    <rPh sb="35" eb="37">
      <t>ゴウケイ</t>
    </rPh>
    <phoneticPr fontId="5"/>
  </si>
  <si>
    <t>-</t>
    <phoneticPr fontId="5"/>
  </si>
  <si>
    <t>附表６　性・年齢階級・死因別 死亡数（千葉県　H28～R2年合計）</t>
    <rPh sb="0" eb="2">
      <t>フヒョウ</t>
    </rPh>
    <rPh sb="4" eb="5">
      <t>セイ</t>
    </rPh>
    <rPh sb="6" eb="8">
      <t>ネンレイ</t>
    </rPh>
    <rPh sb="8" eb="10">
      <t>カイキュウ</t>
    </rPh>
    <rPh sb="11" eb="13">
      <t>シイン</t>
    </rPh>
    <rPh sb="13" eb="14">
      <t>ベツ</t>
    </rPh>
    <rPh sb="15" eb="18">
      <t>シボウスウ</t>
    </rPh>
    <rPh sb="19" eb="22">
      <t>チバケン</t>
    </rPh>
    <rPh sb="29" eb="30">
      <t>ネン</t>
    </rPh>
    <rPh sb="30" eb="31">
      <t>ゴウ</t>
    </rPh>
    <rPh sb="31" eb="32">
      <t>ケイ</t>
    </rPh>
    <phoneticPr fontId="7"/>
  </si>
  <si>
    <t>附表１３　自殺統計　原因・動機別・年齢階級別 自殺者数（全国　R2年）</t>
    <rPh sb="0" eb="2">
      <t>フヒョウ</t>
    </rPh>
    <rPh sb="5" eb="7">
      <t>ジサツ</t>
    </rPh>
    <rPh sb="7" eb="9">
      <t>トウケイ</t>
    </rPh>
    <rPh sb="10" eb="12">
      <t>ゲンイン</t>
    </rPh>
    <rPh sb="13" eb="15">
      <t>ドウキ</t>
    </rPh>
    <rPh sb="15" eb="16">
      <t>ベツ</t>
    </rPh>
    <rPh sb="17" eb="19">
      <t>ネンレイ</t>
    </rPh>
    <rPh sb="19" eb="21">
      <t>カイキュウ</t>
    </rPh>
    <rPh sb="21" eb="22">
      <t>ベツ</t>
    </rPh>
    <rPh sb="23" eb="25">
      <t>ジサツ</t>
    </rPh>
    <rPh sb="25" eb="26">
      <t>シャ</t>
    </rPh>
    <rPh sb="26" eb="27">
      <t>スウ</t>
    </rPh>
    <rPh sb="28" eb="30">
      <t>ゼンコク</t>
    </rPh>
    <rPh sb="33" eb="34">
      <t>ネン</t>
    </rPh>
    <phoneticPr fontId="5"/>
  </si>
  <si>
    <t>附表１５　自殺統計　原因・動機の詳細（千葉県　H28～R2年合計）</t>
    <rPh sb="0" eb="2">
      <t>フヒョウ</t>
    </rPh>
    <rPh sb="5" eb="7">
      <t>ジサツ</t>
    </rPh>
    <rPh sb="7" eb="9">
      <t>トウケイ</t>
    </rPh>
    <rPh sb="10" eb="12">
      <t>ゲンイン</t>
    </rPh>
    <rPh sb="13" eb="15">
      <t>ドウキ</t>
    </rPh>
    <rPh sb="16" eb="18">
      <t>ショウサイ</t>
    </rPh>
    <rPh sb="19" eb="22">
      <t>チバケン</t>
    </rPh>
    <rPh sb="29" eb="30">
      <t>ネン</t>
    </rPh>
    <rPh sb="30" eb="32">
      <t>ゴウケイ</t>
    </rPh>
    <phoneticPr fontId="5"/>
  </si>
  <si>
    <t>附表１６　自殺統計　性・年齢階級別・職業別 原因・動機件数（千葉県　H28～R2年合計）</t>
    <rPh sb="0" eb="2">
      <t>フヒョウ</t>
    </rPh>
    <rPh sb="5" eb="7">
      <t>ジサツ</t>
    </rPh>
    <rPh sb="7" eb="9">
      <t>トウケイ</t>
    </rPh>
    <rPh sb="10" eb="11">
      <t>セイ</t>
    </rPh>
    <rPh sb="12" eb="14">
      <t>ネンレイ</t>
    </rPh>
    <rPh sb="14" eb="16">
      <t>カイキュウ</t>
    </rPh>
    <rPh sb="16" eb="17">
      <t>ベツ</t>
    </rPh>
    <rPh sb="18" eb="20">
      <t>ショクギョウ</t>
    </rPh>
    <rPh sb="20" eb="21">
      <t>ベツ</t>
    </rPh>
    <rPh sb="22" eb="24">
      <t>ゲンイン</t>
    </rPh>
    <rPh sb="25" eb="27">
      <t>ドウキ</t>
    </rPh>
    <rPh sb="27" eb="29">
      <t>ケンスウ</t>
    </rPh>
    <rPh sb="30" eb="33">
      <t>チバケン</t>
    </rPh>
    <rPh sb="40" eb="41">
      <t>ネン</t>
    </rPh>
    <rPh sb="41" eb="43">
      <t>ゴウケイ</t>
    </rPh>
    <phoneticPr fontId="5"/>
  </si>
  <si>
    <t>附表１７　自殺統計　性・年齢階級別・自殺未遂歴の有無別 自殺者数（千葉県　H28～R2年合計）</t>
    <rPh sb="0" eb="2">
      <t>フヒョウ</t>
    </rPh>
    <rPh sb="5" eb="7">
      <t>ジサツ</t>
    </rPh>
    <rPh sb="7" eb="9">
      <t>トウケイ</t>
    </rPh>
    <rPh sb="10" eb="11">
      <t>セイ</t>
    </rPh>
    <rPh sb="12" eb="14">
      <t>ネンレイ</t>
    </rPh>
    <rPh sb="14" eb="16">
      <t>カイキュウ</t>
    </rPh>
    <rPh sb="16" eb="17">
      <t>ベツ</t>
    </rPh>
    <rPh sb="18" eb="20">
      <t>ジサツ</t>
    </rPh>
    <rPh sb="20" eb="22">
      <t>ミスイ</t>
    </rPh>
    <rPh sb="22" eb="23">
      <t>レキ</t>
    </rPh>
    <rPh sb="24" eb="26">
      <t>ウム</t>
    </rPh>
    <rPh sb="26" eb="27">
      <t>ベツ</t>
    </rPh>
    <rPh sb="28" eb="31">
      <t>ジサツシャ</t>
    </rPh>
    <rPh sb="31" eb="32">
      <t>スウ</t>
    </rPh>
    <rPh sb="33" eb="36">
      <t>チバケン</t>
    </rPh>
    <rPh sb="43" eb="44">
      <t>ネン</t>
    </rPh>
    <rPh sb="44" eb="46">
      <t>ゴウケイ</t>
    </rPh>
    <phoneticPr fontId="5"/>
  </si>
  <si>
    <t>附表２３　市町村別・年齢階級別 人口（H28～R2年合計）</t>
    <rPh sb="0" eb="2">
      <t>フヒョウ</t>
    </rPh>
    <rPh sb="10" eb="12">
      <t>ネンレイ</t>
    </rPh>
    <rPh sb="12" eb="14">
      <t>カイキュウ</t>
    </rPh>
    <rPh sb="14" eb="15">
      <t>ベツ</t>
    </rPh>
    <rPh sb="16" eb="18">
      <t>ジンコウ</t>
    </rPh>
    <rPh sb="25" eb="26">
      <t>ネン</t>
    </rPh>
    <rPh sb="26" eb="28">
      <t>ゴウケイ</t>
    </rPh>
    <phoneticPr fontId="5"/>
  </si>
  <si>
    <t>令和元年以降の値は、以下の統計を用いて算出</t>
    <rPh sb="0" eb="2">
      <t>レイワ</t>
    </rPh>
    <rPh sb="2" eb="4">
      <t>ガンネン</t>
    </rPh>
    <rPh sb="4" eb="6">
      <t>イコウ</t>
    </rPh>
    <rPh sb="10" eb="12">
      <t>イカ</t>
    </rPh>
    <rPh sb="13" eb="15">
      <t>トウケイ</t>
    </rPh>
    <rPh sb="16" eb="17">
      <t>モチ</t>
    </rPh>
    <phoneticPr fontId="5"/>
  </si>
  <si>
    <t>※H29年以降は、厚生労働省「人口動態統計」保管統計表　都道府県編　死亡・死因　第2表-12（千葉県）</t>
    <rPh sb="4" eb="5">
      <t>ネン</t>
    </rPh>
    <rPh sb="5" eb="7">
      <t>イコウ</t>
    </rPh>
    <phoneticPr fontId="5"/>
  </si>
  <si>
    <t>　平成28年以降：日本人人口</t>
    <rPh sb="1" eb="3">
      <t>ヘイセイ</t>
    </rPh>
    <rPh sb="5" eb="6">
      <t>ネン</t>
    </rPh>
    <rPh sb="6" eb="8">
      <t>イコウ</t>
    </rPh>
    <rPh sb="9" eb="12">
      <t>ニホンジン</t>
    </rPh>
    <rPh sb="12" eb="14">
      <t>ジンコウ</t>
    </rPh>
    <phoneticPr fontId="5"/>
  </si>
  <si>
    <t>出典：人口動態統計</t>
    <rPh sb="0" eb="2">
      <t>シュッテン</t>
    </rPh>
    <rPh sb="3" eb="5">
      <t>ジンコウ</t>
    </rPh>
    <rPh sb="5" eb="7">
      <t>ドウタイ</t>
    </rPh>
    <rPh sb="7" eb="9">
      <t>トウケイ</t>
    </rPh>
    <phoneticPr fontId="5"/>
  </si>
  <si>
    <t>出典：</t>
    <phoneticPr fontId="5"/>
  </si>
  <si>
    <t>出典：</t>
    <rPh sb="0" eb="2">
      <t>シュッテン</t>
    </rPh>
    <phoneticPr fontId="5"/>
  </si>
  <si>
    <t>全　 国；厚生労働省「人口動態統計」上巻　死亡　第5.17表　死因順位別にみた性・年齢（5歳階級）別死亡数・死亡率（人口10万対）及び割合</t>
    <rPh sb="0" eb="1">
      <t>ゼン</t>
    </rPh>
    <rPh sb="3" eb="4">
      <t>クニ</t>
    </rPh>
    <rPh sb="18" eb="19">
      <t>ウエ</t>
    </rPh>
    <rPh sb="24" eb="25">
      <t>ダイ</t>
    </rPh>
    <rPh sb="29" eb="30">
      <t>オモテ</t>
    </rPh>
    <rPh sb="35" eb="36">
      <t>ベツ</t>
    </rPh>
    <rPh sb="39" eb="40">
      <t>セイ</t>
    </rPh>
    <rPh sb="41" eb="43">
      <t>ネンレイ</t>
    </rPh>
    <rPh sb="45" eb="46">
      <t>サイ</t>
    </rPh>
    <rPh sb="46" eb="48">
      <t>カイキュウ</t>
    </rPh>
    <rPh sb="49" eb="50">
      <t>ベツ</t>
    </rPh>
    <rPh sb="50" eb="53">
      <t>シボウスウ</t>
    </rPh>
    <rPh sb="54" eb="57">
      <t>シボウリツ</t>
    </rPh>
    <rPh sb="58" eb="60">
      <t>ジンコウ</t>
    </rPh>
    <rPh sb="62" eb="64">
      <t>マンタイ</t>
    </rPh>
    <rPh sb="65" eb="66">
      <t>オヨ</t>
    </rPh>
    <rPh sb="67" eb="69">
      <t>ワリアイ</t>
    </rPh>
    <phoneticPr fontId="5"/>
  </si>
  <si>
    <t>千葉県；千葉県衛生統計年報，死因順位、性・年齢（5歳階級）別</t>
    <rPh sb="0" eb="3">
      <t>チバケン</t>
    </rPh>
    <rPh sb="4" eb="7">
      <t>チバケン</t>
    </rPh>
    <rPh sb="7" eb="9">
      <t>エイセイ</t>
    </rPh>
    <rPh sb="9" eb="11">
      <t>トウケイ</t>
    </rPh>
    <rPh sb="11" eb="13">
      <t>ネンポウ</t>
    </rPh>
    <rPh sb="14" eb="16">
      <t>シイン</t>
    </rPh>
    <rPh sb="16" eb="18">
      <t>ジュンイ</t>
    </rPh>
    <rPh sb="19" eb="20">
      <t>セイ</t>
    </rPh>
    <rPh sb="21" eb="23">
      <t>ネンレイ</t>
    </rPh>
    <rPh sb="25" eb="26">
      <t>サイ</t>
    </rPh>
    <rPh sb="26" eb="28">
      <t>カイキュウ</t>
    </rPh>
    <rPh sb="29" eb="30">
      <t>ベツ</t>
    </rPh>
    <phoneticPr fontId="5"/>
  </si>
  <si>
    <t>　　自殺者数；厚生労働省「人口動態統計」</t>
    <rPh sb="2" eb="5">
      <t>ジサツシャ</t>
    </rPh>
    <rPh sb="5" eb="6">
      <t>スウ</t>
    </rPh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トウケイ</t>
    </rPh>
    <phoneticPr fontId="5"/>
  </si>
  <si>
    <t xml:space="preserve">全　国；厚生労働省「人口動態統計」下巻　死亡　第3表　死亡数，死因(死因簡単分類)・性・死亡月別 </t>
    <rPh sb="0" eb="1">
      <t>ゼン</t>
    </rPh>
    <rPh sb="2" eb="3">
      <t>クニ</t>
    </rPh>
    <rPh sb="23" eb="24">
      <t>ダイ</t>
    </rPh>
    <rPh sb="25" eb="26">
      <t>オモテ</t>
    </rPh>
    <rPh sb="42" eb="43">
      <t>セイ</t>
    </rPh>
    <rPh sb="44" eb="46">
      <t>シボウ</t>
    </rPh>
    <rPh sb="46" eb="48">
      <t>ツキベツ</t>
    </rPh>
    <rPh sb="47" eb="48">
      <t>ベツ</t>
    </rPh>
    <phoneticPr fontId="5"/>
  </si>
  <si>
    <t>千葉県；厚生労働省「人口動態統計」保管統計表　都道府県編　死亡・死因　第3表－12　死亡数，都道府県（特別区－指定都市再掲）・死因（死因簡単分類）・性・死亡月別</t>
    <rPh sb="0" eb="3">
      <t>チバケン</t>
    </rPh>
    <rPh sb="51" eb="54">
      <t>トクベツク</t>
    </rPh>
    <rPh sb="55" eb="57">
      <t>シテイ</t>
    </rPh>
    <rPh sb="57" eb="59">
      <t>トシ</t>
    </rPh>
    <rPh sb="63" eb="65">
      <t>シイン</t>
    </rPh>
    <rPh sb="66" eb="68">
      <t>シイン</t>
    </rPh>
    <rPh sb="68" eb="70">
      <t>カンタン</t>
    </rPh>
    <rPh sb="70" eb="72">
      <t>ブンルイ</t>
    </rPh>
    <rPh sb="74" eb="75">
      <t>セイ</t>
    </rPh>
    <rPh sb="76" eb="78">
      <t>シボウ</t>
    </rPh>
    <rPh sb="78" eb="80">
      <t>ツキベツ</t>
    </rPh>
    <rPh sb="79" eb="80">
      <t>ベツ</t>
    </rPh>
    <phoneticPr fontId="5"/>
  </si>
  <si>
    <t>出典：人口動態統計、千葉県年齢別・町丁字別人口調査</t>
    <rPh sb="0" eb="2">
      <t>シュッテン</t>
    </rPh>
    <rPh sb="3" eb="5">
      <t>ジンコウ</t>
    </rPh>
    <rPh sb="5" eb="7">
      <t>ドウタイ</t>
    </rPh>
    <rPh sb="7" eb="9">
      <t>トウケイ</t>
    </rPh>
    <phoneticPr fontId="5"/>
  </si>
  <si>
    <t>出典：人口動態統計、千葉県年齢別・町丁字別人口調査</t>
    <rPh sb="0" eb="2">
      <t>シュッテン</t>
    </rPh>
    <rPh sb="3" eb="5">
      <t>ジンコウ</t>
    </rPh>
    <rPh sb="5" eb="7">
      <t>ドウタイ</t>
    </rPh>
    <rPh sb="7" eb="9">
      <t>トウケイ</t>
    </rPh>
    <rPh sb="10" eb="13">
      <t>チバケン</t>
    </rPh>
    <rPh sb="13" eb="15">
      <t>ネンレイ</t>
    </rPh>
    <rPh sb="15" eb="16">
      <t>ベツ</t>
    </rPh>
    <rPh sb="17" eb="18">
      <t>マチ</t>
    </rPh>
    <rPh sb="18" eb="20">
      <t>テイジ</t>
    </rPh>
    <rPh sb="20" eb="21">
      <t>ベツ</t>
    </rPh>
    <rPh sb="21" eb="23">
      <t>ジンコウ</t>
    </rPh>
    <rPh sb="23" eb="25">
      <t>チョウサ</t>
    </rPh>
    <phoneticPr fontId="5"/>
  </si>
  <si>
    <t>出典：自殺統計、人口動態統計</t>
    <rPh sb="0" eb="2">
      <t>シュッテン</t>
    </rPh>
    <rPh sb="3" eb="5">
      <t>ジサツ</t>
    </rPh>
    <rPh sb="5" eb="7">
      <t>トウケイ</t>
    </rPh>
    <rPh sb="8" eb="10">
      <t>ジンコウ</t>
    </rPh>
    <rPh sb="10" eb="12">
      <t>ドウタイ</t>
    </rPh>
    <rPh sb="12" eb="14">
      <t>トウケイ</t>
    </rPh>
    <phoneticPr fontId="5"/>
  </si>
  <si>
    <t>出典：自殺統計</t>
    <rPh sb="0" eb="2">
      <t>シュッテン</t>
    </rPh>
    <rPh sb="3" eb="5">
      <t>ジサツ</t>
    </rPh>
    <rPh sb="5" eb="7">
      <t>トウケイ</t>
    </rPh>
    <phoneticPr fontId="5"/>
  </si>
  <si>
    <t>出典：自殺統計原票データ（千葉県警察本部から受領）</t>
    <rPh sb="0" eb="2">
      <t>シュッテン</t>
    </rPh>
    <rPh sb="3" eb="5">
      <t>ジサツ</t>
    </rPh>
    <rPh sb="5" eb="7">
      <t>トウケイ</t>
    </rPh>
    <rPh sb="7" eb="9">
      <t>ゲンピョウ</t>
    </rPh>
    <rPh sb="13" eb="16">
      <t>チバケン</t>
    </rPh>
    <rPh sb="16" eb="18">
      <t>ケイサツ</t>
    </rPh>
    <rPh sb="18" eb="20">
      <t>ホンブ</t>
    </rPh>
    <rPh sb="22" eb="24">
      <t>ジュリョウ</t>
    </rPh>
    <phoneticPr fontId="5"/>
  </si>
  <si>
    <t>出典：救急出場件数及び搬送人員；千葉県防災危機管理部消防課「消防防災年報」、交通事故死亡者・自殺者数；人口動態統計</t>
    <phoneticPr fontId="5"/>
  </si>
  <si>
    <t>出典：千葉県総合企画部統計課「千葉県年齢別・町丁字別人口調査における登録人口」</t>
    <rPh sb="0" eb="2">
      <t>シュッテン</t>
    </rPh>
    <rPh sb="3" eb="6">
      <t>チバケン</t>
    </rPh>
    <rPh sb="6" eb="8">
      <t>ソウゴウ</t>
    </rPh>
    <rPh sb="8" eb="10">
      <t>キカク</t>
    </rPh>
    <rPh sb="10" eb="11">
      <t>ブ</t>
    </rPh>
    <rPh sb="11" eb="13">
      <t>トウケイ</t>
    </rPh>
    <rPh sb="13" eb="14">
      <t>カ</t>
    </rPh>
    <rPh sb="15" eb="18">
      <t>チバケン</t>
    </rPh>
    <rPh sb="18" eb="20">
      <t>ネンレイ</t>
    </rPh>
    <rPh sb="20" eb="21">
      <t>ベツ</t>
    </rPh>
    <rPh sb="22" eb="24">
      <t>チョウチョウ</t>
    </rPh>
    <rPh sb="24" eb="25">
      <t>アザ</t>
    </rPh>
    <rPh sb="25" eb="26">
      <t>ベツ</t>
    </rPh>
    <rPh sb="26" eb="28">
      <t>ジンコウ</t>
    </rPh>
    <rPh sb="28" eb="30">
      <t>チョウサ</t>
    </rPh>
    <rPh sb="34" eb="36">
      <t>トウロク</t>
    </rPh>
    <rPh sb="36" eb="38">
      <t>ジンコウ</t>
    </rPh>
    <phoneticPr fontId="5"/>
  </si>
  <si>
    <t>＊令和2年国勢調査の「就業状態等基本統計」は令和4年5月公開のため、当該統計が公開され、</t>
    <rPh sb="1" eb="3">
      <t>レイワ</t>
    </rPh>
    <rPh sb="4" eb="5">
      <t>ネン</t>
    </rPh>
    <rPh sb="5" eb="7">
      <t>コクセイ</t>
    </rPh>
    <rPh sb="7" eb="9">
      <t>チョウサ</t>
    </rPh>
    <rPh sb="11" eb="13">
      <t>シュウギョウ</t>
    </rPh>
    <rPh sb="13" eb="15">
      <t>ジョウタイ</t>
    </rPh>
    <rPh sb="15" eb="16">
      <t>トウ</t>
    </rPh>
    <rPh sb="16" eb="18">
      <t>キホン</t>
    </rPh>
    <rPh sb="18" eb="20">
      <t>トウケイ</t>
    </rPh>
    <rPh sb="22" eb="24">
      <t>レイワ</t>
    </rPh>
    <rPh sb="25" eb="26">
      <t>ネン</t>
    </rPh>
    <rPh sb="27" eb="28">
      <t>ガツ</t>
    </rPh>
    <rPh sb="28" eb="30">
      <t>コウカイ</t>
    </rPh>
    <rPh sb="34" eb="36">
      <t>トウガイ</t>
    </rPh>
    <rPh sb="36" eb="38">
      <t>トウケイ</t>
    </rPh>
    <rPh sb="39" eb="41">
      <t>コウカイ</t>
    </rPh>
    <phoneticPr fontId="5"/>
  </si>
  <si>
    <t>当所での解析が終了次第、千葉県衛生研究所健康疫学研究室ホームページで公開予定</t>
    <rPh sb="0" eb="2">
      <t>トウショ</t>
    </rPh>
    <rPh sb="4" eb="6">
      <t>カイセキ</t>
    </rPh>
    <rPh sb="7" eb="9">
      <t>シュウリョウ</t>
    </rPh>
    <rPh sb="9" eb="11">
      <t>シダイ</t>
    </rPh>
    <rPh sb="12" eb="15">
      <t>チバケン</t>
    </rPh>
    <rPh sb="15" eb="17">
      <t>エイセイ</t>
    </rPh>
    <rPh sb="17" eb="19">
      <t>ケンキュウ</t>
    </rPh>
    <rPh sb="19" eb="20">
      <t>ジョ</t>
    </rPh>
    <rPh sb="20" eb="22">
      <t>ケンコウ</t>
    </rPh>
    <rPh sb="22" eb="24">
      <t>エキガク</t>
    </rPh>
    <rPh sb="24" eb="26">
      <t>ケンキュウ</t>
    </rPh>
    <rPh sb="26" eb="27">
      <t>シツ</t>
    </rPh>
    <rPh sb="34" eb="36">
      <t>コウカイ</t>
    </rPh>
    <rPh sb="36" eb="38">
      <t>ヨテイ</t>
    </rPh>
    <phoneticPr fontId="5"/>
  </si>
  <si>
    <t>　　人　 　 口；総務省統計局「人口推計」</t>
    <rPh sb="2" eb="3">
      <t>ヒト</t>
    </rPh>
    <rPh sb="7" eb="8">
      <t>クチ</t>
    </rPh>
    <rPh sb="9" eb="12">
      <t>ソウムショウ</t>
    </rPh>
    <rPh sb="12" eb="15">
      <t>トウケイキョク</t>
    </rPh>
    <rPh sb="16" eb="18">
      <t>ジンコウ</t>
    </rPh>
    <rPh sb="18" eb="20">
      <t>スイケイ</t>
    </rPh>
    <phoneticPr fontId="5"/>
  </si>
  <si>
    <t>出　典：</t>
    <rPh sb="0" eb="1">
      <t>デ</t>
    </rPh>
    <rPh sb="2" eb="3">
      <t>テン</t>
    </rPh>
    <phoneticPr fontId="5"/>
  </si>
  <si>
    <t>全　国；</t>
    <phoneticPr fontId="5"/>
  </si>
  <si>
    <t>千葉県；</t>
    <rPh sb="0" eb="3">
      <t>チバケン</t>
    </rPh>
    <phoneticPr fontId="5"/>
  </si>
  <si>
    <t>全国</t>
    <rPh sb="0" eb="2">
      <t>ゼンコク</t>
    </rPh>
    <phoneticPr fontId="5"/>
  </si>
  <si>
    <t>千葉県</t>
    <rPh sb="0" eb="3">
      <t>チバケン</t>
    </rPh>
    <phoneticPr fontId="5"/>
  </si>
  <si>
    <t>出典：自殺統計原票データ</t>
    <rPh sb="0" eb="2">
      <t>シュッテン</t>
    </rPh>
    <rPh sb="3" eb="5">
      <t>ジサツ</t>
    </rPh>
    <rPh sb="5" eb="7">
      <t>トウケイ</t>
    </rPh>
    <rPh sb="7" eb="9">
      <t>ゲンピョウ</t>
    </rPh>
    <phoneticPr fontId="5"/>
  </si>
  <si>
    <t>出典： 総務省統計局「労働力調査」　</t>
    <rPh sb="0" eb="2">
      <t>シュッテン</t>
    </rPh>
    <phoneticPr fontId="5"/>
  </si>
  <si>
    <t>　　　   労働力調査（基本集計）都道府県別結果（モデル推計値）　時系列データ（1997年～）</t>
    <phoneticPr fontId="5"/>
  </si>
  <si>
    <t>　　　   2021年1月29日公表の完全失業率（年平均）</t>
    <rPh sb="10" eb="11">
      <t>ネン</t>
    </rPh>
    <rPh sb="12" eb="13">
      <t>ガツ</t>
    </rPh>
    <rPh sb="15" eb="16">
      <t>ニチ</t>
    </rPh>
    <rPh sb="16" eb="18">
      <t>コウヒョウ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</si>
</sst>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0;\-#,##0;&quot;-&quot;"/>
    <numFmt numFmtId="177" formatCode="#,##0_);[Red]\(#,##0\)"/>
    <numFmt numFmtId="178" formatCode="#,##0_ "/>
    <numFmt numFmtId="179" formatCode="0.0_ "/>
    <numFmt numFmtId="180" formatCode="0.0_);[Red]\(0.0\)"/>
    <numFmt numFmtId="181" formatCode="#,##0.0_ "/>
    <numFmt numFmtId="182" formatCode="#,##0_ ;[Red]\-#,##0\ "/>
    <numFmt numFmtId="183" formatCode="0_);[Red]\(0\)"/>
    <numFmt numFmtId="184" formatCode="0.00_ "/>
    <numFmt numFmtId="185" formatCode="#,##0.0"/>
    <numFmt numFmtId="186" formatCode="#\ ###\ ##0"/>
    <numFmt numFmtId="187" formatCode="#,##0.0_);[Red]\(#,##0.0\)"/>
    <numFmt numFmtId="188" formatCode="0.0%"/>
    <numFmt numFmtId="189" formatCode="&quot;+&quot;0;\ &quot;-&quot;0;\ 0"/>
    <numFmt numFmtId="190" formatCode="0.0"/>
  </numFmts>
  <fonts count="7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i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01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12" fillId="0" borderId="0"/>
    <xf numFmtId="0" fontId="16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1" borderId="76" applyNumberFormat="0" applyAlignment="0" applyProtection="0">
      <alignment vertical="center"/>
    </xf>
    <xf numFmtId="0" fontId="39" fillId="21" borderId="76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" fillId="23" borderId="77" applyNumberFormat="0" applyFont="0" applyAlignment="0" applyProtection="0">
      <alignment vertical="center"/>
    </xf>
    <xf numFmtId="0" fontId="3" fillId="23" borderId="77" applyNumberFormat="0" applyFont="0" applyAlignment="0" applyProtection="0">
      <alignment vertical="center"/>
    </xf>
    <xf numFmtId="0" fontId="41" fillId="0" borderId="78" applyNumberFormat="0" applyFill="0" applyAlignment="0" applyProtection="0">
      <alignment vertical="center"/>
    </xf>
    <xf numFmtId="0" fontId="41" fillId="0" borderId="78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27" fillId="24" borderId="79" applyNumberFormat="0" applyAlignment="0" applyProtection="0">
      <alignment vertical="center"/>
    </xf>
    <xf numFmtId="0" fontId="27" fillId="24" borderId="7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0" applyNumberFormat="0" applyFill="0" applyAlignment="0" applyProtection="0">
      <alignment vertical="center"/>
    </xf>
    <xf numFmtId="0" fontId="29" fillId="0" borderId="80" applyNumberFormat="0" applyFill="0" applyAlignment="0" applyProtection="0">
      <alignment vertical="center"/>
    </xf>
    <xf numFmtId="0" fontId="30" fillId="0" borderId="81" applyNumberFormat="0" applyFill="0" applyAlignment="0" applyProtection="0">
      <alignment vertical="center"/>
    </xf>
    <xf numFmtId="0" fontId="30" fillId="0" borderId="81" applyNumberFormat="0" applyFill="0" applyAlignment="0" applyProtection="0">
      <alignment vertical="center"/>
    </xf>
    <xf numFmtId="0" fontId="31" fillId="0" borderId="82" applyNumberFormat="0" applyFill="0" applyAlignment="0" applyProtection="0">
      <alignment vertical="center"/>
    </xf>
    <xf numFmtId="0" fontId="31" fillId="0" borderId="8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3" applyNumberFormat="0" applyFill="0" applyAlignment="0" applyProtection="0">
      <alignment vertical="center"/>
    </xf>
    <xf numFmtId="0" fontId="32" fillId="0" borderId="83" applyNumberFormat="0" applyFill="0" applyAlignment="0" applyProtection="0">
      <alignment vertical="center"/>
    </xf>
    <xf numFmtId="0" fontId="33" fillId="24" borderId="84" applyNumberFormat="0" applyAlignment="0" applyProtection="0">
      <alignment vertical="center"/>
    </xf>
    <xf numFmtId="0" fontId="33" fillId="24" borderId="8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8" borderId="79" applyNumberFormat="0" applyAlignment="0" applyProtection="0">
      <alignment vertical="center"/>
    </xf>
    <xf numFmtId="0" fontId="35" fillId="8" borderId="79" applyNumberFormat="0" applyAlignment="0" applyProtection="0">
      <alignment vertical="center"/>
    </xf>
    <xf numFmtId="0" fontId="16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09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Protection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37" fontId="3" fillId="0" borderId="0" xfId="0" applyNumberFormat="1" applyFont="1">
      <alignment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Fill="1" applyAlignment="1">
      <alignment vertical="center"/>
    </xf>
    <xf numFmtId="180" fontId="13" fillId="0" borderId="0" xfId="3" applyNumberFormat="1" applyFont="1" applyFill="1" applyAlignment="1">
      <alignment vertical="center"/>
    </xf>
    <xf numFmtId="0" fontId="13" fillId="0" borderId="0" xfId="3" applyNumberFormat="1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5" applyFont="1" applyFill="1" applyBorder="1" applyAlignment="1">
      <alignment vertical="center"/>
    </xf>
    <xf numFmtId="0" fontId="6" fillId="0" borderId="0" xfId="0" applyFont="1" applyFill="1">
      <alignment vertical="center"/>
    </xf>
    <xf numFmtId="38" fontId="6" fillId="0" borderId="0" xfId="7" applyFont="1" applyFill="1">
      <alignment vertical="center"/>
    </xf>
    <xf numFmtId="180" fontId="6" fillId="0" borderId="0" xfId="7" applyNumberFormat="1" applyFont="1" applyFill="1">
      <alignment vertical="center"/>
    </xf>
    <xf numFmtId="0" fontId="6" fillId="0" borderId="0" xfId="0" applyFont="1" applyFill="1" applyAlignment="1">
      <alignment vertical="center" shrinkToFit="1"/>
    </xf>
    <xf numFmtId="0" fontId="14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180" fontId="6" fillId="0" borderId="0" xfId="7" applyNumberFormat="1" applyFont="1" applyFill="1" applyBorder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NumberFormat="1" applyFont="1">
      <alignment vertical="center"/>
    </xf>
    <xf numFmtId="0" fontId="0" fillId="0" borderId="0" xfId="0" applyBorder="1">
      <alignment vertical="center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0" fillId="0" borderId="0" xfId="0" applyAlignment="1">
      <alignment vertical="center" wrapText="1"/>
    </xf>
    <xf numFmtId="179" fontId="0" fillId="0" borderId="0" xfId="0" applyNumberFormat="1">
      <alignment vertical="center"/>
    </xf>
    <xf numFmtId="179" fontId="13" fillId="0" borderId="0" xfId="0" applyNumberFormat="1" applyFo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186" fontId="13" fillId="0" borderId="0" xfId="0" applyNumberFormat="1" applyFont="1" applyAlignment="1">
      <alignment horizontal="right"/>
    </xf>
    <xf numFmtId="0" fontId="13" fillId="0" borderId="0" xfId="0" applyFont="1" applyAlignment="1"/>
    <xf numFmtId="0" fontId="6" fillId="0" borderId="0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177" fontId="0" fillId="0" borderId="0" xfId="0" applyNumberFormat="1" applyBorder="1">
      <alignment vertical="center"/>
    </xf>
    <xf numFmtId="0" fontId="0" fillId="0" borderId="0" xfId="0" applyFill="1" applyBorder="1">
      <alignment vertical="center"/>
    </xf>
    <xf numFmtId="38" fontId="3" fillId="0" borderId="0" xfId="7" applyFont="1" applyBorder="1">
      <alignment vertical="center"/>
    </xf>
    <xf numFmtId="3" fontId="0" fillId="0" borderId="0" xfId="0" applyNumberFormat="1" applyBorder="1">
      <alignment vertical="center"/>
    </xf>
    <xf numFmtId="38" fontId="0" fillId="0" borderId="0" xfId="0" applyNumberFormat="1">
      <alignment vertical="center"/>
    </xf>
    <xf numFmtId="3" fontId="0" fillId="0" borderId="0" xfId="0" applyNumberFormat="1">
      <alignment vertical="center"/>
    </xf>
    <xf numFmtId="3" fontId="0" fillId="0" borderId="0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182" fontId="6" fillId="0" borderId="0" xfId="0" applyNumberFormat="1" applyFont="1">
      <alignment vertical="center"/>
    </xf>
    <xf numFmtId="0" fontId="0" fillId="0" borderId="0" xfId="0" applyAlignment="1">
      <alignment vertical="center" shrinkToFit="1"/>
    </xf>
    <xf numFmtId="0" fontId="21" fillId="0" borderId="0" xfId="0" applyFont="1">
      <alignment vertical="center"/>
    </xf>
    <xf numFmtId="3" fontId="15" fillId="0" borderId="0" xfId="0" applyNumberFormat="1" applyFont="1">
      <alignment vertical="center"/>
    </xf>
    <xf numFmtId="3" fontId="15" fillId="0" borderId="0" xfId="0" applyNumberFormat="1" applyFont="1" applyBorder="1">
      <alignment vertical="center"/>
    </xf>
    <xf numFmtId="0" fontId="15" fillId="0" borderId="0" xfId="0" applyFont="1" applyFill="1" applyBorder="1">
      <alignment vertical="center"/>
    </xf>
    <xf numFmtId="3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vertical="center"/>
    </xf>
    <xf numFmtId="3" fontId="10" fillId="0" borderId="0" xfId="0" applyNumberFormat="1" applyFont="1" applyBorder="1">
      <alignment vertical="center"/>
    </xf>
    <xf numFmtId="0" fontId="10" fillId="0" borderId="0" xfId="0" applyFont="1" applyFill="1" applyBorder="1">
      <alignment vertical="center"/>
    </xf>
    <xf numFmtId="3" fontId="10" fillId="0" borderId="0" xfId="0" applyNumberFormat="1" applyFont="1" applyBorder="1" applyAlignment="1">
      <alignment vertical="center"/>
    </xf>
    <xf numFmtId="0" fontId="22" fillId="0" borderId="0" xfId="0" applyFont="1">
      <alignment vertical="center"/>
    </xf>
    <xf numFmtId="0" fontId="6" fillId="0" borderId="0" xfId="0" applyFont="1" applyFill="1" applyBorder="1" applyAlignment="1">
      <alignment vertical="center" shrinkToFit="1"/>
    </xf>
    <xf numFmtId="0" fontId="4" fillId="0" borderId="0" xfId="0" applyFont="1" applyFill="1" applyBorder="1">
      <alignment vertical="center"/>
    </xf>
    <xf numFmtId="38" fontId="4" fillId="0" borderId="0" xfId="7" applyFont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>
      <alignment vertical="center"/>
    </xf>
    <xf numFmtId="3" fontId="4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7" applyFont="1" applyBorder="1">
      <alignment vertical="center"/>
    </xf>
    <xf numFmtId="179" fontId="4" fillId="0" borderId="0" xfId="0" applyNumberFormat="1" applyFont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>
      <alignment vertical="center"/>
    </xf>
    <xf numFmtId="0" fontId="4" fillId="0" borderId="0" xfId="0" applyFont="1" applyBorder="1" applyAlignment="1">
      <alignment vertical="center"/>
    </xf>
    <xf numFmtId="182" fontId="4" fillId="0" borderId="0" xfId="0" applyNumberFormat="1" applyFont="1">
      <alignment vertical="center"/>
    </xf>
    <xf numFmtId="0" fontId="13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3" fontId="15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10" fillId="0" borderId="0" xfId="0" applyFont="1" applyBorder="1">
      <alignment vertical="center"/>
    </xf>
    <xf numFmtId="38" fontId="17" fillId="0" borderId="0" xfId="7" applyFont="1" applyFill="1" applyBorder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NumberFormat="1" applyFont="1" applyBorder="1" applyAlignment="1" applyProtection="1">
      <alignment horizontal="center" vertical="center" wrapText="1"/>
    </xf>
    <xf numFmtId="0" fontId="15" fillId="0" borderId="0" xfId="5" applyFont="1" applyFill="1" applyBorder="1" applyAlignment="1">
      <alignment vertical="center"/>
    </xf>
    <xf numFmtId="38" fontId="20" fillId="0" borderId="0" xfId="7" applyFont="1" applyBorder="1" applyAlignment="1" applyProtection="1">
      <alignment vertical="center"/>
    </xf>
    <xf numFmtId="38" fontId="15" fillId="0" borderId="0" xfId="7" applyFont="1" applyBorder="1" applyAlignment="1">
      <alignment horizontal="right" vertical="center" indent="1"/>
    </xf>
    <xf numFmtId="3" fontId="15" fillId="0" borderId="0" xfId="0" applyNumberFormat="1" applyFont="1" applyBorder="1" applyAlignment="1">
      <alignment horizontal="right" vertical="center" indent="1"/>
    </xf>
    <xf numFmtId="38" fontId="15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top" shrinkToFit="1"/>
    </xf>
    <xf numFmtId="0" fontId="45" fillId="0" borderId="0" xfId="0" applyFont="1" applyFill="1" applyAlignment="1">
      <alignment vertical="center"/>
    </xf>
    <xf numFmtId="0" fontId="46" fillId="0" borderId="0" xfId="0" applyFont="1">
      <alignment vertical="center"/>
    </xf>
    <xf numFmtId="0" fontId="18" fillId="0" borderId="5" xfId="0" applyFont="1" applyBorder="1" applyAlignment="1">
      <alignment horizontal="center" vertical="center"/>
    </xf>
    <xf numFmtId="179" fontId="18" fillId="0" borderId="3" xfId="0" applyNumberFormat="1" applyFont="1" applyBorder="1" applyAlignment="1">
      <alignment horizontal="right" vertical="center"/>
    </xf>
    <xf numFmtId="179" fontId="18" fillId="0" borderId="10" xfId="0" applyNumberFormat="1" applyFont="1" applyBorder="1" applyAlignment="1">
      <alignment horizontal="right" vertical="center"/>
    </xf>
    <xf numFmtId="0" fontId="47" fillId="0" borderId="3" xfId="0" applyFont="1" applyBorder="1" applyAlignment="1">
      <alignment horizontal="center" vertical="center" wrapText="1"/>
    </xf>
    <xf numFmtId="0" fontId="47" fillId="0" borderId="49" xfId="0" applyFont="1" applyBorder="1" applyAlignment="1">
      <alignment horizontal="center" vertical="center"/>
    </xf>
    <xf numFmtId="177" fontId="47" fillId="0" borderId="49" xfId="0" applyNumberFormat="1" applyFont="1" applyBorder="1" applyAlignment="1">
      <alignment vertical="center"/>
    </xf>
    <xf numFmtId="177" fontId="47" fillId="0" borderId="49" xfId="0" applyNumberFormat="1" applyFont="1" applyBorder="1">
      <alignment vertical="center"/>
    </xf>
    <xf numFmtId="0" fontId="47" fillId="0" borderId="47" xfId="0" applyFont="1" applyBorder="1" applyAlignment="1">
      <alignment horizontal="center" vertical="center"/>
    </xf>
    <xf numFmtId="179" fontId="47" fillId="0" borderId="47" xfId="0" applyNumberFormat="1" applyFont="1" applyBorder="1" applyAlignment="1">
      <alignment vertical="center"/>
    </xf>
    <xf numFmtId="179" fontId="47" fillId="0" borderId="47" xfId="0" applyNumberFormat="1" applyFont="1" applyFill="1" applyBorder="1" applyAlignment="1">
      <alignment vertical="center"/>
    </xf>
    <xf numFmtId="185" fontId="47" fillId="0" borderId="47" xfId="0" applyNumberFormat="1" applyFont="1" applyBorder="1">
      <alignment vertical="center"/>
    </xf>
    <xf numFmtId="177" fontId="47" fillId="0" borderId="49" xfId="0" applyNumberFormat="1" applyFont="1" applyFill="1" applyBorder="1" applyAlignment="1">
      <alignment vertical="center"/>
    </xf>
    <xf numFmtId="0" fontId="17" fillId="0" borderId="0" xfId="0" applyFont="1">
      <alignment vertical="center"/>
    </xf>
    <xf numFmtId="0" fontId="47" fillId="25" borderId="49" xfId="0" applyFont="1" applyFill="1" applyBorder="1" applyAlignment="1">
      <alignment horizontal="center" vertical="center"/>
    </xf>
    <xf numFmtId="177" fontId="47" fillId="25" borderId="70" xfId="0" applyNumberFormat="1" applyFont="1" applyFill="1" applyBorder="1">
      <alignment vertical="center"/>
    </xf>
    <xf numFmtId="177" fontId="47" fillId="25" borderId="49" xfId="0" applyNumberFormat="1" applyFont="1" applyFill="1" applyBorder="1">
      <alignment vertical="center"/>
    </xf>
    <xf numFmtId="0" fontId="47" fillId="25" borderId="47" xfId="0" applyFont="1" applyFill="1" applyBorder="1" applyAlignment="1">
      <alignment horizontal="center" vertical="center"/>
    </xf>
    <xf numFmtId="187" fontId="47" fillId="25" borderId="72" xfId="0" applyNumberFormat="1" applyFont="1" applyFill="1" applyBorder="1">
      <alignment vertical="center"/>
    </xf>
    <xf numFmtId="187" fontId="47" fillId="25" borderId="47" xfId="0" applyNumberFormat="1" applyFont="1" applyFill="1" applyBorder="1">
      <alignment vertical="center"/>
    </xf>
    <xf numFmtId="177" fontId="47" fillId="25" borderId="47" xfId="0" applyNumberFormat="1" applyFont="1" applyFill="1" applyBorder="1">
      <alignment vertical="center"/>
    </xf>
    <xf numFmtId="0" fontId="49" fillId="0" borderId="0" xfId="0" applyFont="1">
      <alignment vertical="center"/>
    </xf>
    <xf numFmtId="0" fontId="48" fillId="0" borderId="0" xfId="0" applyFont="1">
      <alignment vertical="center"/>
    </xf>
    <xf numFmtId="0" fontId="45" fillId="0" borderId="0" xfId="0" applyFont="1">
      <alignment vertical="center"/>
    </xf>
    <xf numFmtId="3" fontId="48" fillId="0" borderId="0" xfId="0" applyNumberFormat="1" applyFont="1" applyBorder="1">
      <alignment vertical="center"/>
    </xf>
    <xf numFmtId="0" fontId="48" fillId="0" borderId="0" xfId="0" applyFont="1" applyBorder="1">
      <alignment vertical="center"/>
    </xf>
    <xf numFmtId="0" fontId="47" fillId="0" borderId="0" xfId="0" applyFont="1" applyAlignment="1">
      <alignment horizontal="right"/>
    </xf>
    <xf numFmtId="0" fontId="48" fillId="0" borderId="0" xfId="0" applyFont="1" applyBorder="1" applyAlignment="1">
      <alignment horizontal="center" vertical="center"/>
    </xf>
    <xf numFmtId="0" fontId="48" fillId="0" borderId="25" xfId="0" applyFont="1" applyBorder="1" applyAlignment="1">
      <alignment horizontal="center" vertical="center"/>
    </xf>
    <xf numFmtId="177" fontId="48" fillId="0" borderId="0" xfId="0" applyNumberFormat="1" applyFont="1" applyBorder="1">
      <alignment vertical="center"/>
    </xf>
    <xf numFmtId="179" fontId="48" fillId="0" borderId="62" xfId="0" applyNumberFormat="1" applyFont="1" applyBorder="1" applyAlignment="1">
      <alignment vertical="center"/>
    </xf>
    <xf numFmtId="179" fontId="48" fillId="0" borderId="62" xfId="0" applyNumberFormat="1" applyFont="1" applyFill="1" applyBorder="1" applyAlignment="1">
      <alignment vertical="center"/>
    </xf>
    <xf numFmtId="179" fontId="48" fillId="0" borderId="47" xfId="0" applyNumberFormat="1" applyFont="1" applyFill="1" applyBorder="1" applyAlignment="1">
      <alignment vertical="center"/>
    </xf>
    <xf numFmtId="179" fontId="48" fillId="0" borderId="47" xfId="0" applyNumberFormat="1" applyFont="1" applyBorder="1" applyAlignment="1">
      <alignment vertical="center"/>
    </xf>
    <xf numFmtId="185" fontId="48" fillId="0" borderId="0" xfId="0" applyNumberFormat="1" applyFont="1" applyBorder="1">
      <alignment vertical="center"/>
    </xf>
    <xf numFmtId="179" fontId="48" fillId="0" borderId="0" xfId="0" applyNumberFormat="1" applyFont="1" applyBorder="1" applyAlignment="1">
      <alignment vertical="center"/>
    </xf>
    <xf numFmtId="179" fontId="48" fillId="0" borderId="0" xfId="0" applyNumberFormat="1" applyFont="1" applyFill="1" applyBorder="1" applyAlignment="1">
      <alignment vertical="center"/>
    </xf>
    <xf numFmtId="0" fontId="48" fillId="0" borderId="25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187" fontId="48" fillId="0" borderId="62" xfId="0" applyNumberFormat="1" applyFont="1" applyBorder="1" applyAlignment="1">
      <alignment vertical="center"/>
    </xf>
    <xf numFmtId="187" fontId="48" fillId="0" borderId="62" xfId="0" applyNumberFormat="1" applyFont="1" applyFill="1" applyBorder="1" applyAlignment="1">
      <alignment vertical="center"/>
    </xf>
    <xf numFmtId="187" fontId="48" fillId="0" borderId="47" xfId="0" applyNumberFormat="1" applyFont="1" applyFill="1" applyBorder="1" applyAlignment="1">
      <alignment vertical="center"/>
    </xf>
    <xf numFmtId="0" fontId="47" fillId="0" borderId="25" xfId="0" applyFont="1" applyBorder="1" applyAlignment="1">
      <alignment horizontal="center" vertical="center" wrapText="1"/>
    </xf>
    <xf numFmtId="0" fontId="48" fillId="0" borderId="0" xfId="0" applyFont="1" applyBorder="1" applyAlignment="1">
      <alignment vertical="center"/>
    </xf>
    <xf numFmtId="177" fontId="48" fillId="0" borderId="0" xfId="0" applyNumberFormat="1" applyFont="1" applyBorder="1" applyAlignment="1">
      <alignment vertical="center"/>
    </xf>
    <xf numFmtId="179" fontId="48" fillId="0" borderId="4" xfId="0" applyNumberFormat="1" applyFont="1" applyBorder="1" applyAlignment="1">
      <alignment vertical="center"/>
    </xf>
    <xf numFmtId="179" fontId="48" fillId="0" borderId="4" xfId="0" applyNumberFormat="1" applyFont="1" applyFill="1" applyBorder="1" applyAlignment="1">
      <alignment vertical="center"/>
    </xf>
    <xf numFmtId="179" fontId="48" fillId="0" borderId="7" xfId="0" applyNumberFormat="1" applyFont="1" applyFill="1" applyBorder="1" applyAlignment="1">
      <alignment vertical="center"/>
    </xf>
    <xf numFmtId="187" fontId="48" fillId="0" borderId="0" xfId="0" applyNumberFormat="1" applyFont="1" applyFill="1" applyBorder="1" applyAlignment="1">
      <alignment vertical="center"/>
    </xf>
    <xf numFmtId="182" fontId="48" fillId="0" borderId="0" xfId="0" applyNumberFormat="1" applyFont="1">
      <alignment vertical="center"/>
    </xf>
    <xf numFmtId="0" fontId="48" fillId="0" borderId="15" xfId="5" applyFont="1" applyFill="1" applyBorder="1" applyAlignment="1">
      <alignment horizontal="center" vertical="center" shrinkToFit="1"/>
    </xf>
    <xf numFmtId="0" fontId="48" fillId="0" borderId="15" xfId="5" applyFont="1" applyFill="1" applyBorder="1" applyAlignment="1">
      <alignment horizontal="center" vertical="center"/>
    </xf>
    <xf numFmtId="0" fontId="48" fillId="0" borderId="4" xfId="5" applyFont="1" applyFill="1" applyBorder="1" applyAlignment="1">
      <alignment horizontal="center" vertical="center" shrinkToFit="1"/>
    </xf>
    <xf numFmtId="0" fontId="48" fillId="0" borderId="4" xfId="5" applyFont="1" applyFill="1" applyBorder="1" applyAlignment="1">
      <alignment horizontal="center" vertical="center"/>
    </xf>
    <xf numFmtId="0" fontId="48" fillId="0" borderId="8" xfId="0" applyFont="1" applyFill="1" applyBorder="1" applyAlignment="1">
      <alignment horizontal="center" vertical="center" shrinkToFit="1"/>
    </xf>
    <xf numFmtId="38" fontId="48" fillId="0" borderId="22" xfId="7" applyFont="1" applyBorder="1" applyAlignment="1">
      <alignment vertical="center"/>
    </xf>
    <xf numFmtId="0" fontId="48" fillId="0" borderId="7" xfId="0" applyFont="1" applyFill="1" applyBorder="1" applyAlignment="1">
      <alignment horizontal="center" vertical="center" shrinkToFit="1"/>
    </xf>
    <xf numFmtId="0" fontId="18" fillId="0" borderId="0" xfId="0" applyFont="1" applyFill="1">
      <alignment vertical="center"/>
    </xf>
    <xf numFmtId="0" fontId="18" fillId="0" borderId="0" xfId="0" applyFont="1">
      <alignment vertical="center"/>
    </xf>
    <xf numFmtId="0" fontId="47" fillId="0" borderId="15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8" fillId="0" borderId="22" xfId="7" applyFont="1" applyBorder="1" applyAlignment="1">
      <alignment horizontal="center" vertical="center"/>
    </xf>
    <xf numFmtId="0" fontId="48" fillId="0" borderId="22" xfId="0" applyFont="1" applyBorder="1" applyAlignment="1">
      <alignment horizontal="left" vertical="center"/>
    </xf>
    <xf numFmtId="0" fontId="47" fillId="0" borderId="1" xfId="0" applyFont="1" applyBorder="1" applyAlignment="1">
      <alignment vertical="center"/>
    </xf>
    <xf numFmtId="0" fontId="47" fillId="0" borderId="11" xfId="0" applyFont="1" applyBorder="1" applyAlignment="1">
      <alignment vertical="center"/>
    </xf>
    <xf numFmtId="0" fontId="47" fillId="0" borderId="4" xfId="0" applyFont="1" applyBorder="1" applyAlignment="1">
      <alignment vertical="center"/>
    </xf>
    <xf numFmtId="0" fontId="47" fillId="0" borderId="5" xfId="0" applyFont="1" applyBorder="1" applyAlignment="1">
      <alignment vertical="center"/>
    </xf>
    <xf numFmtId="0" fontId="48" fillId="0" borderId="22" xfId="0" applyFont="1" applyBorder="1" applyAlignment="1">
      <alignment vertical="center"/>
    </xf>
    <xf numFmtId="0" fontId="47" fillId="0" borderId="22" xfId="0" applyFont="1" applyBorder="1" applyAlignment="1">
      <alignment vertical="center"/>
    </xf>
    <xf numFmtId="0" fontId="48" fillId="0" borderId="25" xfId="0" applyFont="1" applyBorder="1" applyAlignment="1">
      <alignment horizontal="center" vertical="center" shrinkToFit="1"/>
    </xf>
    <xf numFmtId="0" fontId="50" fillId="0" borderId="0" xfId="0" applyFont="1">
      <alignment vertical="center"/>
    </xf>
    <xf numFmtId="0" fontId="47" fillId="0" borderId="3" xfId="0" applyFont="1" applyBorder="1" applyAlignment="1">
      <alignment horizontal="center" vertical="center"/>
    </xf>
    <xf numFmtId="38" fontId="26" fillId="0" borderId="0" xfId="7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51" fillId="0" borderId="0" xfId="0" applyNumberFormat="1" applyFont="1" applyBorder="1" applyAlignment="1" applyProtection="1">
      <alignment horizontal="center" vertical="center" wrapText="1"/>
    </xf>
    <xf numFmtId="38" fontId="52" fillId="0" borderId="0" xfId="7" applyFont="1" applyBorder="1" applyAlignment="1" applyProtection="1">
      <alignment vertical="center"/>
    </xf>
    <xf numFmtId="0" fontId="47" fillId="0" borderId="0" xfId="0" applyFont="1" applyBorder="1" applyAlignment="1">
      <alignment horizontal="center" vertical="center"/>
    </xf>
    <xf numFmtId="38" fontId="17" fillId="0" borderId="0" xfId="7" applyFont="1">
      <alignment vertical="center"/>
    </xf>
    <xf numFmtId="0" fontId="54" fillId="0" borderId="0" xfId="8" applyFont="1" applyFill="1" applyAlignment="1">
      <alignment vertical="center"/>
    </xf>
    <xf numFmtId="0" fontId="11" fillId="0" borderId="0" xfId="0" applyFont="1" applyFill="1">
      <alignment vertical="center"/>
    </xf>
    <xf numFmtId="38" fontId="11" fillId="0" borderId="0" xfId="7" applyFont="1" applyFill="1">
      <alignment vertical="center"/>
    </xf>
    <xf numFmtId="180" fontId="11" fillId="0" borderId="0" xfId="7" applyNumberFormat="1" applyFont="1" applyFill="1">
      <alignment vertical="center"/>
    </xf>
    <xf numFmtId="0" fontId="11" fillId="0" borderId="0" xfId="0" applyFont="1" applyFill="1" applyAlignment="1">
      <alignment vertical="center" shrinkToFit="1"/>
    </xf>
    <xf numFmtId="180" fontId="11" fillId="0" borderId="44" xfId="7" applyNumberFormat="1" applyFont="1" applyFill="1" applyBorder="1">
      <alignment vertical="center"/>
    </xf>
    <xf numFmtId="0" fontId="11" fillId="0" borderId="44" xfId="0" applyFont="1" applyFill="1" applyBorder="1">
      <alignment vertical="center"/>
    </xf>
    <xf numFmtId="177" fontId="11" fillId="0" borderId="0" xfId="7" applyNumberFormat="1" applyFont="1" applyFill="1">
      <alignment vertical="center"/>
    </xf>
    <xf numFmtId="177" fontId="11" fillId="0" borderId="44" xfId="7" applyNumberFormat="1" applyFont="1" applyFill="1" applyBorder="1">
      <alignment vertical="center"/>
    </xf>
    <xf numFmtId="177" fontId="6" fillId="0" borderId="0" xfId="7" applyNumberFormat="1" applyFont="1" applyFill="1">
      <alignment vertical="center"/>
    </xf>
    <xf numFmtId="177" fontId="11" fillId="0" borderId="0" xfId="0" applyNumberFormat="1" applyFont="1" applyFill="1">
      <alignment vertical="center"/>
    </xf>
    <xf numFmtId="177" fontId="11" fillId="0" borderId="44" xfId="0" applyNumberFormat="1" applyFont="1" applyFill="1" applyBorder="1">
      <alignment vertical="center"/>
    </xf>
    <xf numFmtId="177" fontId="6" fillId="0" borderId="0" xfId="0" applyNumberFormat="1" applyFont="1" applyFill="1">
      <alignment vertical="center"/>
    </xf>
    <xf numFmtId="177" fontId="11" fillId="0" borderId="0" xfId="7" applyNumberFormat="1" applyFont="1">
      <alignment vertical="center"/>
    </xf>
    <xf numFmtId="177" fontId="11" fillId="0" borderId="44" xfId="7" applyNumberFormat="1" applyFont="1" applyBorder="1">
      <alignment vertical="center"/>
    </xf>
    <xf numFmtId="177" fontId="6" fillId="0" borderId="0" xfId="7" applyNumberFormat="1" applyFont="1">
      <alignment vertical="center"/>
    </xf>
    <xf numFmtId="177" fontId="6" fillId="0" borderId="0" xfId="7" applyNumberFormat="1" applyFont="1" applyFill="1" applyBorder="1">
      <alignment vertical="center"/>
    </xf>
    <xf numFmtId="0" fontId="47" fillId="0" borderId="53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62" xfId="0" applyFont="1" applyBorder="1" applyAlignment="1">
      <alignment horizontal="center" vertical="center"/>
    </xf>
    <xf numFmtId="0" fontId="48" fillId="0" borderId="1" xfId="0" applyFont="1" applyBorder="1" applyAlignment="1">
      <alignment vertical="center"/>
    </xf>
    <xf numFmtId="0" fontId="48" fillId="0" borderId="2" xfId="0" applyFont="1" applyBorder="1" applyAlignment="1">
      <alignment vertical="center"/>
    </xf>
    <xf numFmtId="0" fontId="48" fillId="0" borderId="4" xfId="0" applyFont="1" applyBorder="1" applyAlignment="1">
      <alignment vertical="center"/>
    </xf>
    <xf numFmtId="0" fontId="48" fillId="0" borderId="5" xfId="0" applyFont="1" applyBorder="1" applyAlignment="1">
      <alignment vertical="center"/>
    </xf>
    <xf numFmtId="0" fontId="18" fillId="0" borderId="3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56" fillId="0" borderId="3" xfId="0" applyFont="1" applyBorder="1" applyAlignment="1">
      <alignment horizontal="center" vertical="center" wrapText="1"/>
    </xf>
    <xf numFmtId="0" fontId="56" fillId="0" borderId="3" xfId="0" applyFont="1" applyBorder="1" applyAlignment="1">
      <alignment horizontal="center" vertical="center"/>
    </xf>
    <xf numFmtId="0" fontId="56" fillId="0" borderId="3" xfId="0" applyFont="1" applyBorder="1" applyAlignment="1">
      <alignment vertical="center" textRotation="255"/>
    </xf>
    <xf numFmtId="0" fontId="47" fillId="0" borderId="4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25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17" fillId="0" borderId="25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5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178" fontId="17" fillId="0" borderId="6" xfId="0" applyNumberFormat="1" applyFont="1" applyBorder="1">
      <alignment vertical="center"/>
    </xf>
    <xf numFmtId="0" fontId="17" fillId="0" borderId="25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178" fontId="17" fillId="0" borderId="48" xfId="0" applyNumberFormat="1" applyFont="1" applyBorder="1">
      <alignment vertical="center"/>
    </xf>
    <xf numFmtId="0" fontId="17" fillId="0" borderId="7" xfId="0" applyFont="1" applyBorder="1" applyAlignment="1">
      <alignment horizontal="center" vertical="center"/>
    </xf>
    <xf numFmtId="178" fontId="17" fillId="0" borderId="7" xfId="0" applyNumberFormat="1" applyFont="1" applyBorder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178" fontId="17" fillId="0" borderId="49" xfId="0" applyNumberFormat="1" applyFont="1" applyBorder="1">
      <alignment vertical="center"/>
    </xf>
    <xf numFmtId="0" fontId="17" fillId="0" borderId="47" xfId="0" applyFont="1" applyBorder="1" applyAlignment="1">
      <alignment horizontal="center" vertical="center"/>
    </xf>
    <xf numFmtId="178" fontId="17" fillId="0" borderId="47" xfId="0" applyNumberFormat="1" applyFont="1" applyBorder="1">
      <alignment vertical="center"/>
    </xf>
    <xf numFmtId="177" fontId="17" fillId="0" borderId="49" xfId="7" applyNumberFormat="1" applyFont="1" applyBorder="1">
      <alignment vertical="center"/>
    </xf>
    <xf numFmtId="177" fontId="17" fillId="0" borderId="48" xfId="7" applyNumberFormat="1" applyFont="1" applyBorder="1">
      <alignment vertical="center"/>
    </xf>
    <xf numFmtId="177" fontId="17" fillId="0" borderId="47" xfId="7" applyNumberFormat="1" applyFont="1" applyBorder="1">
      <alignment vertical="center"/>
    </xf>
    <xf numFmtId="178" fontId="17" fillId="0" borderId="6" xfId="7" applyNumberFormat="1" applyFont="1" applyBorder="1">
      <alignment vertical="center"/>
    </xf>
    <xf numFmtId="178" fontId="17" fillId="0" borderId="48" xfId="7" applyNumberFormat="1" applyFont="1" applyBorder="1">
      <alignment vertical="center"/>
    </xf>
    <xf numFmtId="178" fontId="17" fillId="0" borderId="7" xfId="7" applyNumberFormat="1" applyFont="1" applyBorder="1">
      <alignment vertical="center"/>
    </xf>
    <xf numFmtId="0" fontId="48" fillId="0" borderId="0" xfId="0" applyNumberFormat="1" applyFont="1">
      <alignment vertical="center"/>
    </xf>
    <xf numFmtId="0" fontId="17" fillId="0" borderId="0" xfId="0" applyNumberFormat="1" applyFo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NumberFormat="1" applyFont="1" applyBorder="1" applyAlignment="1">
      <alignment vertical="center"/>
    </xf>
    <xf numFmtId="0" fontId="17" fillId="0" borderId="0" xfId="0" applyFont="1" applyBorder="1">
      <alignment vertical="center"/>
    </xf>
    <xf numFmtId="0" fontId="17" fillId="0" borderId="0" xfId="0" applyNumberFormat="1" applyFont="1" applyBorder="1" applyAlignment="1" applyProtection="1">
      <alignment vertical="center"/>
    </xf>
    <xf numFmtId="176" fontId="17" fillId="0" borderId="0" xfId="0" applyNumberFormat="1" applyFont="1" applyBorder="1" applyAlignment="1" applyProtection="1">
      <alignment vertical="center"/>
    </xf>
    <xf numFmtId="0" fontId="17" fillId="0" borderId="25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3" xfId="0" applyNumberFormat="1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center" vertical="center"/>
    </xf>
    <xf numFmtId="183" fontId="58" fillId="0" borderId="49" xfId="0" applyNumberFormat="1" applyFont="1" applyBorder="1" applyAlignment="1" applyProtection="1">
      <alignment vertical="center"/>
    </xf>
    <xf numFmtId="182" fontId="58" fillId="0" borderId="49" xfId="7" applyNumberFormat="1" applyFont="1" applyBorder="1" applyAlignment="1" applyProtection="1">
      <alignment vertical="center"/>
    </xf>
    <xf numFmtId="0" fontId="17" fillId="0" borderId="50" xfId="0" applyFont="1" applyBorder="1" applyAlignment="1" applyProtection="1">
      <alignment horizontal="center" vertical="center"/>
    </xf>
    <xf numFmtId="183" fontId="58" fillId="0" borderId="48" xfId="0" applyNumberFormat="1" applyFont="1" applyBorder="1" applyAlignment="1" applyProtection="1">
      <alignment vertical="center"/>
    </xf>
    <xf numFmtId="182" fontId="58" fillId="0" borderId="48" xfId="7" applyNumberFormat="1" applyFont="1" applyBorder="1" applyAlignment="1" applyProtection="1">
      <alignment vertical="center"/>
    </xf>
    <xf numFmtId="0" fontId="17" fillId="0" borderId="47" xfId="0" applyFont="1" applyBorder="1" applyAlignment="1" applyProtection="1">
      <alignment horizontal="center" vertical="center"/>
    </xf>
    <xf numFmtId="183" fontId="58" fillId="0" borderId="8" xfId="0" applyNumberFormat="1" applyFont="1" applyBorder="1" applyAlignment="1" applyProtection="1">
      <alignment vertical="center"/>
    </xf>
    <xf numFmtId="182" fontId="58" fillId="0" borderId="8" xfId="7" applyNumberFormat="1" applyFont="1" applyBorder="1" applyAlignment="1" applyProtection="1">
      <alignment vertical="center"/>
    </xf>
    <xf numFmtId="0" fontId="17" fillId="0" borderId="48" xfId="0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183" fontId="58" fillId="0" borderId="47" xfId="0" applyNumberFormat="1" applyFont="1" applyBorder="1" applyAlignment="1" applyProtection="1">
      <alignment vertical="center"/>
    </xf>
    <xf numFmtId="0" fontId="17" fillId="0" borderId="6" xfId="5" applyFont="1" applyFill="1" applyBorder="1" applyAlignment="1">
      <alignment horizontal="center" vertical="center"/>
    </xf>
    <xf numFmtId="177" fontId="58" fillId="0" borderId="6" xfId="0" applyNumberFormat="1" applyFont="1" applyBorder="1" applyAlignment="1" applyProtection="1">
      <alignment vertical="center"/>
    </xf>
    <xf numFmtId="177" fontId="58" fillId="0" borderId="6" xfId="0" applyNumberFormat="1" applyFont="1" applyBorder="1" applyAlignment="1">
      <alignment vertical="center"/>
    </xf>
    <xf numFmtId="177" fontId="58" fillId="0" borderId="6" xfId="0" applyNumberFormat="1" applyFont="1" applyBorder="1">
      <alignment vertical="center"/>
    </xf>
    <xf numFmtId="0" fontId="17" fillId="0" borderId="48" xfId="5" applyFont="1" applyFill="1" applyBorder="1" applyAlignment="1">
      <alignment horizontal="center" vertical="center"/>
    </xf>
    <xf numFmtId="177" fontId="58" fillId="0" borderId="48" xfId="0" applyNumberFormat="1" applyFont="1" applyBorder="1" applyAlignment="1" applyProtection="1">
      <alignment vertical="center"/>
    </xf>
    <xf numFmtId="177" fontId="58" fillId="0" borderId="48" xfId="0" applyNumberFormat="1" applyFont="1" applyBorder="1" applyAlignment="1">
      <alignment vertical="center"/>
    </xf>
    <xf numFmtId="177" fontId="58" fillId="0" borderId="48" xfId="0" applyNumberFormat="1" applyFont="1" applyBorder="1">
      <alignment vertical="center"/>
    </xf>
    <xf numFmtId="0" fontId="17" fillId="0" borderId="7" xfId="5" applyFont="1" applyFill="1" applyBorder="1" applyAlignment="1">
      <alignment horizontal="center" vertical="center"/>
    </xf>
    <xf numFmtId="177" fontId="58" fillId="0" borderId="7" xfId="0" applyNumberFormat="1" applyFont="1" applyBorder="1" applyAlignment="1">
      <alignment vertical="center"/>
    </xf>
    <xf numFmtId="177" fontId="58" fillId="0" borderId="7" xfId="0" applyNumberFormat="1" applyFont="1" applyBorder="1">
      <alignment vertical="center"/>
    </xf>
    <xf numFmtId="177" fontId="58" fillId="0" borderId="7" xfId="0" applyNumberFormat="1" applyFont="1" applyBorder="1" applyAlignment="1" applyProtection="1">
      <alignment vertical="center"/>
    </xf>
    <xf numFmtId="0" fontId="17" fillId="0" borderId="6" xfId="5" applyNumberFormat="1" applyFont="1" applyFill="1" applyBorder="1" applyAlignment="1">
      <alignment horizontal="center" vertical="center"/>
    </xf>
    <xf numFmtId="177" fontId="58" fillId="0" borderId="6" xfId="0" applyNumberFormat="1" applyFont="1" applyBorder="1" applyAlignment="1" applyProtection="1">
      <alignment horizontal="right" vertical="center"/>
    </xf>
    <xf numFmtId="0" fontId="17" fillId="0" borderId="48" xfId="5" applyNumberFormat="1" applyFont="1" applyFill="1" applyBorder="1" applyAlignment="1">
      <alignment horizontal="center" vertical="center"/>
    </xf>
    <xf numFmtId="177" fontId="58" fillId="0" borderId="48" xfId="0" applyNumberFormat="1" applyFont="1" applyBorder="1" applyAlignment="1" applyProtection="1">
      <alignment horizontal="right" vertical="center"/>
    </xf>
    <xf numFmtId="0" fontId="17" fillId="0" borderId="7" xfId="5" applyNumberFormat="1" applyFont="1" applyFill="1" applyBorder="1" applyAlignment="1">
      <alignment horizontal="center" vertical="center"/>
    </xf>
    <xf numFmtId="177" fontId="58" fillId="0" borderId="7" xfId="0" applyNumberFormat="1" applyFont="1" applyBorder="1" applyAlignment="1" applyProtection="1">
      <alignment horizontal="right" vertical="center"/>
    </xf>
    <xf numFmtId="177" fontId="58" fillId="0" borderId="6" xfId="0" applyNumberFormat="1" applyFont="1" applyFill="1" applyBorder="1">
      <alignment vertical="center"/>
    </xf>
    <xf numFmtId="177" fontId="58" fillId="0" borderId="48" xfId="0" applyNumberFormat="1" applyFont="1" applyFill="1" applyBorder="1">
      <alignment vertical="center"/>
    </xf>
    <xf numFmtId="177" fontId="58" fillId="0" borderId="7" xfId="0" applyNumberFormat="1" applyFont="1" applyFill="1" applyBorder="1">
      <alignment vertical="center"/>
    </xf>
    <xf numFmtId="177" fontId="58" fillId="0" borderId="6" xfId="0" applyNumberFormat="1" applyFont="1" applyBorder="1" applyAlignment="1">
      <alignment horizontal="right"/>
    </xf>
    <xf numFmtId="177" fontId="58" fillId="0" borderId="48" xfId="0" applyNumberFormat="1" applyFont="1" applyBorder="1" applyAlignment="1">
      <alignment horizontal="right"/>
    </xf>
    <xf numFmtId="177" fontId="58" fillId="0" borderId="7" xfId="0" applyNumberFormat="1" applyFont="1" applyBorder="1" applyAlignment="1">
      <alignment horizontal="right"/>
    </xf>
    <xf numFmtId="0" fontId="17" fillId="0" borderId="1" xfId="0" applyFont="1" applyBorder="1">
      <alignment vertical="center"/>
    </xf>
    <xf numFmtId="0" fontId="17" fillId="0" borderId="19" xfId="0" applyFont="1" applyBorder="1">
      <alignment vertical="center"/>
    </xf>
    <xf numFmtId="0" fontId="17" fillId="0" borderId="15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22" xfId="0" applyFont="1" applyBorder="1">
      <alignment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/>
    </xf>
    <xf numFmtId="49" fontId="17" fillId="0" borderId="90" xfId="0" applyNumberFormat="1" applyFont="1" applyBorder="1" applyAlignment="1">
      <alignment horizontal="center" vertical="center"/>
    </xf>
    <xf numFmtId="182" fontId="17" fillId="0" borderId="48" xfId="7" applyNumberFormat="1" applyFont="1" applyBorder="1">
      <alignment vertical="center"/>
    </xf>
    <xf numFmtId="182" fontId="17" fillId="0" borderId="51" xfId="7" applyNumberFormat="1" applyFont="1" applyBorder="1">
      <alignment vertical="center"/>
    </xf>
    <xf numFmtId="184" fontId="17" fillId="0" borderId="48" xfId="0" applyNumberFormat="1" applyFont="1" applyBorder="1">
      <alignment vertical="center"/>
    </xf>
    <xf numFmtId="180" fontId="17" fillId="0" borderId="52" xfId="0" applyNumberFormat="1" applyFont="1" applyBorder="1">
      <alignment vertical="center"/>
    </xf>
    <xf numFmtId="180" fontId="17" fillId="0" borderId="48" xfId="0" applyNumberFormat="1" applyFont="1" applyBorder="1">
      <alignment vertical="center"/>
    </xf>
    <xf numFmtId="180" fontId="17" fillId="0" borderId="48" xfId="0" applyNumberFormat="1" applyFont="1" applyFill="1" applyBorder="1">
      <alignment vertical="center"/>
    </xf>
    <xf numFmtId="182" fontId="17" fillId="0" borderId="8" xfId="7" applyNumberFormat="1" applyFont="1" applyBorder="1">
      <alignment vertical="center"/>
    </xf>
    <xf numFmtId="182" fontId="17" fillId="0" borderId="15" xfId="7" applyNumberFormat="1" applyFont="1" applyBorder="1">
      <alignment vertical="center"/>
    </xf>
    <xf numFmtId="180" fontId="17" fillId="0" borderId="52" xfId="0" applyNumberFormat="1" applyFont="1" applyFill="1" applyBorder="1">
      <alignment vertical="center"/>
    </xf>
    <xf numFmtId="182" fontId="17" fillId="0" borderId="50" xfId="7" applyNumberFormat="1" applyFont="1" applyBorder="1">
      <alignment vertical="center"/>
    </xf>
    <xf numFmtId="182" fontId="17" fillId="0" borderId="67" xfId="7" applyNumberFormat="1" applyFont="1" applyBorder="1">
      <alignment vertical="center"/>
    </xf>
    <xf numFmtId="180" fontId="17" fillId="0" borderId="48" xfId="7" applyNumberFormat="1" applyFont="1" applyFill="1" applyBorder="1" applyAlignment="1">
      <alignment vertical="center"/>
    </xf>
    <xf numFmtId="182" fontId="17" fillId="0" borderId="51" xfId="7" applyNumberFormat="1" applyFont="1" applyBorder="1" applyAlignment="1" applyProtection="1">
      <alignment horizontal="right" vertical="center"/>
    </xf>
    <xf numFmtId="182" fontId="17" fillId="0" borderId="48" xfId="7" applyNumberFormat="1" applyFont="1" applyBorder="1" applyAlignment="1" applyProtection="1">
      <alignment horizontal="right" vertical="center"/>
    </xf>
    <xf numFmtId="182" fontId="17" fillId="0" borderId="15" xfId="7" applyNumberFormat="1" applyFont="1" applyBorder="1" applyAlignment="1" applyProtection="1">
      <alignment horizontal="right" vertical="center"/>
    </xf>
    <xf numFmtId="182" fontId="17" fillId="0" borderId="8" xfId="7" applyNumberFormat="1" applyFont="1" applyBorder="1" applyAlignment="1" applyProtection="1">
      <alignment horizontal="right" vertical="center"/>
    </xf>
    <xf numFmtId="182" fontId="17" fillId="0" borderId="8" xfId="7" applyNumberFormat="1" applyFont="1" applyFill="1" applyBorder="1">
      <alignment vertical="center"/>
    </xf>
    <xf numFmtId="182" fontId="17" fillId="0" borderId="15" xfId="7" applyNumberFormat="1" applyFont="1" applyFill="1" applyBorder="1">
      <alignment vertical="center"/>
    </xf>
    <xf numFmtId="182" fontId="17" fillId="0" borderId="48" xfId="7" applyNumberFormat="1" applyFont="1" applyFill="1" applyBorder="1">
      <alignment vertical="center"/>
    </xf>
    <xf numFmtId="182" fontId="17" fillId="0" borderId="51" xfId="7" applyNumberFormat="1" applyFont="1" applyFill="1" applyBorder="1">
      <alignment vertical="center"/>
    </xf>
    <xf numFmtId="184" fontId="17" fillId="0" borderId="50" xfId="0" applyNumberFormat="1" applyFont="1" applyFill="1" applyBorder="1">
      <alignment vertical="center"/>
    </xf>
    <xf numFmtId="180" fontId="17" fillId="0" borderId="66" xfId="0" applyNumberFormat="1" applyFont="1" applyFill="1" applyBorder="1">
      <alignment vertical="center"/>
    </xf>
    <xf numFmtId="180" fontId="17" fillId="0" borderId="50" xfId="0" applyNumberFormat="1" applyFont="1" applyFill="1" applyBorder="1">
      <alignment vertical="center"/>
    </xf>
    <xf numFmtId="180" fontId="17" fillId="0" borderId="66" xfId="7" applyNumberFormat="1" applyFont="1" applyFill="1" applyBorder="1">
      <alignment vertical="center"/>
    </xf>
    <xf numFmtId="182" fontId="17" fillId="0" borderId="68" xfId="7" applyNumberFormat="1" applyFont="1" applyBorder="1">
      <alignment vertical="center"/>
    </xf>
    <xf numFmtId="184" fontId="17" fillId="0" borderId="48" xfId="0" applyNumberFormat="1" applyFont="1" applyFill="1" applyBorder="1">
      <alignment vertical="center"/>
    </xf>
    <xf numFmtId="180" fontId="17" fillId="0" borderId="52" xfId="7" applyNumberFormat="1" applyFont="1" applyFill="1" applyBorder="1">
      <alignment vertical="center"/>
    </xf>
    <xf numFmtId="177" fontId="17" fillId="0" borderId="48" xfId="0" applyNumberFormat="1" applyFont="1" applyBorder="1">
      <alignment vertical="center"/>
    </xf>
    <xf numFmtId="177" fontId="17" fillId="0" borderId="48" xfId="0" applyNumberFormat="1" applyFont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38" fontId="17" fillId="0" borderId="0" xfId="7" applyFont="1" applyBorder="1">
      <alignment vertical="center"/>
    </xf>
    <xf numFmtId="180" fontId="17" fillId="0" borderId="0" xfId="7" applyNumberFormat="1" applyFont="1" applyFill="1" applyBorder="1">
      <alignment vertical="center"/>
    </xf>
    <xf numFmtId="180" fontId="17" fillId="0" borderId="0" xfId="0" applyNumberFormat="1" applyFont="1" applyFill="1" applyBorder="1">
      <alignment vertical="center"/>
    </xf>
    <xf numFmtId="49" fontId="17" fillId="0" borderId="0" xfId="0" applyNumberFormat="1" applyFont="1" applyFill="1" applyBorder="1" applyAlignment="1">
      <alignment horizontal="left" vertical="center"/>
    </xf>
    <xf numFmtId="0" fontId="44" fillId="0" borderId="0" xfId="0" applyFont="1">
      <alignment vertical="center"/>
    </xf>
    <xf numFmtId="0" fontId="44" fillId="0" borderId="0" xfId="0" applyFont="1" applyAlignment="1">
      <alignment vertical="center"/>
    </xf>
    <xf numFmtId="0" fontId="58" fillId="0" borderId="0" xfId="0" applyFont="1">
      <alignment vertical="center"/>
    </xf>
    <xf numFmtId="0" fontId="17" fillId="0" borderId="1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4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52" xfId="0" applyFont="1" applyBorder="1" applyAlignment="1">
      <alignment horizontal="center" vertical="center"/>
    </xf>
    <xf numFmtId="179" fontId="17" fillId="0" borderId="48" xfId="0" applyNumberFormat="1" applyFont="1" applyBorder="1">
      <alignment vertical="center"/>
    </xf>
    <xf numFmtId="0" fontId="17" fillId="0" borderId="51" xfId="0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horizontal="center" vertical="center"/>
    </xf>
    <xf numFmtId="179" fontId="17" fillId="0" borderId="48" xfId="0" applyNumberFormat="1" applyFont="1" applyFill="1" applyBorder="1">
      <alignment vertical="center"/>
    </xf>
    <xf numFmtId="0" fontId="17" fillId="0" borderId="69" xfId="0" applyFont="1" applyFill="1" applyBorder="1" applyAlignment="1">
      <alignment horizontal="center" vertical="center"/>
    </xf>
    <xf numFmtId="0" fontId="17" fillId="0" borderId="66" xfId="0" applyFont="1" applyFill="1" applyBorder="1" applyAlignment="1">
      <alignment horizontal="center" vertical="center"/>
    </xf>
    <xf numFmtId="179" fontId="17" fillId="0" borderId="50" xfId="0" applyNumberFormat="1" applyFont="1" applyFill="1" applyBorder="1">
      <alignment vertical="center"/>
    </xf>
    <xf numFmtId="0" fontId="17" fillId="0" borderId="11" xfId="0" applyFont="1" applyFill="1" applyBorder="1" applyAlignment="1">
      <alignment horizontal="center" vertical="center"/>
    </xf>
    <xf numFmtId="179" fontId="17" fillId="0" borderId="8" xfId="0" applyNumberFormat="1" applyFont="1" applyFill="1" applyBorder="1">
      <alignment vertical="center"/>
    </xf>
    <xf numFmtId="179" fontId="58" fillId="0" borderId="0" xfId="0" applyNumberFormat="1" applyFont="1" applyBorder="1" applyAlignment="1">
      <alignment horizontal="right" vertical="center"/>
    </xf>
    <xf numFmtId="179" fontId="58" fillId="0" borderId="0" xfId="0" applyNumberFormat="1" applyFont="1" applyBorder="1">
      <alignment vertical="center"/>
    </xf>
    <xf numFmtId="0" fontId="17" fillId="0" borderId="0" xfId="0" applyFont="1" applyAlignment="1">
      <alignment horizontal="right" vertical="center"/>
    </xf>
    <xf numFmtId="0" fontId="59" fillId="0" borderId="22" xfId="0" applyFont="1" applyBorder="1">
      <alignment vertical="center"/>
    </xf>
    <xf numFmtId="0" fontId="17" fillId="0" borderId="22" xfId="0" applyFont="1" applyBorder="1" applyAlignment="1">
      <alignment vertical="center"/>
    </xf>
    <xf numFmtId="0" fontId="17" fillId="0" borderId="22" xfId="0" applyFont="1" applyBorder="1" applyAlignment="1">
      <alignment horizontal="center" vertical="center"/>
    </xf>
    <xf numFmtId="0" fontId="17" fillId="0" borderId="12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6" xfId="1" applyFont="1" applyBorder="1" applyAlignment="1">
      <alignment horizontal="center" vertical="center"/>
    </xf>
    <xf numFmtId="0" fontId="47" fillId="0" borderId="3" xfId="1" applyFont="1" applyBorder="1" applyAlignment="1">
      <alignment horizontal="center" vertical="center"/>
    </xf>
    <xf numFmtId="0" fontId="47" fillId="0" borderId="8" xfId="1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7" fillId="0" borderId="6" xfId="1" quotePrefix="1" applyFont="1" applyBorder="1" applyAlignment="1">
      <alignment horizontal="center" vertical="center"/>
    </xf>
    <xf numFmtId="0" fontId="47" fillId="0" borderId="3" xfId="1" quotePrefix="1" applyFont="1" applyBorder="1" applyAlignment="1">
      <alignment horizontal="center" vertical="center"/>
    </xf>
    <xf numFmtId="0" fontId="47" fillId="0" borderId="8" xfId="1" quotePrefix="1" applyFont="1" applyBorder="1" applyAlignment="1">
      <alignment horizontal="center" vertical="center"/>
    </xf>
    <xf numFmtId="0" fontId="47" fillId="0" borderId="0" xfId="1" applyFont="1" applyBorder="1" applyAlignment="1">
      <alignment horizontal="center" vertical="center" wrapText="1"/>
    </xf>
    <xf numFmtId="0" fontId="47" fillId="0" borderId="0" xfId="1" quotePrefix="1" applyFont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47" fillId="0" borderId="6" xfId="1" applyFont="1" applyFill="1" applyBorder="1" applyAlignment="1">
      <alignment horizontal="center" vertical="center"/>
    </xf>
    <xf numFmtId="0" fontId="47" fillId="0" borderId="3" xfId="1" applyFont="1" applyFill="1" applyBorder="1" applyAlignment="1">
      <alignment horizontal="center" vertical="center"/>
    </xf>
    <xf numFmtId="0" fontId="47" fillId="0" borderId="8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60" fillId="0" borderId="0" xfId="0" applyFont="1" applyBorder="1" applyAlignment="1">
      <alignment vertical="center"/>
    </xf>
    <xf numFmtId="0" fontId="60" fillId="0" borderId="0" xfId="0" applyFont="1" applyBorder="1" applyAlignment="1">
      <alignment horizontal="center" vertical="center" wrapText="1"/>
    </xf>
    <xf numFmtId="0" fontId="48" fillId="0" borderId="0" xfId="0" applyFont="1" applyAlignment="1" applyProtection="1"/>
    <xf numFmtId="0" fontId="17" fillId="0" borderId="0" xfId="0" applyFont="1" applyAlignment="1" applyProtection="1"/>
    <xf numFmtId="0" fontId="17" fillId="0" borderId="0" xfId="0" applyFont="1" applyProtection="1">
      <alignment vertical="center"/>
    </xf>
    <xf numFmtId="0" fontId="17" fillId="0" borderId="0" xfId="0" applyFont="1" applyAlignment="1" applyProtection="1">
      <alignment horizontal="left"/>
    </xf>
    <xf numFmtId="0" fontId="17" fillId="0" borderId="16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vertical="center"/>
    </xf>
    <xf numFmtId="38" fontId="17" fillId="0" borderId="6" xfId="7" applyFont="1" applyBorder="1">
      <alignment vertical="center"/>
    </xf>
    <xf numFmtId="0" fontId="17" fillId="0" borderId="6" xfId="2" applyFont="1" applyBorder="1">
      <alignment vertical="center"/>
    </xf>
    <xf numFmtId="0" fontId="17" fillId="0" borderId="0" xfId="0" applyFont="1" applyBorder="1" applyProtection="1">
      <alignment vertical="center"/>
    </xf>
    <xf numFmtId="38" fontId="17" fillId="0" borderId="8" xfId="7" applyFont="1" applyBorder="1">
      <alignment vertical="center"/>
    </xf>
    <xf numFmtId="0" fontId="17" fillId="0" borderId="8" xfId="2" applyFont="1" applyBorder="1">
      <alignment vertical="center"/>
    </xf>
    <xf numFmtId="0" fontId="17" fillId="0" borderId="22" xfId="0" applyFont="1" applyBorder="1" applyProtection="1">
      <alignment vertical="center"/>
    </xf>
    <xf numFmtId="38" fontId="17" fillId="0" borderId="7" xfId="7" applyFont="1" applyBorder="1">
      <alignment vertical="center"/>
    </xf>
    <xf numFmtId="0" fontId="17" fillId="0" borderId="7" xfId="2" applyFont="1" applyBorder="1">
      <alignment vertical="center"/>
    </xf>
    <xf numFmtId="0" fontId="17" fillId="0" borderId="23" xfId="0" applyFont="1" applyBorder="1" applyAlignment="1" applyProtection="1">
      <alignment horizontal="center" vertical="center" wrapText="1"/>
    </xf>
    <xf numFmtId="0" fontId="17" fillId="0" borderId="24" xfId="0" applyFont="1" applyBorder="1" applyAlignment="1" applyProtection="1">
      <alignment horizontal="center" vertical="center" wrapText="1"/>
    </xf>
    <xf numFmtId="188" fontId="17" fillId="0" borderId="6" xfId="94" applyNumberFormat="1" applyFont="1" applyBorder="1">
      <alignment vertical="center"/>
    </xf>
    <xf numFmtId="188" fontId="17" fillId="0" borderId="6" xfId="94" applyNumberFormat="1" applyFont="1" applyBorder="1" applyAlignment="1">
      <alignment horizontal="right" vertical="center"/>
    </xf>
    <xf numFmtId="188" fontId="17" fillId="0" borderId="2" xfId="94" applyNumberFormat="1" applyFont="1" applyBorder="1" applyAlignment="1">
      <alignment horizontal="right" vertical="center"/>
    </xf>
    <xf numFmtId="188" fontId="17" fillId="0" borderId="8" xfId="94" applyNumberFormat="1" applyFont="1" applyBorder="1">
      <alignment vertical="center"/>
    </xf>
    <xf numFmtId="188" fontId="17" fillId="0" borderId="8" xfId="94" applyNumberFormat="1" applyFont="1" applyBorder="1" applyAlignment="1">
      <alignment horizontal="right" vertical="center"/>
    </xf>
    <xf numFmtId="188" fontId="17" fillId="0" borderId="15" xfId="94" applyNumberFormat="1" applyFont="1" applyBorder="1" applyAlignment="1">
      <alignment horizontal="right" vertical="center"/>
    </xf>
    <xf numFmtId="188" fontId="17" fillId="0" borderId="0" xfId="94" applyNumberFormat="1" applyFont="1" applyBorder="1" applyAlignment="1">
      <alignment horizontal="right" vertical="center"/>
    </xf>
    <xf numFmtId="188" fontId="17" fillId="0" borderId="11" xfId="94" applyNumberFormat="1" applyFont="1" applyBorder="1" applyAlignment="1">
      <alignment horizontal="right" vertical="center"/>
    </xf>
    <xf numFmtId="188" fontId="17" fillId="0" borderId="7" xfId="94" applyNumberFormat="1" applyFont="1" applyBorder="1">
      <alignment vertical="center"/>
    </xf>
    <xf numFmtId="188" fontId="17" fillId="0" borderId="7" xfId="94" applyNumberFormat="1" applyFont="1" applyBorder="1" applyAlignment="1">
      <alignment horizontal="right" vertical="center"/>
    </xf>
    <xf numFmtId="188" fontId="17" fillId="0" borderId="4" xfId="94" applyNumberFormat="1" applyFont="1" applyBorder="1" applyAlignment="1">
      <alignment horizontal="right" vertical="center"/>
    </xf>
    <xf numFmtId="188" fontId="17" fillId="0" borderId="22" xfId="94" applyNumberFormat="1" applyFont="1" applyBorder="1" applyAlignment="1">
      <alignment horizontal="right" vertical="center"/>
    </xf>
    <xf numFmtId="188" fontId="17" fillId="0" borderId="5" xfId="94" applyNumberFormat="1" applyFont="1" applyBorder="1" applyAlignment="1">
      <alignment horizontal="right" vertical="center"/>
    </xf>
    <xf numFmtId="0" fontId="17" fillId="0" borderId="2" xfId="0" applyFont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center" vertical="center" wrapText="1"/>
    </xf>
    <xf numFmtId="37" fontId="17" fillId="0" borderId="6" xfId="0" applyNumberFormat="1" applyFont="1" applyBorder="1">
      <alignment vertical="center"/>
    </xf>
    <xf numFmtId="37" fontId="17" fillId="0" borderId="2" xfId="0" applyNumberFormat="1" applyFont="1" applyBorder="1">
      <alignment vertical="center"/>
    </xf>
    <xf numFmtId="37" fontId="17" fillId="0" borderId="15" xfId="0" applyNumberFormat="1" applyFont="1" applyBorder="1">
      <alignment vertical="center"/>
    </xf>
    <xf numFmtId="37" fontId="17" fillId="0" borderId="8" xfId="0" applyNumberFormat="1" applyFont="1" applyBorder="1">
      <alignment vertical="center"/>
    </xf>
    <xf numFmtId="37" fontId="17" fillId="0" borderId="0" xfId="0" applyNumberFormat="1" applyFont="1" applyBorder="1">
      <alignment vertical="center"/>
    </xf>
    <xf numFmtId="37" fontId="17" fillId="0" borderId="11" xfId="0" applyNumberFormat="1" applyFont="1" applyBorder="1">
      <alignment vertical="center"/>
    </xf>
    <xf numFmtId="37" fontId="17" fillId="0" borderId="4" xfId="0" applyNumberFormat="1" applyFont="1" applyBorder="1">
      <alignment vertical="center"/>
    </xf>
    <xf numFmtId="37" fontId="17" fillId="0" borderId="7" xfId="0" applyNumberFormat="1" applyFont="1" applyBorder="1">
      <alignment vertical="center"/>
    </xf>
    <xf numFmtId="37" fontId="17" fillId="0" borderId="22" xfId="0" applyNumberFormat="1" applyFont="1" applyBorder="1">
      <alignment vertical="center"/>
    </xf>
    <xf numFmtId="37" fontId="17" fillId="0" borderId="5" xfId="0" applyNumberFormat="1" applyFont="1" applyBorder="1">
      <alignment vertical="center"/>
    </xf>
    <xf numFmtId="188" fontId="17" fillId="0" borderId="6" xfId="94" applyNumberFormat="1" applyFont="1" applyBorder="1" applyAlignment="1" applyProtection="1">
      <alignment horizontal="right" vertical="center"/>
    </xf>
    <xf numFmtId="188" fontId="17" fillId="0" borderId="2" xfId="94" applyNumberFormat="1" applyFont="1" applyBorder="1" applyAlignment="1" applyProtection="1">
      <alignment horizontal="right" vertical="center"/>
    </xf>
    <xf numFmtId="188" fontId="17" fillId="0" borderId="15" xfId="94" applyNumberFormat="1" applyFont="1" applyBorder="1" applyAlignment="1" applyProtection="1">
      <alignment horizontal="right" vertical="center"/>
    </xf>
    <xf numFmtId="188" fontId="17" fillId="0" borderId="8" xfId="94" applyNumberFormat="1" applyFont="1" applyBorder="1" applyAlignment="1" applyProtection="1">
      <alignment horizontal="right" vertical="center"/>
    </xf>
    <xf numFmtId="188" fontId="17" fillId="0" borderId="0" xfId="94" applyNumberFormat="1" applyFont="1" applyBorder="1" applyAlignment="1" applyProtection="1">
      <alignment horizontal="right" vertical="center"/>
    </xf>
    <xf numFmtId="188" fontId="17" fillId="0" borderId="11" xfId="94" applyNumberFormat="1" applyFont="1" applyBorder="1" applyAlignment="1" applyProtection="1">
      <alignment horizontal="right" vertical="center"/>
    </xf>
    <xf numFmtId="188" fontId="17" fillId="0" borderId="4" xfId="94" applyNumberFormat="1" applyFont="1" applyBorder="1" applyAlignment="1" applyProtection="1">
      <alignment horizontal="right" vertical="center"/>
    </xf>
    <xf numFmtId="188" fontId="17" fillId="0" borderId="7" xfId="94" applyNumberFormat="1" applyFont="1" applyBorder="1" applyAlignment="1" applyProtection="1">
      <alignment horizontal="right" vertical="center"/>
    </xf>
    <xf numFmtId="188" fontId="17" fillId="0" borderId="22" xfId="94" applyNumberFormat="1" applyFont="1" applyBorder="1" applyAlignment="1" applyProtection="1">
      <alignment horizontal="right" vertical="center"/>
    </xf>
    <xf numFmtId="188" fontId="17" fillId="0" borderId="5" xfId="94" applyNumberFormat="1" applyFont="1" applyBorder="1" applyAlignment="1" applyProtection="1">
      <alignment horizontal="right" vertical="center"/>
    </xf>
    <xf numFmtId="176" fontId="17" fillId="0" borderId="0" xfId="0" applyNumberFormat="1" applyFont="1" applyBorder="1" applyAlignment="1" applyProtection="1">
      <alignment horizontal="right" vertical="center"/>
    </xf>
    <xf numFmtId="0" fontId="45" fillId="0" borderId="0" xfId="0" applyFont="1" applyAlignment="1"/>
    <xf numFmtId="0" fontId="59" fillId="0" borderId="0" xfId="0" applyFont="1" applyBorder="1">
      <alignment vertical="center"/>
    </xf>
    <xf numFmtId="0" fontId="59" fillId="0" borderId="0" xfId="0" applyFont="1" applyBorder="1" applyAlignment="1">
      <alignment horizontal="center" vertical="center"/>
    </xf>
    <xf numFmtId="0" fontId="59" fillId="0" borderId="6" xfId="0" applyFont="1" applyBorder="1">
      <alignment vertical="center"/>
    </xf>
    <xf numFmtId="0" fontId="59" fillId="0" borderId="8" xfId="0" applyFont="1" applyBorder="1">
      <alignment vertical="center"/>
    </xf>
    <xf numFmtId="0" fontId="59" fillId="0" borderId="8" xfId="0" applyFont="1" applyBorder="1" applyAlignment="1">
      <alignment horizontal="center" vertical="center"/>
    </xf>
    <xf numFmtId="0" fontId="59" fillId="0" borderId="7" xfId="0" applyFont="1" applyBorder="1">
      <alignment vertical="center"/>
    </xf>
    <xf numFmtId="0" fontId="59" fillId="0" borderId="7" xfId="0" applyFont="1" applyBorder="1" applyAlignment="1">
      <alignment horizontal="center" vertical="center"/>
    </xf>
    <xf numFmtId="178" fontId="59" fillId="0" borderId="8" xfId="0" applyNumberFormat="1" applyFont="1" applyBorder="1">
      <alignment vertical="center"/>
    </xf>
    <xf numFmtId="178" fontId="59" fillId="0" borderId="11" xfId="0" applyNumberFormat="1" applyFont="1" applyBorder="1">
      <alignment vertical="center"/>
    </xf>
    <xf numFmtId="177" fontId="59" fillId="0" borderId="8" xfId="3" applyNumberFormat="1" applyFont="1" applyBorder="1" applyAlignment="1">
      <alignment horizontal="right" vertical="center"/>
    </xf>
    <xf numFmtId="177" fontId="59" fillId="0" borderId="11" xfId="0" applyNumberFormat="1" applyFont="1" applyBorder="1">
      <alignment vertical="center"/>
    </xf>
    <xf numFmtId="177" fontId="59" fillId="0" borderId="8" xfId="3" applyNumberFormat="1" applyFont="1" applyBorder="1">
      <alignment vertical="center"/>
    </xf>
    <xf numFmtId="0" fontId="59" fillId="0" borderId="3" xfId="0" applyFont="1" applyBorder="1" applyAlignment="1">
      <alignment horizontal="center" vertical="center"/>
    </xf>
    <xf numFmtId="0" fontId="59" fillId="0" borderId="17" xfId="0" applyFont="1" applyBorder="1" applyAlignment="1">
      <alignment horizontal="center" vertical="center"/>
    </xf>
    <xf numFmtId="179" fontId="59" fillId="0" borderId="8" xfId="0" applyNumberFormat="1" applyFont="1" applyBorder="1">
      <alignment vertical="center"/>
    </xf>
    <xf numFmtId="179" fontId="59" fillId="0" borderId="11" xfId="0" applyNumberFormat="1" applyFont="1" applyBorder="1">
      <alignment vertical="center"/>
    </xf>
    <xf numFmtId="179" fontId="59" fillId="0" borderId="7" xfId="0" applyNumberFormat="1" applyFont="1" applyBorder="1">
      <alignment vertical="center"/>
    </xf>
    <xf numFmtId="179" fontId="59" fillId="0" borderId="5" xfId="0" applyNumberFormat="1" applyFont="1" applyBorder="1">
      <alignment vertical="center"/>
    </xf>
    <xf numFmtId="0" fontId="59" fillId="0" borderId="0" xfId="0" applyFont="1">
      <alignment vertical="center"/>
    </xf>
    <xf numFmtId="177" fontId="59" fillId="0" borderId="8" xfId="0" applyNumberFormat="1" applyFont="1" applyBorder="1">
      <alignment vertical="center"/>
    </xf>
    <xf numFmtId="177" fontId="59" fillId="0" borderId="0" xfId="0" applyNumberFormat="1" applyFont="1" applyBorder="1">
      <alignment vertical="center"/>
    </xf>
    <xf numFmtId="177" fontId="59" fillId="0" borderId="11" xfId="3" applyNumberFormat="1" applyFont="1" applyBorder="1">
      <alignment vertical="center"/>
    </xf>
    <xf numFmtId="179" fontId="59" fillId="0" borderId="0" xfId="0" applyNumberFormat="1" applyFont="1">
      <alignment vertical="center"/>
    </xf>
    <xf numFmtId="177" fontId="59" fillId="0" borderId="0" xfId="0" applyNumberFormat="1" applyFont="1">
      <alignment vertical="center"/>
    </xf>
    <xf numFmtId="0" fontId="55" fillId="0" borderId="0" xfId="0" applyFont="1">
      <alignment vertical="center"/>
    </xf>
    <xf numFmtId="179" fontId="55" fillId="0" borderId="0" xfId="0" applyNumberFormat="1" applyFont="1">
      <alignment vertical="center"/>
    </xf>
    <xf numFmtId="0" fontId="44" fillId="0" borderId="0" xfId="0" applyFont="1" applyFill="1" applyAlignment="1">
      <alignment vertical="center"/>
    </xf>
    <xf numFmtId="0" fontId="44" fillId="0" borderId="0" xfId="3" applyNumberFormat="1" applyFont="1" applyFill="1" applyAlignment="1">
      <alignment vertical="center"/>
    </xf>
    <xf numFmtId="180" fontId="44" fillId="0" borderId="0" xfId="3" applyNumberFormat="1" applyFont="1" applyFill="1" applyAlignment="1">
      <alignment vertical="center"/>
    </xf>
    <xf numFmtId="0" fontId="44" fillId="0" borderId="0" xfId="0" applyFont="1" applyFill="1" applyBorder="1" applyAlignment="1">
      <alignment vertical="center"/>
    </xf>
    <xf numFmtId="0" fontId="44" fillId="0" borderId="11" xfId="3" applyNumberFormat="1" applyFont="1" applyFill="1" applyBorder="1" applyAlignment="1">
      <alignment horizontal="center" vertical="center"/>
    </xf>
    <xf numFmtId="0" fontId="44" fillId="0" borderId="8" xfId="3" applyNumberFormat="1" applyFont="1" applyFill="1" applyBorder="1" applyAlignment="1">
      <alignment horizontal="center" vertical="center"/>
    </xf>
    <xf numFmtId="180" fontId="44" fillId="0" borderId="8" xfId="3" applyNumberFormat="1" applyFont="1" applyFill="1" applyBorder="1" applyAlignment="1">
      <alignment horizontal="center" vertical="center"/>
    </xf>
    <xf numFmtId="180" fontId="44" fillId="0" borderId="11" xfId="3" applyNumberFormat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44" fillId="0" borderId="6" xfId="0" applyFont="1" applyFill="1" applyBorder="1" applyAlignment="1">
      <alignment horizontal="center" vertical="center"/>
    </xf>
    <xf numFmtId="179" fontId="44" fillId="0" borderId="6" xfId="3" applyNumberFormat="1" applyFont="1" applyFill="1" applyBorder="1" applyAlignment="1">
      <alignment vertical="center"/>
    </xf>
    <xf numFmtId="177" fontId="44" fillId="0" borderId="6" xfId="3" applyNumberFormat="1" applyFont="1" applyFill="1" applyBorder="1" applyAlignment="1">
      <alignment vertical="center"/>
    </xf>
    <xf numFmtId="177" fontId="44" fillId="0" borderId="6" xfId="6" applyNumberFormat="1" applyFont="1" applyBorder="1" applyAlignment="1">
      <alignment vertical="center"/>
    </xf>
    <xf numFmtId="177" fontId="44" fillId="0" borderId="6" xfId="0" applyNumberFormat="1" applyFont="1" applyBorder="1" applyAlignment="1">
      <alignment vertical="center"/>
    </xf>
    <xf numFmtId="179" fontId="44" fillId="0" borderId="6" xfId="0" applyNumberFormat="1" applyFont="1" applyBorder="1" applyAlignment="1">
      <alignment vertical="center"/>
    </xf>
    <xf numFmtId="38" fontId="44" fillId="0" borderId="6" xfId="7" applyFont="1" applyBorder="1" applyAlignment="1">
      <alignment vertical="center"/>
    </xf>
    <xf numFmtId="0" fontId="44" fillId="0" borderId="15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/>
    </xf>
    <xf numFmtId="179" fontId="44" fillId="0" borderId="8" xfId="3" applyNumberFormat="1" applyFont="1" applyFill="1" applyBorder="1" applyAlignment="1">
      <alignment vertical="center"/>
    </xf>
    <xf numFmtId="177" fontId="44" fillId="0" borderId="8" xfId="3" applyNumberFormat="1" applyFont="1" applyFill="1" applyBorder="1" applyAlignment="1">
      <alignment vertical="center"/>
    </xf>
    <xf numFmtId="177" fontId="44" fillId="0" borderId="8" xfId="6" applyNumberFormat="1" applyFont="1" applyBorder="1" applyAlignment="1">
      <alignment vertical="center"/>
    </xf>
    <xf numFmtId="177" fontId="44" fillId="0" borderId="8" xfId="0" applyNumberFormat="1" applyFont="1" applyBorder="1" applyAlignment="1">
      <alignment vertical="center"/>
    </xf>
    <xf numFmtId="179" fontId="44" fillId="0" borderId="8" xfId="0" applyNumberFormat="1" applyFont="1" applyBorder="1" applyAlignment="1">
      <alignment vertical="center"/>
    </xf>
    <xf numFmtId="177" fontId="44" fillId="0" borderId="8" xfId="3" applyNumberFormat="1" applyFont="1" applyBorder="1" applyAlignment="1">
      <alignment vertical="center"/>
    </xf>
    <xf numFmtId="38" fontId="44" fillId="0" borderId="8" xfId="7" applyFont="1" applyBorder="1" applyAlignment="1">
      <alignment vertical="center"/>
    </xf>
    <xf numFmtId="0" fontId="44" fillId="0" borderId="4" xfId="0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/>
    </xf>
    <xf numFmtId="179" fontId="44" fillId="0" borderId="7" xfId="3" applyNumberFormat="1" applyFont="1" applyFill="1" applyBorder="1" applyAlignment="1">
      <alignment vertical="center"/>
    </xf>
    <xf numFmtId="177" fontId="44" fillId="0" borderId="7" xfId="3" applyNumberFormat="1" applyFont="1" applyFill="1" applyBorder="1" applyAlignment="1">
      <alignment vertical="center"/>
    </xf>
    <xf numFmtId="177" fontId="44" fillId="0" borderId="7" xfId="6" applyNumberFormat="1" applyFont="1" applyBorder="1" applyAlignment="1">
      <alignment vertical="center"/>
    </xf>
    <xf numFmtId="177" fontId="44" fillId="0" borderId="7" xfId="0" applyNumberFormat="1" applyFont="1" applyBorder="1" applyAlignment="1">
      <alignment vertical="center"/>
    </xf>
    <xf numFmtId="179" fontId="44" fillId="0" borderId="7" xfId="0" applyNumberFormat="1" applyFont="1" applyBorder="1" applyAlignment="1">
      <alignment vertical="center"/>
    </xf>
    <xf numFmtId="177" fontId="44" fillId="0" borderId="7" xfId="3" applyNumberFormat="1" applyFont="1" applyBorder="1" applyAlignment="1">
      <alignment vertical="center"/>
    </xf>
    <xf numFmtId="38" fontId="44" fillId="0" borderId="7" xfId="7" applyFont="1" applyBorder="1" applyAlignment="1">
      <alignment vertical="center"/>
    </xf>
    <xf numFmtId="180" fontId="44" fillId="0" borderId="6" xfId="3" applyNumberFormat="1" applyFont="1" applyFill="1" applyBorder="1" applyAlignment="1">
      <alignment horizontal="right" vertical="center"/>
    </xf>
    <xf numFmtId="177" fontId="44" fillId="0" borderId="6" xfId="3" applyNumberFormat="1" applyFont="1" applyFill="1" applyBorder="1" applyAlignment="1">
      <alignment horizontal="right" vertical="center"/>
    </xf>
    <xf numFmtId="177" fontId="44" fillId="0" borderId="6" xfId="3" applyNumberFormat="1" applyFont="1" applyBorder="1" applyAlignment="1">
      <alignment vertical="center"/>
    </xf>
    <xf numFmtId="180" fontId="44" fillId="0" borderId="8" xfId="3" applyNumberFormat="1" applyFont="1" applyFill="1" applyBorder="1" applyAlignment="1">
      <alignment horizontal="right" vertical="center"/>
    </xf>
    <xf numFmtId="177" fontId="44" fillId="0" borderId="8" xfId="3" applyNumberFormat="1" applyFont="1" applyFill="1" applyBorder="1" applyAlignment="1">
      <alignment horizontal="right" vertical="center"/>
    </xf>
    <xf numFmtId="180" fontId="44" fillId="0" borderId="7" xfId="3" applyNumberFormat="1" applyFont="1" applyFill="1" applyBorder="1" applyAlignment="1">
      <alignment horizontal="right" vertical="center"/>
    </xf>
    <xf numFmtId="177" fontId="44" fillId="0" borderId="7" xfId="3" applyNumberFormat="1" applyFont="1" applyFill="1" applyBorder="1" applyAlignment="1">
      <alignment horizontal="right" vertical="center"/>
    </xf>
    <xf numFmtId="0" fontId="44" fillId="0" borderId="4" xfId="5" applyFont="1" applyFill="1" applyBorder="1" applyAlignment="1">
      <alignment horizontal="center" vertical="center"/>
    </xf>
    <xf numFmtId="179" fontId="44" fillId="0" borderId="6" xfId="0" applyNumberFormat="1" applyFont="1" applyFill="1" applyBorder="1" applyAlignment="1">
      <alignment horizontal="right" vertical="center"/>
    </xf>
    <xf numFmtId="177" fontId="44" fillId="0" borderId="6" xfId="0" applyNumberFormat="1" applyFont="1" applyFill="1" applyBorder="1" applyAlignment="1">
      <alignment horizontal="right" vertical="center"/>
    </xf>
    <xf numFmtId="179" fontId="44" fillId="0" borderId="8" xfId="0" applyNumberFormat="1" applyFont="1" applyFill="1" applyBorder="1" applyAlignment="1">
      <alignment horizontal="right" vertical="center"/>
    </xf>
    <xf numFmtId="177" fontId="44" fillId="0" borderId="8" xfId="0" applyNumberFormat="1" applyFont="1" applyFill="1" applyBorder="1" applyAlignment="1">
      <alignment horizontal="right" vertical="center"/>
    </xf>
    <xf numFmtId="179" fontId="44" fillId="0" borderId="7" xfId="0" applyNumberFormat="1" applyFont="1" applyFill="1" applyBorder="1" applyAlignment="1">
      <alignment horizontal="right" vertical="center"/>
    </xf>
    <xf numFmtId="177" fontId="44" fillId="0" borderId="7" xfId="0" applyNumberFormat="1" applyFont="1" applyFill="1" applyBorder="1" applyAlignment="1">
      <alignment horizontal="right" vertical="center"/>
    </xf>
    <xf numFmtId="177" fontId="44" fillId="0" borderId="11" xfId="0" applyNumberFormat="1" applyFont="1" applyBorder="1" applyAlignment="1">
      <alignment horizontal="right"/>
    </xf>
    <xf numFmtId="0" fontId="61" fillId="0" borderId="0" xfId="0" applyFont="1">
      <alignment vertical="center"/>
    </xf>
    <xf numFmtId="177" fontId="62" fillId="0" borderId="35" xfId="7" applyNumberFormat="1" applyFont="1" applyFill="1" applyBorder="1" applyAlignment="1">
      <alignment horizontal="center" vertical="center"/>
    </xf>
    <xf numFmtId="177" fontId="62" fillId="0" borderId="22" xfId="7" applyNumberFormat="1" applyFont="1" applyFill="1" applyBorder="1" applyAlignment="1">
      <alignment horizontal="center" vertical="center"/>
    </xf>
    <xf numFmtId="180" fontId="62" fillId="0" borderId="36" xfId="7" applyNumberFormat="1" applyFont="1" applyFill="1" applyBorder="1" applyAlignment="1">
      <alignment horizontal="center" vertical="center"/>
    </xf>
    <xf numFmtId="38" fontId="62" fillId="0" borderId="22" xfId="7" applyFont="1" applyFill="1" applyBorder="1" applyAlignment="1">
      <alignment horizontal="center" vertical="center"/>
    </xf>
    <xf numFmtId="38" fontId="62" fillId="0" borderId="35" xfId="7" applyFont="1" applyFill="1" applyBorder="1" applyAlignment="1">
      <alignment horizontal="center" vertical="center"/>
    </xf>
    <xf numFmtId="0" fontId="55" fillId="0" borderId="31" xfId="5" applyFont="1" applyFill="1" applyBorder="1" applyAlignment="1">
      <alignment horizontal="center" vertical="center" shrinkToFit="1"/>
    </xf>
    <xf numFmtId="0" fontId="55" fillId="0" borderId="32" xfId="0" applyFont="1" applyFill="1" applyBorder="1" applyAlignment="1">
      <alignment horizontal="center" vertical="center"/>
    </xf>
    <xf numFmtId="177" fontId="62" fillId="0" borderId="0" xfId="7" applyNumberFormat="1" applyFont="1" applyBorder="1" applyAlignment="1">
      <alignment horizontal="right" vertical="center"/>
    </xf>
    <xf numFmtId="177" fontId="62" fillId="0" borderId="0" xfId="9" applyNumberFormat="1" applyFont="1" applyBorder="1" applyAlignment="1">
      <alignment horizontal="right" vertical="center"/>
    </xf>
    <xf numFmtId="181" fontId="62" fillId="0" borderId="0" xfId="9" applyNumberFormat="1" applyFont="1" applyBorder="1" applyAlignment="1">
      <alignment horizontal="right" vertical="center"/>
    </xf>
    <xf numFmtId="177" fontId="62" fillId="0" borderId="31" xfId="7" applyNumberFormat="1" applyFont="1" applyBorder="1" applyAlignment="1">
      <alignment horizontal="right" vertical="center"/>
    </xf>
    <xf numFmtId="181" fontId="62" fillId="0" borderId="33" xfId="9" applyNumberFormat="1" applyFont="1" applyBorder="1" applyAlignment="1">
      <alignment horizontal="right" vertical="center"/>
    </xf>
    <xf numFmtId="178" fontId="62" fillId="0" borderId="0" xfId="9" applyNumberFormat="1" applyFont="1" applyBorder="1" applyAlignment="1">
      <alignment horizontal="right" vertical="center"/>
    </xf>
    <xf numFmtId="189" fontId="62" fillId="0" borderId="0" xfId="9" applyNumberFormat="1" applyFont="1" applyBorder="1" applyAlignment="1">
      <alignment horizontal="right" vertical="center"/>
    </xf>
    <xf numFmtId="182" fontId="62" fillId="0" borderId="31" xfId="7" applyNumberFormat="1" applyFont="1" applyFill="1" applyBorder="1" applyAlignment="1">
      <alignment horizontal="right" vertical="center"/>
    </xf>
    <xf numFmtId="182" fontId="62" fillId="0" borderId="0" xfId="7" applyNumberFormat="1" applyFont="1" applyFill="1" applyBorder="1" applyAlignment="1">
      <alignment horizontal="right" vertical="center"/>
    </xf>
    <xf numFmtId="180" fontId="62" fillId="0" borderId="33" xfId="9" applyNumberFormat="1" applyFont="1" applyFill="1" applyBorder="1" applyAlignment="1">
      <alignment horizontal="right" vertical="center"/>
    </xf>
    <xf numFmtId="0" fontId="55" fillId="0" borderId="34" xfId="0" applyFont="1" applyFill="1" applyBorder="1" applyAlignment="1">
      <alignment horizontal="center" vertical="center" shrinkToFit="1"/>
    </xf>
    <xf numFmtId="177" fontId="62" fillId="0" borderId="31" xfId="7" applyNumberFormat="1" applyFont="1" applyBorder="1">
      <alignment vertical="center"/>
    </xf>
    <xf numFmtId="177" fontId="62" fillId="0" borderId="22" xfId="7" applyNumberFormat="1" applyFont="1" applyBorder="1" applyAlignment="1">
      <alignment horizontal="right" vertical="center"/>
    </xf>
    <xf numFmtId="177" fontId="62" fillId="0" borderId="22" xfId="9" applyNumberFormat="1" applyFont="1" applyBorder="1" applyAlignment="1">
      <alignment horizontal="right" vertical="center"/>
    </xf>
    <xf numFmtId="177" fontId="62" fillId="0" borderId="35" xfId="7" applyNumberFormat="1" applyFont="1" applyBorder="1" applyAlignment="1">
      <alignment horizontal="right" vertical="center"/>
    </xf>
    <xf numFmtId="181" fontId="62" fillId="0" borderId="36" xfId="9" applyNumberFormat="1" applyFont="1" applyBorder="1" applyAlignment="1">
      <alignment horizontal="right" vertical="center"/>
    </xf>
    <xf numFmtId="189" fontId="62" fillId="0" borderId="86" xfId="9" applyNumberFormat="1" applyFont="1" applyBorder="1" applyAlignment="1">
      <alignment horizontal="right" vertical="center"/>
    </xf>
    <xf numFmtId="182" fontId="62" fillId="0" borderId="35" xfId="7" applyNumberFormat="1" applyFont="1" applyFill="1" applyBorder="1" applyAlignment="1">
      <alignment horizontal="right" vertical="center"/>
    </xf>
    <xf numFmtId="182" fontId="62" fillId="0" borderId="22" xfId="7" applyNumberFormat="1" applyFont="1" applyFill="1" applyBorder="1" applyAlignment="1">
      <alignment horizontal="right" vertical="center"/>
    </xf>
    <xf numFmtId="0" fontId="55" fillId="0" borderId="37" xfId="5" applyFont="1" applyFill="1" applyBorder="1" applyAlignment="1">
      <alignment horizontal="center" vertical="center" shrinkToFit="1"/>
    </xf>
    <xf numFmtId="0" fontId="55" fillId="0" borderId="38" xfId="0" applyFont="1" applyFill="1" applyBorder="1" applyAlignment="1">
      <alignment horizontal="center" vertical="center"/>
    </xf>
    <xf numFmtId="177" fontId="62" fillId="0" borderId="19" xfId="7" applyNumberFormat="1" applyFont="1" applyBorder="1" applyAlignment="1">
      <alignment horizontal="right" vertical="center"/>
    </xf>
    <xf numFmtId="177" fontId="62" fillId="0" borderId="19" xfId="9" applyNumberFormat="1" applyFont="1" applyBorder="1" applyAlignment="1">
      <alignment horizontal="right" vertical="center"/>
    </xf>
    <xf numFmtId="181" fontId="62" fillId="0" borderId="19" xfId="9" applyNumberFormat="1" applyFont="1" applyBorder="1" applyAlignment="1">
      <alignment horizontal="right" vertical="center"/>
    </xf>
    <xf numFmtId="177" fontId="62" fillId="0" borderId="37" xfId="7" applyNumberFormat="1" applyFont="1" applyBorder="1" applyAlignment="1">
      <alignment horizontal="right" vertical="center"/>
    </xf>
    <xf numFmtId="181" fontId="62" fillId="0" borderId="39" xfId="9" applyNumberFormat="1" applyFont="1" applyBorder="1" applyAlignment="1">
      <alignment horizontal="right" vertical="center"/>
    </xf>
    <xf numFmtId="178" fontId="62" fillId="0" borderId="19" xfId="9" applyNumberFormat="1" applyFont="1" applyBorder="1" applyAlignment="1">
      <alignment horizontal="right" vertical="center"/>
    </xf>
    <xf numFmtId="0" fontId="55" fillId="0" borderId="40" xfId="0" applyFont="1" applyFill="1" applyBorder="1" applyAlignment="1">
      <alignment horizontal="center" vertical="center" shrinkToFit="1"/>
    </xf>
    <xf numFmtId="0" fontId="55" fillId="0" borderId="41" xfId="0" applyFont="1" applyFill="1" applyBorder="1" applyAlignment="1">
      <alignment horizontal="center" vertical="center"/>
    </xf>
    <xf numFmtId="181" fontId="62" fillId="0" borderId="22" xfId="9" applyNumberFormat="1" applyFont="1" applyBorder="1" applyAlignment="1">
      <alignment horizontal="right" vertical="center"/>
    </xf>
    <xf numFmtId="178" fontId="62" fillId="0" borderId="22" xfId="9" applyNumberFormat="1" applyFont="1" applyBorder="1" applyAlignment="1">
      <alignment horizontal="right" vertical="center"/>
    </xf>
    <xf numFmtId="180" fontId="62" fillId="0" borderId="36" xfId="9" applyNumberFormat="1" applyFont="1" applyFill="1" applyBorder="1" applyAlignment="1">
      <alignment horizontal="right" vertical="center"/>
    </xf>
    <xf numFmtId="177" fontId="62" fillId="0" borderId="35" xfId="7" applyNumberFormat="1" applyFont="1" applyBorder="1">
      <alignment vertical="center"/>
    </xf>
    <xf numFmtId="177" fontId="62" fillId="0" borderId="37" xfId="7" applyNumberFormat="1" applyFont="1" applyBorder="1">
      <alignment vertical="center"/>
    </xf>
    <xf numFmtId="177" fontId="62" fillId="0" borderId="31" xfId="7" applyNumberFormat="1" applyFont="1" applyFill="1" applyBorder="1" applyAlignment="1">
      <alignment horizontal="right" vertical="center"/>
    </xf>
    <xf numFmtId="177" fontId="62" fillId="0" borderId="0" xfId="9" applyNumberFormat="1" applyFont="1" applyFill="1" applyBorder="1" applyAlignment="1">
      <alignment horizontal="right" vertical="center"/>
    </xf>
    <xf numFmtId="181" fontId="62" fillId="0" borderId="0" xfId="9" applyNumberFormat="1" applyFont="1" applyFill="1" applyBorder="1" applyAlignment="1">
      <alignment horizontal="right" vertical="center"/>
    </xf>
    <xf numFmtId="178" fontId="62" fillId="0" borderId="0" xfId="9" applyNumberFormat="1" applyFont="1" applyFill="1" applyBorder="1" applyAlignment="1">
      <alignment horizontal="right" vertical="center"/>
    </xf>
    <xf numFmtId="177" fontId="62" fillId="0" borderId="22" xfId="9" applyNumberFormat="1" applyFont="1" applyFill="1" applyBorder="1" applyAlignment="1">
      <alignment horizontal="right" vertical="center"/>
    </xf>
    <xf numFmtId="0" fontId="55" fillId="0" borderId="31" xfId="0" applyFont="1" applyFill="1" applyBorder="1" applyAlignment="1">
      <alignment horizontal="center" vertical="center"/>
    </xf>
    <xf numFmtId="0" fontId="55" fillId="0" borderId="42" xfId="0" applyFont="1" applyFill="1" applyBorder="1" applyAlignment="1">
      <alignment horizontal="center" vertical="center" shrinkToFit="1"/>
    </xf>
    <xf numFmtId="0" fontId="55" fillId="0" borderId="43" xfId="0" applyFont="1" applyFill="1" applyBorder="1" applyAlignment="1">
      <alignment horizontal="center" vertical="center"/>
    </xf>
    <xf numFmtId="177" fontId="62" fillId="0" borderId="44" xfId="7" applyNumberFormat="1" applyFont="1" applyBorder="1" applyAlignment="1">
      <alignment horizontal="right" vertical="center"/>
    </xf>
    <xf numFmtId="177" fontId="62" fillId="0" borderId="44" xfId="9" applyNumberFormat="1" applyFont="1" applyBorder="1" applyAlignment="1">
      <alignment horizontal="right" vertical="center"/>
    </xf>
    <xf numFmtId="181" fontId="62" fillId="0" borderId="44" xfId="9" applyNumberFormat="1" applyFont="1" applyBorder="1" applyAlignment="1">
      <alignment horizontal="right" vertical="center"/>
    </xf>
    <xf numFmtId="177" fontId="62" fillId="0" borderId="46" xfId="7" applyNumberFormat="1" applyFont="1" applyBorder="1" applyAlignment="1">
      <alignment horizontal="right" vertical="center"/>
    </xf>
    <xf numFmtId="181" fontId="62" fillId="0" borderId="45" xfId="9" applyNumberFormat="1" applyFont="1" applyBorder="1" applyAlignment="1">
      <alignment horizontal="right" vertical="center"/>
    </xf>
    <xf numFmtId="178" fontId="62" fillId="0" borderId="44" xfId="9" applyNumberFormat="1" applyFont="1" applyBorder="1" applyAlignment="1">
      <alignment horizontal="right" vertical="center"/>
    </xf>
    <xf numFmtId="189" fontId="62" fillId="0" borderId="87" xfId="9" applyNumberFormat="1" applyFont="1" applyBorder="1" applyAlignment="1">
      <alignment horizontal="right" vertical="center"/>
    </xf>
    <xf numFmtId="180" fontId="62" fillId="0" borderId="45" xfId="9" applyNumberFormat="1" applyFont="1" applyFill="1" applyBorder="1" applyAlignment="1">
      <alignment horizontal="right" vertical="center"/>
    </xf>
    <xf numFmtId="0" fontId="44" fillId="0" borderId="0" xfId="0" applyFont="1" applyAlignment="1"/>
    <xf numFmtId="0" fontId="44" fillId="0" borderId="0" xfId="0" applyFont="1" applyBorder="1">
      <alignment vertical="center"/>
    </xf>
    <xf numFmtId="0" fontId="47" fillId="0" borderId="0" xfId="0" applyFont="1">
      <alignment vertic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8" fillId="0" borderId="3" xfId="0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/>
    </xf>
    <xf numFmtId="3" fontId="17" fillId="0" borderId="3" xfId="0" applyNumberFormat="1" applyFont="1" applyBorder="1">
      <alignment vertical="center"/>
    </xf>
    <xf numFmtId="0" fontId="17" fillId="0" borderId="11" xfId="0" applyFont="1" applyBorder="1">
      <alignment vertical="center"/>
    </xf>
    <xf numFmtId="38" fontId="17" fillId="0" borderId="3" xfId="7" applyFont="1" applyBorder="1">
      <alignment vertical="center"/>
    </xf>
    <xf numFmtId="37" fontId="17" fillId="0" borderId="3" xfId="0" applyNumberFormat="1" applyFont="1" applyBorder="1">
      <alignment vertical="center"/>
    </xf>
    <xf numFmtId="176" fontId="17" fillId="0" borderId="3" xfId="0" applyNumberFormat="1" applyFont="1" applyBorder="1">
      <alignment vertical="center"/>
    </xf>
    <xf numFmtId="38" fontId="17" fillId="0" borderId="3" xfId="7" applyFont="1" applyBorder="1" applyAlignment="1">
      <alignment horizontal="right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19" xfId="0" applyFont="1" applyFill="1" applyBorder="1">
      <alignment vertical="center"/>
    </xf>
    <xf numFmtId="0" fontId="17" fillId="0" borderId="0" xfId="0" applyFont="1" applyFill="1" applyBorder="1">
      <alignment vertical="center"/>
    </xf>
    <xf numFmtId="3" fontId="17" fillId="0" borderId="0" xfId="0" applyNumberFormat="1" applyFont="1" applyBorder="1">
      <alignment vertical="center"/>
    </xf>
    <xf numFmtId="38" fontId="17" fillId="0" borderId="0" xfId="7" applyFont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7" fillId="0" borderId="1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3" fontId="17" fillId="0" borderId="25" xfId="0" applyNumberFormat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3" fontId="17" fillId="0" borderId="3" xfId="0" applyNumberFormat="1" applyFont="1" applyBorder="1" applyAlignment="1">
      <alignment vertical="center"/>
    </xf>
    <xf numFmtId="178" fontId="17" fillId="0" borderId="4" xfId="0" applyNumberFormat="1" applyFont="1" applyBorder="1" applyAlignment="1">
      <alignment vertical="center"/>
    </xf>
    <xf numFmtId="178" fontId="17" fillId="0" borderId="3" xfId="0" applyNumberFormat="1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3" xfId="0" applyFont="1" applyFill="1" applyBorder="1">
      <alignment vertical="center"/>
    </xf>
    <xf numFmtId="38" fontId="17" fillId="0" borderId="3" xfId="7" applyFont="1" applyFill="1" applyBorder="1">
      <alignment vertical="center"/>
    </xf>
    <xf numFmtId="3" fontId="17" fillId="0" borderId="0" xfId="0" applyNumberFormat="1" applyFont="1" applyBorder="1" applyAlignment="1">
      <alignment vertical="center"/>
    </xf>
    <xf numFmtId="178" fontId="17" fillId="0" borderId="0" xfId="0" applyNumberFormat="1" applyFont="1" applyBorder="1" applyAlignment="1">
      <alignment vertical="center"/>
    </xf>
    <xf numFmtId="3" fontId="17" fillId="0" borderId="0" xfId="0" applyNumberFormat="1" applyFont="1">
      <alignment vertical="center"/>
    </xf>
    <xf numFmtId="38" fontId="17" fillId="0" borderId="59" xfId="7" applyFont="1" applyBorder="1">
      <alignment vertical="center"/>
    </xf>
    <xf numFmtId="38" fontId="17" fillId="0" borderId="3" xfId="7" applyFont="1" applyBorder="1" applyAlignment="1">
      <alignment vertical="center"/>
    </xf>
    <xf numFmtId="38" fontId="17" fillId="0" borderId="3" xfId="0" applyNumberFormat="1" applyFont="1" applyBorder="1" applyAlignment="1">
      <alignment vertical="center"/>
    </xf>
    <xf numFmtId="0" fontId="46" fillId="0" borderId="0" xfId="0" applyFont="1" applyAlignment="1">
      <alignment horizontal="left" vertical="center"/>
    </xf>
    <xf numFmtId="0" fontId="6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47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49" fontId="18" fillId="0" borderId="0" xfId="0" applyNumberFormat="1" applyFont="1" applyBorder="1" applyAlignment="1">
      <alignment vertical="center" textRotation="255"/>
    </xf>
    <xf numFmtId="0" fontId="18" fillId="0" borderId="0" xfId="0" applyFont="1" applyBorder="1" applyAlignment="1">
      <alignment vertical="center"/>
    </xf>
    <xf numFmtId="38" fontId="18" fillId="0" borderId="0" xfId="7" applyFont="1" applyBorder="1">
      <alignment vertical="center"/>
    </xf>
    <xf numFmtId="38" fontId="18" fillId="0" borderId="0" xfId="0" applyNumberFormat="1" applyFont="1">
      <alignment vertical="center"/>
    </xf>
    <xf numFmtId="38" fontId="18" fillId="0" borderId="0" xfId="7" applyFont="1">
      <alignment vertical="center"/>
    </xf>
    <xf numFmtId="179" fontId="17" fillId="0" borderId="64" xfId="0" applyNumberFormat="1" applyFont="1" applyBorder="1">
      <alignment vertical="center"/>
    </xf>
    <xf numFmtId="179" fontId="18" fillId="0" borderId="0" xfId="0" applyNumberFormat="1" applyFont="1">
      <alignment vertical="center"/>
    </xf>
    <xf numFmtId="0" fontId="18" fillId="0" borderId="0" xfId="0" applyFont="1" applyFill="1" applyBorder="1">
      <alignment vertical="center"/>
    </xf>
    <xf numFmtId="182" fontId="18" fillId="0" borderId="0" xfId="0" applyNumberFormat="1" applyFont="1">
      <alignment vertical="center"/>
    </xf>
    <xf numFmtId="182" fontId="18" fillId="25" borderId="0" xfId="0" applyNumberFormat="1" applyFont="1" applyFill="1">
      <alignment vertical="center"/>
    </xf>
    <xf numFmtId="182" fontId="17" fillId="0" borderId="0" xfId="0" applyNumberFormat="1" applyFont="1">
      <alignment vertical="center"/>
    </xf>
    <xf numFmtId="177" fontId="48" fillId="0" borderId="53" xfId="0" applyNumberFormat="1" applyFont="1" applyBorder="1" applyAlignment="1">
      <alignment vertical="center"/>
    </xf>
    <xf numFmtId="177" fontId="48" fillId="0" borderId="49" xfId="0" applyNumberFormat="1" applyFont="1" applyBorder="1" applyAlignment="1">
      <alignment vertical="center"/>
    </xf>
    <xf numFmtId="177" fontId="48" fillId="0" borderId="53" xfId="10" applyNumberFormat="1" applyFont="1" applyBorder="1" applyAlignment="1">
      <alignment vertical="center"/>
    </xf>
    <xf numFmtId="177" fontId="48" fillId="0" borderId="49" xfId="10" applyNumberFormat="1" applyFont="1" applyBorder="1" applyAlignment="1">
      <alignment vertical="center"/>
    </xf>
    <xf numFmtId="0" fontId="48" fillId="0" borderId="0" xfId="0" applyFont="1" applyAlignment="1">
      <alignment horizontal="center" vertical="center" wrapText="1"/>
    </xf>
    <xf numFmtId="178" fontId="48" fillId="0" borderId="53" xfId="0" applyNumberFormat="1" applyFont="1" applyBorder="1" applyAlignment="1">
      <alignment vertical="center"/>
    </xf>
    <xf numFmtId="178" fontId="48" fillId="0" borderId="49" xfId="0" applyNumberFormat="1" applyFont="1" applyBorder="1" applyAlignment="1">
      <alignment vertical="center"/>
    </xf>
    <xf numFmtId="183" fontId="48" fillId="0" borderId="53" xfId="0" applyNumberFormat="1" applyFont="1" applyBorder="1" applyAlignment="1">
      <alignment vertical="center"/>
    </xf>
    <xf numFmtId="183" fontId="48" fillId="0" borderId="49" xfId="0" applyNumberFormat="1" applyFont="1" applyBorder="1" applyAlignment="1">
      <alignment vertical="center"/>
    </xf>
    <xf numFmtId="177" fontId="48" fillId="0" borderId="53" xfId="7" applyNumberFormat="1" applyFont="1" applyBorder="1" applyAlignment="1">
      <alignment vertical="center"/>
    </xf>
    <xf numFmtId="0" fontId="48" fillId="0" borderId="0" xfId="0" applyFont="1" applyFill="1" applyBorder="1">
      <alignment vertical="center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17" fillId="0" borderId="6" xfId="0" applyFont="1" applyBorder="1">
      <alignment vertical="center"/>
    </xf>
    <xf numFmtId="0" fontId="17" fillId="0" borderId="2" xfId="0" applyFont="1" applyBorder="1">
      <alignment vertical="center"/>
    </xf>
    <xf numFmtId="38" fontId="17" fillId="0" borderId="11" xfId="7" applyFont="1" applyBorder="1">
      <alignment vertical="center"/>
    </xf>
    <xf numFmtId="38" fontId="17" fillId="0" borderId="5" xfId="7" applyFont="1" applyBorder="1">
      <alignment vertical="center"/>
    </xf>
    <xf numFmtId="0" fontId="18" fillId="0" borderId="0" xfId="0" applyFont="1" applyAlignment="1">
      <alignment vertical="center"/>
    </xf>
    <xf numFmtId="177" fontId="47" fillId="0" borderId="6" xfId="7" applyNumberFormat="1" applyFont="1" applyBorder="1" applyAlignment="1">
      <alignment vertical="center"/>
    </xf>
    <xf numFmtId="177" fontId="47" fillId="0" borderId="53" xfId="7" applyNumberFormat="1" applyFont="1" applyBorder="1" applyAlignment="1">
      <alignment vertical="center"/>
    </xf>
    <xf numFmtId="177" fontId="47" fillId="0" borderId="49" xfId="7" applyNumberFormat="1" applyFont="1" applyBorder="1" applyAlignment="1">
      <alignment vertical="center"/>
    </xf>
    <xf numFmtId="179" fontId="47" fillId="0" borderId="62" xfId="0" applyNumberFormat="1" applyFont="1" applyBorder="1" applyAlignment="1">
      <alignment vertical="center"/>
    </xf>
    <xf numFmtId="179" fontId="47" fillId="0" borderId="0" xfId="0" applyNumberFormat="1" applyFont="1" applyBorder="1" applyAlignment="1">
      <alignment vertical="center"/>
    </xf>
    <xf numFmtId="0" fontId="65" fillId="0" borderId="0" xfId="0" applyFont="1">
      <alignment vertical="center"/>
    </xf>
    <xf numFmtId="49" fontId="17" fillId="0" borderId="7" xfId="0" applyNumberFormat="1" applyFont="1" applyBorder="1" applyAlignment="1">
      <alignment horizontal="center" vertical="center"/>
    </xf>
    <xf numFmtId="179" fontId="17" fillId="0" borderId="3" xfId="0" applyNumberFormat="1" applyFont="1" applyBorder="1">
      <alignment vertical="center"/>
    </xf>
    <xf numFmtId="0" fontId="17" fillId="0" borderId="1" xfId="0" applyFont="1" applyBorder="1" applyAlignment="1">
      <alignment horizontal="right" vertical="center"/>
    </xf>
    <xf numFmtId="0" fontId="17" fillId="0" borderId="19" xfId="0" applyFont="1" applyBorder="1" applyAlignment="1">
      <alignment horizontal="right" vertical="center"/>
    </xf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74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89" xfId="0" applyFont="1" applyBorder="1" applyAlignment="1">
      <alignment horizontal="center" vertical="center"/>
    </xf>
    <xf numFmtId="177" fontId="17" fillId="0" borderId="50" xfId="0" applyNumberFormat="1" applyFont="1" applyBorder="1">
      <alignment vertical="center"/>
    </xf>
    <xf numFmtId="0" fontId="17" fillId="0" borderId="66" xfId="0" applyFont="1" applyBorder="1" applyAlignment="1">
      <alignment horizontal="center" vertical="center"/>
    </xf>
    <xf numFmtId="182" fontId="17" fillId="0" borderId="66" xfId="7" applyNumberFormat="1" applyFont="1" applyBorder="1">
      <alignment vertical="center"/>
    </xf>
    <xf numFmtId="0" fontId="17" fillId="0" borderId="62" xfId="0" applyFont="1" applyBorder="1" applyAlignment="1">
      <alignment horizontal="center" vertical="center"/>
    </xf>
    <xf numFmtId="182" fontId="56" fillId="0" borderId="47" xfId="7" applyNumberFormat="1" applyFont="1" applyBorder="1">
      <alignment vertical="center"/>
    </xf>
    <xf numFmtId="0" fontId="17" fillId="0" borderId="0" xfId="0" applyFont="1" applyBorder="1" applyAlignment="1">
      <alignment horizontal="left" vertical="center"/>
    </xf>
    <xf numFmtId="177" fontId="17" fillId="0" borderId="0" xfId="0" applyNumberFormat="1" applyFont="1" applyBorder="1">
      <alignment vertical="center"/>
    </xf>
    <xf numFmtId="0" fontId="17" fillId="0" borderId="3" xfId="0" applyNumberFormat="1" applyFont="1" applyBorder="1" applyAlignment="1">
      <alignment vertical="center" textRotation="255"/>
    </xf>
    <xf numFmtId="0" fontId="17" fillId="0" borderId="7" xfId="0" applyFont="1" applyBorder="1" applyAlignment="1">
      <alignment vertical="center" textRotation="255" wrapText="1"/>
    </xf>
    <xf numFmtId="177" fontId="17" fillId="0" borderId="51" xfId="0" applyNumberFormat="1" applyFont="1" applyBorder="1">
      <alignment vertical="center"/>
    </xf>
    <xf numFmtId="177" fontId="17" fillId="0" borderId="48" xfId="0" applyNumberFormat="1" applyFont="1" applyFill="1" applyBorder="1">
      <alignment vertical="center"/>
    </xf>
    <xf numFmtId="177" fontId="17" fillId="0" borderId="69" xfId="0" applyNumberFormat="1" applyFont="1" applyBorder="1">
      <alignment vertical="center"/>
    </xf>
    <xf numFmtId="177" fontId="17" fillId="0" borderId="50" xfId="0" applyNumberFormat="1" applyFont="1" applyFill="1" applyBorder="1">
      <alignment vertical="center"/>
    </xf>
    <xf numFmtId="178" fontId="17" fillId="0" borderId="50" xfId="0" applyNumberFormat="1" applyFont="1" applyBorder="1">
      <alignment vertical="center"/>
    </xf>
    <xf numFmtId="182" fontId="17" fillId="0" borderId="69" xfId="7" applyNumberFormat="1" applyFont="1" applyBorder="1">
      <alignment vertical="center"/>
    </xf>
    <xf numFmtId="178" fontId="17" fillId="0" borderId="66" xfId="0" applyNumberFormat="1" applyFont="1" applyBorder="1">
      <alignment vertical="center"/>
    </xf>
    <xf numFmtId="182" fontId="17" fillId="0" borderId="7" xfId="7" applyNumberFormat="1" applyFont="1" applyBorder="1">
      <alignment vertical="center"/>
    </xf>
    <xf numFmtId="177" fontId="17" fillId="0" borderId="7" xfId="0" applyNumberFormat="1" applyFont="1" applyFill="1" applyBorder="1">
      <alignment vertical="center"/>
    </xf>
    <xf numFmtId="0" fontId="66" fillId="0" borderId="0" xfId="0" applyFont="1">
      <alignment vertical="center"/>
    </xf>
    <xf numFmtId="0" fontId="48" fillId="0" borderId="3" xfId="0" applyFont="1" applyBorder="1" applyAlignment="1" applyProtection="1">
      <alignment horizontal="center" vertical="center"/>
    </xf>
    <xf numFmtId="0" fontId="45" fillId="0" borderId="0" xfId="0" applyFont="1" applyBorder="1">
      <alignment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0" xfId="0" applyFont="1" applyBorder="1">
      <alignment vertical="center"/>
    </xf>
    <xf numFmtId="0" fontId="47" fillId="0" borderId="0" xfId="0" applyFont="1" applyBorder="1" applyAlignment="1">
      <alignment horizontal="center" vertical="center" wrapText="1" shrinkToFit="1"/>
    </xf>
    <xf numFmtId="0" fontId="47" fillId="0" borderId="0" xfId="0" applyFont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wrapText="1"/>
    </xf>
    <xf numFmtId="3" fontId="47" fillId="0" borderId="0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3" xfId="0" applyFont="1" applyFill="1" applyBorder="1" applyAlignment="1">
      <alignment horizontal="center" vertical="center"/>
    </xf>
    <xf numFmtId="38" fontId="48" fillId="0" borderId="0" xfId="7" applyFont="1" applyBorder="1" applyAlignment="1">
      <alignment vertical="center"/>
    </xf>
    <xf numFmtId="38" fontId="47" fillId="0" borderId="0" xfId="7" applyFont="1" applyBorder="1" applyAlignment="1">
      <alignment horizontal="right" vertical="center" indent="1"/>
    </xf>
    <xf numFmtId="38" fontId="47" fillId="0" borderId="0" xfId="7" applyFont="1" applyBorder="1" applyAlignment="1">
      <alignment horizontal="center" vertical="center"/>
    </xf>
    <xf numFmtId="0" fontId="48" fillId="0" borderId="19" xfId="0" applyFont="1" applyBorder="1" applyAlignment="1">
      <alignment vertical="center"/>
    </xf>
    <xf numFmtId="0" fontId="47" fillId="0" borderId="0" xfId="0" applyFont="1" applyFill="1" applyBorder="1">
      <alignment vertical="center"/>
    </xf>
    <xf numFmtId="3" fontId="47" fillId="0" borderId="0" xfId="0" applyNumberFormat="1" applyFont="1" applyBorder="1">
      <alignment vertical="center"/>
    </xf>
    <xf numFmtId="3" fontId="47" fillId="0" borderId="0" xfId="0" applyNumberFormat="1" applyFont="1" applyBorder="1" applyAlignment="1">
      <alignment vertical="center"/>
    </xf>
    <xf numFmtId="178" fontId="47" fillId="0" borderId="0" xfId="0" applyNumberFormat="1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3" fontId="47" fillId="0" borderId="0" xfId="0" applyNumberFormat="1" applyFont="1" applyBorder="1" applyAlignment="1">
      <alignment horizontal="right" vertical="center" indent="1"/>
    </xf>
    <xf numFmtId="0" fontId="68" fillId="0" borderId="0" xfId="8" applyFont="1" applyFill="1" applyAlignment="1">
      <alignment vertical="center"/>
    </xf>
    <xf numFmtId="0" fontId="44" fillId="0" borderId="0" xfId="0" applyFont="1" applyFill="1">
      <alignment vertical="center"/>
    </xf>
    <xf numFmtId="0" fontId="18" fillId="0" borderId="0" xfId="0" applyFont="1" applyFill="1" applyAlignment="1">
      <alignment vertical="center" shrinkToFit="1"/>
    </xf>
    <xf numFmtId="38" fontId="48" fillId="0" borderId="8" xfId="7" applyFont="1" applyBorder="1" applyAlignment="1" applyProtection="1">
      <alignment vertical="center" wrapText="1"/>
    </xf>
    <xf numFmtId="38" fontId="48" fillId="0" borderId="0" xfId="7" applyFont="1" applyBorder="1" applyAlignment="1" applyProtection="1">
      <alignment vertical="center" wrapText="1"/>
    </xf>
    <xf numFmtId="38" fontId="48" fillId="0" borderId="8" xfId="7" applyFont="1" applyFill="1" applyBorder="1" applyAlignment="1" applyProtection="1">
      <alignment vertical="center" wrapText="1"/>
    </xf>
    <xf numFmtId="38" fontId="48" fillId="0" borderId="0" xfId="7" applyFont="1" applyFill="1" applyBorder="1" applyAlignment="1" applyProtection="1">
      <alignment vertical="center" wrapText="1"/>
    </xf>
    <xf numFmtId="38" fontId="48" fillId="0" borderId="8" xfId="7" applyFont="1" applyFill="1" applyBorder="1" applyAlignment="1">
      <alignment vertical="center"/>
    </xf>
    <xf numFmtId="38" fontId="48" fillId="0" borderId="7" xfId="7" applyFont="1" applyBorder="1" applyAlignment="1" applyProtection="1">
      <alignment vertical="center" wrapText="1"/>
    </xf>
    <xf numFmtId="38" fontId="48" fillId="0" borderId="22" xfId="7" applyFont="1" applyBorder="1" applyAlignment="1" applyProtection="1">
      <alignment vertical="center" wrapText="1"/>
    </xf>
    <xf numFmtId="38" fontId="48" fillId="0" borderId="7" xfId="7" applyFont="1" applyFill="1" applyBorder="1" applyAlignment="1" applyProtection="1">
      <alignment vertical="center" wrapText="1"/>
    </xf>
    <xf numFmtId="38" fontId="48" fillId="0" borderId="22" xfId="7" applyFont="1" applyFill="1" applyBorder="1" applyAlignment="1" applyProtection="1">
      <alignment vertical="center" wrapText="1"/>
    </xf>
    <xf numFmtId="38" fontId="48" fillId="0" borderId="7" xfId="7" applyFont="1" applyFill="1" applyBorder="1" applyAlignment="1">
      <alignment vertical="center"/>
    </xf>
    <xf numFmtId="38" fontId="48" fillId="0" borderId="8" xfId="7" applyFont="1" applyBorder="1" applyAlignment="1">
      <alignment vertical="center"/>
    </xf>
    <xf numFmtId="38" fontId="48" fillId="0" borderId="0" xfId="7" applyFont="1" applyFill="1" applyBorder="1" applyAlignment="1">
      <alignment vertical="center"/>
    </xf>
    <xf numFmtId="38" fontId="48" fillId="0" borderId="7" xfId="7" applyFont="1" applyBorder="1" applyAlignment="1">
      <alignment vertical="center"/>
    </xf>
    <xf numFmtId="38" fontId="48" fillId="0" borderId="22" xfId="7" applyFont="1" applyFill="1" applyBorder="1" applyAlignment="1">
      <alignment vertical="center"/>
    </xf>
    <xf numFmtId="38" fontId="48" fillId="0" borderId="6" xfId="7" applyFont="1" applyBorder="1" applyAlignment="1">
      <alignment vertical="center"/>
    </xf>
    <xf numFmtId="38" fontId="48" fillId="0" borderId="6" xfId="7" applyFont="1" applyFill="1" applyBorder="1" applyAlignment="1">
      <alignment vertical="center"/>
    </xf>
    <xf numFmtId="0" fontId="44" fillId="0" borderId="1" xfId="5" applyFont="1" applyFill="1" applyBorder="1" applyAlignment="1">
      <alignment horizontal="center" vertical="center"/>
    </xf>
    <xf numFmtId="0" fontId="44" fillId="0" borderId="15" xfId="5" applyFont="1" applyFill="1" applyBorder="1" applyAlignment="1">
      <alignment horizontal="center" vertical="center"/>
    </xf>
    <xf numFmtId="180" fontId="44" fillId="0" borderId="11" xfId="3" applyNumberFormat="1" applyFont="1" applyFill="1" applyBorder="1" applyAlignment="1">
      <alignment horizontal="center" vertical="center" wrapText="1"/>
    </xf>
    <xf numFmtId="179" fontId="44" fillId="0" borderId="93" xfId="0" applyNumberFormat="1" applyFont="1" applyBorder="1" applyAlignment="1">
      <alignment vertical="center"/>
    </xf>
    <xf numFmtId="0" fontId="18" fillId="0" borderId="92" xfId="0" applyFont="1" applyBorder="1" applyAlignment="1">
      <alignment horizontal="center" vertical="center"/>
    </xf>
    <xf numFmtId="0" fontId="63" fillId="0" borderId="2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63" fillId="0" borderId="5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48" fillId="0" borderId="15" xfId="0" applyFont="1" applyFill="1" applyBorder="1" applyAlignment="1">
      <alignment horizontal="center" vertical="center"/>
    </xf>
    <xf numFmtId="0" fontId="48" fillId="0" borderId="4" xfId="0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7" fillId="0" borderId="94" xfId="0" applyFont="1" applyBorder="1" applyProtection="1">
      <alignment vertical="center"/>
    </xf>
    <xf numFmtId="188" fontId="17" fillId="0" borderId="95" xfId="94" applyNumberFormat="1" applyFont="1" applyBorder="1" applyAlignment="1">
      <alignment horizontal="right" vertical="center"/>
    </xf>
    <xf numFmtId="188" fontId="17" fillId="0" borderId="94" xfId="94" applyNumberFormat="1" applyFont="1" applyBorder="1" applyAlignment="1">
      <alignment horizontal="right" vertical="center"/>
    </xf>
    <xf numFmtId="37" fontId="17" fillId="0" borderId="95" xfId="0" applyNumberFormat="1" applyFont="1" applyBorder="1">
      <alignment vertical="center"/>
    </xf>
    <xf numFmtId="37" fontId="17" fillId="0" borderId="94" xfId="0" applyNumberFormat="1" applyFont="1" applyBorder="1">
      <alignment vertical="center"/>
    </xf>
    <xf numFmtId="0" fontId="17" fillId="0" borderId="97" xfId="0" applyFont="1" applyBorder="1" applyAlignment="1" applyProtection="1">
      <alignment horizontal="center" vertical="center" wrapText="1"/>
    </xf>
    <xf numFmtId="0" fontId="17" fillId="0" borderId="98" xfId="0" applyFont="1" applyBorder="1" applyAlignment="1" applyProtection="1">
      <alignment horizontal="center" vertical="center" wrapText="1"/>
    </xf>
    <xf numFmtId="188" fontId="17" fillId="0" borderId="95" xfId="94" applyNumberFormat="1" applyFont="1" applyBorder="1" applyAlignment="1" applyProtection="1">
      <alignment horizontal="right" vertical="center"/>
    </xf>
    <xf numFmtId="188" fontId="17" fillId="0" borderId="94" xfId="94" applyNumberFormat="1" applyFont="1" applyBorder="1" applyAlignment="1" applyProtection="1">
      <alignment horizontal="right" vertical="center"/>
    </xf>
    <xf numFmtId="0" fontId="63" fillId="0" borderId="95" xfId="0" applyFont="1" applyBorder="1" applyAlignment="1">
      <alignment horizontal="center" vertical="center"/>
    </xf>
    <xf numFmtId="0" fontId="48" fillId="0" borderId="95" xfId="5" applyFont="1" applyFill="1" applyBorder="1" applyAlignment="1">
      <alignment horizontal="center" vertical="center" shrinkToFit="1"/>
    </xf>
    <xf numFmtId="0" fontId="48" fillId="0" borderId="95" xfId="0" applyFont="1" applyFill="1" applyBorder="1" applyAlignment="1">
      <alignment horizontal="center" vertical="center"/>
    </xf>
    <xf numFmtId="38" fontId="48" fillId="0" borderId="94" xfId="7" applyFont="1" applyBorder="1" applyAlignment="1">
      <alignment vertical="center"/>
    </xf>
    <xf numFmtId="38" fontId="48" fillId="0" borderId="94" xfId="7" applyFont="1" applyFill="1" applyBorder="1" applyAlignment="1">
      <alignment vertical="center"/>
    </xf>
    <xf numFmtId="0" fontId="48" fillId="0" borderId="94" xfId="0" applyFont="1" applyFill="1" applyBorder="1" applyAlignment="1">
      <alignment vertical="center"/>
    </xf>
    <xf numFmtId="49" fontId="17" fillId="0" borderId="66" xfId="0" applyNumberFormat="1" applyFont="1" applyBorder="1" applyAlignment="1">
      <alignment horizontal="center" vertical="center"/>
    </xf>
    <xf numFmtId="178" fontId="17" fillId="0" borderId="8" xfId="7" applyNumberFormat="1" applyFont="1" applyBorder="1">
      <alignment vertical="center"/>
    </xf>
    <xf numFmtId="177" fontId="17" fillId="0" borderId="8" xfId="0" applyNumberFormat="1" applyFont="1" applyBorder="1">
      <alignment vertical="center"/>
    </xf>
    <xf numFmtId="177" fontId="17" fillId="0" borderId="8" xfId="0" applyNumberFormat="1" applyFont="1" applyBorder="1" applyAlignment="1">
      <alignment vertical="center"/>
    </xf>
    <xf numFmtId="184" fontId="17" fillId="0" borderId="8" xfId="0" applyNumberFormat="1" applyFont="1" applyFill="1" applyBorder="1">
      <alignment vertical="center"/>
    </xf>
    <xf numFmtId="184" fontId="17" fillId="0" borderId="8" xfId="0" applyNumberFormat="1" applyFont="1" applyBorder="1">
      <alignment vertical="center"/>
    </xf>
    <xf numFmtId="180" fontId="17" fillId="0" borderId="11" xfId="7" applyNumberFormat="1" applyFont="1" applyFill="1" applyBorder="1">
      <alignment vertical="center"/>
    </xf>
    <xf numFmtId="180" fontId="17" fillId="0" borderId="8" xfId="0" applyNumberFormat="1" applyFont="1" applyFill="1" applyBorder="1">
      <alignment vertical="center"/>
    </xf>
    <xf numFmtId="0" fontId="47" fillId="0" borderId="96" xfId="0" applyFont="1" applyBorder="1" applyAlignment="1">
      <alignment horizontal="center" vertical="center"/>
    </xf>
    <xf numFmtId="179" fontId="48" fillId="0" borderId="62" xfId="94" applyNumberFormat="1" applyFont="1" applyFill="1" applyBorder="1" applyAlignment="1">
      <alignment vertical="center"/>
    </xf>
    <xf numFmtId="180" fontId="48" fillId="0" borderId="62" xfId="94" applyNumberFormat="1" applyFont="1" applyFill="1" applyBorder="1" applyAlignment="1">
      <alignment vertical="center"/>
    </xf>
    <xf numFmtId="179" fontId="47" fillId="0" borderId="62" xfId="94" applyNumberFormat="1" applyFont="1" applyBorder="1" applyAlignment="1">
      <alignment vertical="center"/>
    </xf>
    <xf numFmtId="179" fontId="47" fillId="0" borderId="47" xfId="94" applyNumberFormat="1" applyFont="1" applyBorder="1" applyAlignment="1">
      <alignment vertical="center"/>
    </xf>
    <xf numFmtId="38" fontId="62" fillId="0" borderId="22" xfId="7" applyFont="1" applyFill="1" applyBorder="1" applyAlignment="1">
      <alignment horizontal="center" vertical="center"/>
    </xf>
    <xf numFmtId="0" fontId="13" fillId="0" borderId="94" xfId="0" applyFont="1" applyFill="1" applyBorder="1" applyAlignment="1">
      <alignment vertical="center"/>
    </xf>
    <xf numFmtId="177" fontId="44" fillId="0" borderId="93" xfId="0" applyNumberFormat="1" applyFont="1" applyBorder="1" applyAlignment="1">
      <alignment vertical="center"/>
    </xf>
    <xf numFmtId="181" fontId="62" fillId="0" borderId="99" xfId="9" applyNumberFormat="1" applyFont="1" applyBorder="1" applyAlignment="1">
      <alignment horizontal="right" vertical="center"/>
    </xf>
    <xf numFmtId="189" fontId="62" fillId="0" borderId="100" xfId="9" applyNumberFormat="1" applyFont="1" applyBorder="1" applyAlignment="1">
      <alignment horizontal="right" vertical="center"/>
    </xf>
    <xf numFmtId="182" fontId="62" fillId="0" borderId="101" xfId="7" applyNumberFormat="1" applyFont="1" applyFill="1" applyBorder="1" applyAlignment="1">
      <alignment horizontal="right" vertical="center"/>
    </xf>
    <xf numFmtId="180" fontId="62" fillId="0" borderId="99" xfId="9" applyNumberFormat="1" applyFont="1" applyFill="1" applyBorder="1" applyAlignment="1">
      <alignment horizontal="right" vertical="center"/>
    </xf>
    <xf numFmtId="0" fontId="6" fillId="0" borderId="28" xfId="0" applyFont="1" applyFill="1" applyBorder="1">
      <alignment vertical="center"/>
    </xf>
    <xf numFmtId="182" fontId="62" fillId="0" borderId="46" xfId="7" applyNumberFormat="1" applyFont="1" applyFill="1" applyBorder="1" applyAlignment="1">
      <alignment horizontal="right" vertical="center"/>
    </xf>
    <xf numFmtId="182" fontId="62" fillId="0" borderId="44" xfId="7" applyNumberFormat="1" applyFont="1" applyFill="1" applyBorder="1" applyAlignment="1">
      <alignment horizontal="right" vertical="center"/>
    </xf>
    <xf numFmtId="190" fontId="13" fillId="0" borderId="8" xfId="0" applyNumberFormat="1" applyFont="1" applyBorder="1" applyAlignment="1">
      <alignment vertical="center"/>
    </xf>
    <xf numFmtId="190" fontId="13" fillId="0" borderId="8" xfId="0" applyNumberFormat="1" applyFont="1" applyFill="1" applyBorder="1" applyAlignment="1">
      <alignment horizontal="right" vertical="center"/>
    </xf>
    <xf numFmtId="190" fontId="13" fillId="0" borderId="8" xfId="0" applyNumberFormat="1" applyFont="1" applyFill="1" applyBorder="1" applyAlignment="1">
      <alignment vertical="center"/>
    </xf>
    <xf numFmtId="190" fontId="13" fillId="0" borderId="7" xfId="0" applyNumberFormat="1" applyFont="1" applyFill="1" applyBorder="1" applyAlignment="1">
      <alignment vertical="center"/>
    </xf>
    <xf numFmtId="190" fontId="13" fillId="0" borderId="93" xfId="0" applyNumberFormat="1" applyFont="1" applyBorder="1" applyAlignment="1">
      <alignment vertical="center"/>
    </xf>
    <xf numFmtId="190" fontId="13" fillId="0" borderId="93" xfId="0" applyNumberFormat="1" applyFont="1" applyFill="1" applyBorder="1" applyAlignment="1">
      <alignment horizontal="right" vertical="center"/>
    </xf>
    <xf numFmtId="190" fontId="13" fillId="0" borderId="7" xfId="0" applyNumberFormat="1" applyFont="1" applyFill="1" applyBorder="1" applyAlignment="1">
      <alignment horizontal="right" vertical="center"/>
    </xf>
    <xf numFmtId="190" fontId="13" fillId="0" borderId="93" xfId="0" applyNumberFormat="1" applyFont="1" applyFill="1" applyBorder="1" applyAlignment="1">
      <alignment vertical="center"/>
    </xf>
    <xf numFmtId="179" fontId="44" fillId="0" borderId="6" xfId="0" quotePrefix="1" applyNumberFormat="1" applyFont="1" applyBorder="1" applyAlignment="1">
      <alignment horizontal="right" vertical="center" indent="1"/>
    </xf>
    <xf numFmtId="179" fontId="44" fillId="0" borderId="8" xfId="0" quotePrefix="1" applyNumberFormat="1" applyFont="1" applyBorder="1" applyAlignment="1">
      <alignment horizontal="right" vertical="center" indent="1"/>
    </xf>
    <xf numFmtId="179" fontId="44" fillId="0" borderId="7" xfId="0" quotePrefix="1" applyNumberFormat="1" applyFont="1" applyBorder="1" applyAlignment="1">
      <alignment horizontal="right" vertical="center" inden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6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25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47" fillId="0" borderId="49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179" fontId="17" fillId="0" borderId="7" xfId="0" applyNumberFormat="1" applyFont="1" applyFill="1" applyBorder="1">
      <alignment vertical="center"/>
    </xf>
    <xf numFmtId="182" fontId="18" fillId="0" borderId="11" xfId="7" applyNumberFormat="1" applyFont="1" applyFill="1" applyBorder="1" applyAlignment="1">
      <alignment horizontal="right" vertical="center"/>
    </xf>
    <xf numFmtId="182" fontId="18" fillId="0" borderId="8" xfId="7" applyNumberFormat="1" applyFont="1" applyFill="1" applyBorder="1" applyAlignment="1">
      <alignment horizontal="right" vertical="center"/>
    </xf>
    <xf numFmtId="182" fontId="6" fillId="0" borderId="102" xfId="7" applyNumberFormat="1" applyFont="1" applyBorder="1" applyAlignment="1">
      <alignment horizontal="right" vertical="center"/>
    </xf>
    <xf numFmtId="179" fontId="18" fillId="0" borderId="102" xfId="0" applyNumberFormat="1" applyFont="1" applyBorder="1" applyAlignment="1">
      <alignment horizontal="right" vertical="center"/>
    </xf>
    <xf numFmtId="179" fontId="18" fillId="0" borderId="105" xfId="0" applyNumberFormat="1" applyFont="1" applyBorder="1" applyAlignment="1">
      <alignment horizontal="right" vertical="center"/>
    </xf>
    <xf numFmtId="180" fontId="18" fillId="0" borderId="8" xfId="9" applyNumberFormat="1" applyFont="1" applyFill="1" applyBorder="1" applyAlignment="1">
      <alignment horizontal="right" vertical="center"/>
    </xf>
    <xf numFmtId="180" fontId="18" fillId="0" borderId="11" xfId="9" applyNumberFormat="1" applyFont="1" applyFill="1" applyBorder="1" applyAlignment="1">
      <alignment horizontal="right" vertical="center"/>
    </xf>
    <xf numFmtId="182" fontId="18" fillId="0" borderId="5" xfId="7" applyNumberFormat="1" applyFont="1" applyFill="1" applyBorder="1" applyAlignment="1">
      <alignment horizontal="right" vertical="center"/>
    </xf>
    <xf numFmtId="182" fontId="18" fillId="0" borderId="7" xfId="7" applyNumberFormat="1" applyFont="1" applyFill="1" applyBorder="1" applyAlignment="1">
      <alignment horizontal="right" vertical="center"/>
    </xf>
    <xf numFmtId="180" fontId="18" fillId="0" borderId="7" xfId="9" applyNumberFormat="1" applyFont="1" applyFill="1" applyBorder="1" applyAlignment="1">
      <alignment horizontal="right" vertical="center"/>
    </xf>
    <xf numFmtId="180" fontId="18" fillId="0" borderId="5" xfId="9" applyNumberFormat="1" applyFont="1" applyFill="1" applyBorder="1" applyAlignment="1">
      <alignment horizontal="right" vertical="center"/>
    </xf>
    <xf numFmtId="177" fontId="18" fillId="2" borderId="8" xfId="0" applyNumberFormat="1" applyFont="1" applyFill="1" applyBorder="1" applyAlignment="1">
      <alignment horizontal="right" vertical="center"/>
    </xf>
    <xf numFmtId="181" fontId="18" fillId="2" borderId="8" xfId="0" applyNumberFormat="1" applyFont="1" applyFill="1" applyBorder="1" applyAlignment="1">
      <alignment horizontal="right" vertical="center"/>
    </xf>
    <xf numFmtId="179" fontId="18" fillId="0" borderId="11" xfId="0" applyNumberFormat="1" applyFont="1" applyFill="1" applyBorder="1" applyAlignment="1">
      <alignment horizontal="right" vertical="center"/>
    </xf>
    <xf numFmtId="179" fontId="18" fillId="0" borderId="8" xfId="0" applyNumberFormat="1" applyFont="1" applyFill="1" applyBorder="1" applyAlignment="1">
      <alignment horizontal="right" vertical="center"/>
    </xf>
    <xf numFmtId="179" fontId="18" fillId="0" borderId="7" xfId="0" applyNumberFormat="1" applyFont="1" applyFill="1" applyBorder="1" applyAlignment="1">
      <alignment horizontal="right" vertical="center"/>
    </xf>
    <xf numFmtId="179" fontId="18" fillId="0" borderId="3" xfId="0" applyNumberFormat="1" applyFont="1" applyFill="1" applyBorder="1" applyAlignment="1">
      <alignment horizontal="right" vertical="center"/>
    </xf>
    <xf numFmtId="179" fontId="18" fillId="0" borderId="7" xfId="0" applyNumberFormat="1" applyFont="1" applyBorder="1" applyAlignment="1">
      <alignment horizontal="right" vertical="center"/>
    </xf>
    <xf numFmtId="179" fontId="18" fillId="0" borderId="5" xfId="0" applyNumberFormat="1" applyFont="1" applyBorder="1" applyAlignment="1">
      <alignment horizontal="right" vertical="center"/>
    </xf>
    <xf numFmtId="179" fontId="18" fillId="0" borderId="104" xfId="0" applyNumberFormat="1" applyFont="1" applyBorder="1" applyAlignment="1">
      <alignment horizontal="right" vertical="center"/>
    </xf>
    <xf numFmtId="182" fontId="6" fillId="0" borderId="3" xfId="7" applyNumberFormat="1" applyFont="1" applyBorder="1" applyAlignment="1">
      <alignment horizontal="right" vertical="center"/>
    </xf>
    <xf numFmtId="177" fontId="18" fillId="2" borderId="3" xfId="0" applyNumberFormat="1" applyFont="1" applyFill="1" applyBorder="1" applyAlignment="1">
      <alignment horizontal="right" vertical="center"/>
    </xf>
    <xf numFmtId="181" fontId="18" fillId="2" borderId="3" xfId="0" applyNumberFormat="1" applyFont="1" applyFill="1" applyBorder="1" applyAlignment="1">
      <alignment horizontal="right" vertical="center"/>
    </xf>
    <xf numFmtId="179" fontId="18" fillId="0" borderId="102" xfId="0" applyNumberFormat="1" applyFont="1" applyFill="1" applyBorder="1" applyAlignment="1">
      <alignment horizontal="right" vertical="center"/>
    </xf>
    <xf numFmtId="177" fontId="18" fillId="0" borderId="8" xfId="0" applyNumberFormat="1" applyFont="1" applyFill="1" applyBorder="1" applyAlignment="1">
      <alignment horizontal="right" vertical="center"/>
    </xf>
    <xf numFmtId="179" fontId="18" fillId="0" borderId="103" xfId="0" applyNumberFormat="1" applyFont="1" applyFill="1" applyBorder="1" applyAlignment="1">
      <alignment horizontal="right" vertical="center"/>
    </xf>
    <xf numFmtId="177" fontId="18" fillId="0" borderId="8" xfId="0" applyNumberFormat="1" applyFont="1" applyBorder="1" applyAlignment="1">
      <alignment horizontal="right" vertical="center"/>
    </xf>
    <xf numFmtId="179" fontId="18" fillId="0" borderId="8" xfId="0" applyNumberFormat="1" applyFont="1" applyBorder="1" applyAlignment="1">
      <alignment horizontal="right" vertical="center"/>
    </xf>
    <xf numFmtId="179" fontId="18" fillId="0" borderId="11" xfId="0" applyNumberFormat="1" applyFont="1" applyBorder="1" applyAlignment="1">
      <alignment horizontal="right" vertical="center"/>
    </xf>
    <xf numFmtId="179" fontId="18" fillId="0" borderId="103" xfId="0" applyNumberFormat="1" applyFont="1" applyBorder="1" applyAlignment="1">
      <alignment horizontal="right" vertical="center"/>
    </xf>
    <xf numFmtId="177" fontId="18" fillId="0" borderId="11" xfId="0" applyNumberFormat="1" applyFont="1" applyBorder="1" applyAlignment="1">
      <alignment horizontal="right" vertical="center"/>
    </xf>
    <xf numFmtId="179" fontId="18" fillId="0" borderId="106" xfId="0" applyNumberFormat="1" applyFont="1" applyBorder="1" applyAlignment="1">
      <alignment horizontal="right" vertical="center"/>
    </xf>
    <xf numFmtId="177" fontId="18" fillId="0" borderId="11" xfId="0" applyNumberFormat="1" applyFont="1" applyFill="1" applyBorder="1" applyAlignment="1">
      <alignment horizontal="right" vertical="center"/>
    </xf>
    <xf numFmtId="179" fontId="18" fillId="0" borderId="106" xfId="0" applyNumberFormat="1" applyFont="1" applyFill="1" applyBorder="1" applyAlignment="1">
      <alignment horizontal="right" vertical="center"/>
    </xf>
    <xf numFmtId="179" fontId="18" fillId="0" borderId="11" xfId="2" applyNumberFormat="1" applyFont="1" applyBorder="1" applyAlignment="1" applyProtection="1">
      <alignment horizontal="right" vertical="center"/>
    </xf>
    <xf numFmtId="177" fontId="18" fillId="0" borderId="5" xfId="0" applyNumberFormat="1" applyFont="1" applyBorder="1" applyAlignment="1">
      <alignment horizontal="right" vertical="center"/>
    </xf>
    <xf numFmtId="177" fontId="18" fillId="0" borderId="7" xfId="0" applyNumberFormat="1" applyFont="1" applyBorder="1" applyAlignment="1">
      <alignment horizontal="right" vertical="center"/>
    </xf>
    <xf numFmtId="179" fontId="18" fillId="0" borderId="5" xfId="0" applyNumberFormat="1" applyFont="1" applyFill="1" applyBorder="1" applyAlignment="1">
      <alignment horizontal="right" vertical="center"/>
    </xf>
    <xf numFmtId="177" fontId="18" fillId="0" borderId="0" xfId="0" applyNumberFormat="1" applyFont="1" applyBorder="1" applyAlignment="1">
      <alignment horizontal="right" vertical="center"/>
    </xf>
    <xf numFmtId="181" fontId="18" fillId="0" borderId="0" xfId="0" applyNumberFormat="1" applyFont="1" applyBorder="1" applyAlignment="1">
      <alignment horizontal="right" vertical="center"/>
    </xf>
    <xf numFmtId="181" fontId="18" fillId="0" borderId="94" xfId="0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8" fillId="0" borderId="94" xfId="0" applyNumberFormat="1" applyFont="1" applyBorder="1" applyAlignment="1">
      <alignment horizontal="right" vertical="center"/>
    </xf>
    <xf numFmtId="0" fontId="18" fillId="0" borderId="0" xfId="5" applyFont="1" applyFill="1" applyBorder="1" applyAlignment="1">
      <alignment horizontal="right" vertical="center" shrinkToFit="1"/>
    </xf>
    <xf numFmtId="0" fontId="18" fillId="0" borderId="0" xfId="0" applyFont="1" applyBorder="1" applyAlignment="1">
      <alignment horizontal="right" vertical="center"/>
    </xf>
    <xf numFmtId="178" fontId="17" fillId="0" borderId="93" xfId="7" applyNumberFormat="1" applyFont="1" applyBorder="1">
      <alignment vertical="center"/>
    </xf>
    <xf numFmtId="0" fontId="17" fillId="0" borderId="93" xfId="5" applyNumberFormat="1" applyFont="1" applyFill="1" applyBorder="1" applyAlignment="1">
      <alignment horizontal="center" vertical="center"/>
    </xf>
    <xf numFmtId="177" fontId="58" fillId="0" borderId="93" xfId="0" applyNumberFormat="1" applyFont="1" applyBorder="1" applyAlignment="1">
      <alignment horizontal="right"/>
    </xf>
    <xf numFmtId="177" fontId="58" fillId="0" borderId="93" xfId="0" applyNumberFormat="1" applyFont="1" applyBorder="1">
      <alignment vertical="center"/>
    </xf>
    <xf numFmtId="49" fontId="17" fillId="0" borderId="72" xfId="0" applyNumberFormat="1" applyFont="1" applyBorder="1" applyAlignment="1">
      <alignment horizontal="center" vertical="center"/>
    </xf>
    <xf numFmtId="178" fontId="17" fillId="0" borderId="47" xfId="7" applyNumberFormat="1" applyFont="1" applyBorder="1">
      <alignment vertical="center"/>
    </xf>
    <xf numFmtId="177" fontId="17" fillId="0" borderId="47" xfId="0" applyNumberFormat="1" applyFont="1" applyBorder="1">
      <alignment vertical="center"/>
    </xf>
    <xf numFmtId="177" fontId="17" fillId="0" borderId="47" xfId="0" applyNumberFormat="1" applyFont="1" applyBorder="1" applyAlignment="1">
      <alignment vertical="center"/>
    </xf>
    <xf numFmtId="184" fontId="17" fillId="0" borderId="47" xfId="0" applyNumberFormat="1" applyFont="1" applyFill="1" applyBorder="1">
      <alignment vertical="center"/>
    </xf>
    <xf numFmtId="184" fontId="17" fillId="0" borderId="47" xfId="0" applyNumberFormat="1" applyFont="1" applyBorder="1">
      <alignment vertical="center"/>
    </xf>
    <xf numFmtId="0" fontId="17" fillId="0" borderId="62" xfId="0" applyFont="1" applyFill="1" applyBorder="1" applyAlignment="1">
      <alignment horizontal="center" vertical="center"/>
    </xf>
    <xf numFmtId="179" fontId="17" fillId="0" borderId="47" xfId="0" applyNumberFormat="1" applyFont="1" applyFill="1" applyBorder="1">
      <alignment vertical="center"/>
    </xf>
    <xf numFmtId="0" fontId="47" fillId="0" borderId="12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7" fillId="0" borderId="13" xfId="0" quotePrefix="1" applyFont="1" applyBorder="1" applyAlignment="1">
      <alignment horizontal="center" vertical="center"/>
    </xf>
    <xf numFmtId="0" fontId="17" fillId="0" borderId="92" xfId="1" applyFont="1" applyFill="1" applyBorder="1" applyAlignment="1">
      <alignment horizontal="center" vertical="center"/>
    </xf>
    <xf numFmtId="178" fontId="59" fillId="0" borderId="0" xfId="0" applyNumberFormat="1" applyFont="1">
      <alignment vertical="center"/>
    </xf>
    <xf numFmtId="0" fontId="59" fillId="0" borderId="94" xfId="0" applyFont="1" applyBorder="1">
      <alignment vertical="center"/>
    </xf>
    <xf numFmtId="0" fontId="17" fillId="0" borderId="96" xfId="0" applyFont="1" applyFill="1" applyBorder="1" applyAlignment="1">
      <alignment horizontal="center" vertical="center"/>
    </xf>
    <xf numFmtId="38" fontId="17" fillId="0" borderId="64" xfId="7" applyFont="1" applyBorder="1" applyAlignment="1">
      <alignment vertical="center"/>
    </xf>
    <xf numFmtId="38" fontId="17" fillId="0" borderId="14" xfId="7" applyFont="1" applyBorder="1" applyAlignment="1">
      <alignment vertical="center"/>
    </xf>
    <xf numFmtId="38" fontId="17" fillId="0" borderId="5" xfId="7" applyFont="1" applyBorder="1" applyAlignment="1">
      <alignment vertical="center"/>
    </xf>
    <xf numFmtId="38" fontId="17" fillId="0" borderId="9" xfId="7" applyFont="1" applyBorder="1">
      <alignment vertical="center"/>
    </xf>
    <xf numFmtId="38" fontId="17" fillId="0" borderId="14" xfId="7" applyFont="1" applyBorder="1">
      <alignment vertical="center"/>
    </xf>
    <xf numFmtId="179" fontId="17" fillId="0" borderId="5" xfId="0" applyNumberFormat="1" applyFont="1" applyBorder="1">
      <alignment vertical="center"/>
    </xf>
    <xf numFmtId="179" fontId="17" fillId="0" borderId="14" xfId="0" applyNumberFormat="1" applyFont="1" applyBorder="1">
      <alignment vertical="center"/>
    </xf>
    <xf numFmtId="182" fontId="56" fillId="0" borderId="48" xfId="7" applyNumberFormat="1" applyFont="1" applyBorder="1">
      <alignment vertical="center"/>
    </xf>
    <xf numFmtId="182" fontId="56" fillId="0" borderId="50" xfId="7" applyNumberFormat="1" applyFont="1" applyBorder="1">
      <alignment vertical="center"/>
    </xf>
    <xf numFmtId="0" fontId="17" fillId="0" borderId="72" xfId="0" quotePrefix="1" applyFont="1" applyBorder="1" applyAlignment="1">
      <alignment horizontal="center" vertical="center"/>
    </xf>
    <xf numFmtId="182" fontId="56" fillId="0" borderId="5" xfId="7" applyNumberFormat="1" applyFont="1" applyBorder="1">
      <alignment vertical="center"/>
    </xf>
    <xf numFmtId="182" fontId="56" fillId="0" borderId="7" xfId="7" applyNumberFormat="1" applyFont="1" applyBorder="1">
      <alignment vertical="center"/>
    </xf>
    <xf numFmtId="182" fontId="17" fillId="0" borderId="47" xfId="7" applyNumberFormat="1" applyFont="1" applyBorder="1">
      <alignment vertical="center"/>
    </xf>
    <xf numFmtId="0" fontId="47" fillId="0" borderId="73" xfId="0" applyFont="1" applyBorder="1" applyAlignment="1">
      <alignment horizontal="center" vertical="center"/>
    </xf>
    <xf numFmtId="3" fontId="17" fillId="0" borderId="94" xfId="0" applyNumberFormat="1" applyFont="1" applyBorder="1" applyAlignment="1">
      <alignment vertical="center"/>
    </xf>
    <xf numFmtId="0" fontId="17" fillId="0" borderId="94" xfId="0" applyFont="1" applyBorder="1" applyAlignment="1">
      <alignment vertical="center"/>
    </xf>
    <xf numFmtId="0" fontId="18" fillId="0" borderId="9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102" xfId="0" applyFont="1" applyBorder="1" applyAlignment="1">
      <alignment horizontal="center" vertical="center"/>
    </xf>
    <xf numFmtId="0" fontId="18" fillId="0" borderId="107" xfId="0" applyFont="1" applyBorder="1" applyAlignment="1">
      <alignment horizontal="center" vertical="center"/>
    </xf>
    <xf numFmtId="0" fontId="18" fillId="0" borderId="105" xfId="0" applyFont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80" fontId="69" fillId="0" borderId="47" xfId="7" applyNumberFormat="1" applyFont="1" applyFill="1" applyBorder="1">
      <alignment vertical="center"/>
    </xf>
    <xf numFmtId="180" fontId="69" fillId="0" borderId="47" xfId="0" applyNumberFormat="1" applyFont="1" applyFill="1" applyBorder="1">
      <alignment vertical="center"/>
    </xf>
    <xf numFmtId="180" fontId="69" fillId="0" borderId="7" xfId="0" applyNumberFormat="1" applyFont="1" applyFill="1" applyBorder="1">
      <alignment vertical="center"/>
    </xf>
    <xf numFmtId="179" fontId="69" fillId="0" borderId="7" xfId="0" applyNumberFormat="1" applyFont="1" applyFill="1" applyBorder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95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8" xfId="0" applyFont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9" fillId="0" borderId="2" xfId="0" applyFont="1" applyBorder="1" applyAlignment="1">
      <alignment horizontal="center" vertical="center"/>
    </xf>
    <xf numFmtId="0" fontId="59" fillId="0" borderId="95" xfId="0" applyFont="1" applyBorder="1" applyAlignment="1">
      <alignment horizontal="center" vertical="center"/>
    </xf>
    <xf numFmtId="38" fontId="44" fillId="0" borderId="1" xfId="3" applyFont="1" applyFill="1" applyBorder="1" applyAlignment="1">
      <alignment horizontal="center" vertical="center"/>
    </xf>
    <xf numFmtId="38" fontId="44" fillId="0" borderId="19" xfId="3" applyFont="1" applyFill="1" applyBorder="1" applyAlignment="1">
      <alignment horizontal="center" vertical="center"/>
    </xf>
    <xf numFmtId="38" fontId="44" fillId="0" borderId="2" xfId="3" applyFont="1" applyFill="1" applyBorder="1" applyAlignment="1">
      <alignment horizontal="center" vertical="center"/>
    </xf>
    <xf numFmtId="0" fontId="44" fillId="0" borderId="1" xfId="5" applyFont="1" applyFill="1" applyBorder="1" applyAlignment="1">
      <alignment horizontal="center" vertical="center"/>
    </xf>
    <xf numFmtId="0" fontId="44" fillId="0" borderId="15" xfId="5" applyFont="1" applyFill="1" applyBorder="1" applyAlignment="1">
      <alignment horizontal="center" vertical="center"/>
    </xf>
    <xf numFmtId="0" fontId="44" fillId="0" borderId="6" xfId="5" applyFont="1" applyFill="1" applyBorder="1" applyAlignment="1">
      <alignment horizontal="center" vertical="center"/>
    </xf>
    <xf numFmtId="0" fontId="44" fillId="0" borderId="8" xfId="5" applyFont="1" applyFill="1" applyBorder="1" applyAlignment="1">
      <alignment horizontal="center" vertical="center"/>
    </xf>
    <xf numFmtId="0" fontId="44" fillId="0" borderId="7" xfId="5" applyFont="1" applyFill="1" applyBorder="1" applyAlignment="1">
      <alignment horizontal="center" vertical="center"/>
    </xf>
    <xf numFmtId="38" fontId="44" fillId="0" borderId="94" xfId="3" applyFont="1" applyFill="1" applyBorder="1" applyAlignment="1">
      <alignment horizontal="center" vertical="center"/>
    </xf>
    <xf numFmtId="49" fontId="44" fillId="0" borderId="4" xfId="3" applyNumberFormat="1" applyFont="1" applyFill="1" applyBorder="1" applyAlignment="1">
      <alignment horizontal="center" vertical="center"/>
    </xf>
    <xf numFmtId="49" fontId="44" fillId="0" borderId="22" xfId="3" applyNumberFormat="1" applyFont="1" applyFill="1" applyBorder="1" applyAlignment="1">
      <alignment horizontal="center" vertical="center"/>
    </xf>
    <xf numFmtId="49" fontId="44" fillId="0" borderId="5" xfId="3" applyNumberFormat="1" applyFont="1" applyFill="1" applyBorder="1" applyAlignment="1">
      <alignment horizontal="center" vertical="center"/>
    </xf>
    <xf numFmtId="38" fontId="44" fillId="0" borderId="4" xfId="3" applyFont="1" applyFill="1" applyBorder="1" applyAlignment="1">
      <alignment horizontal="center" vertical="center"/>
    </xf>
    <xf numFmtId="38" fontId="44" fillId="0" borderId="22" xfId="3" applyFont="1" applyFill="1" applyBorder="1" applyAlignment="1">
      <alignment horizontal="center" vertical="center"/>
    </xf>
    <xf numFmtId="38" fontId="44" fillId="0" borderId="5" xfId="3" applyFont="1" applyFill="1" applyBorder="1" applyAlignment="1">
      <alignment horizontal="center" vertical="center"/>
    </xf>
    <xf numFmtId="49" fontId="62" fillId="0" borderId="35" xfId="3" applyNumberFormat="1" applyFont="1" applyFill="1" applyBorder="1" applyAlignment="1">
      <alignment horizontal="center" vertical="center"/>
    </xf>
    <xf numFmtId="49" fontId="62" fillId="0" borderId="22" xfId="3" applyNumberFormat="1" applyFont="1" applyFill="1" applyBorder="1" applyAlignment="1">
      <alignment horizontal="center" vertical="center"/>
    </xf>
    <xf numFmtId="49" fontId="62" fillId="0" borderId="36" xfId="3" applyNumberFormat="1" applyFont="1" applyFill="1" applyBorder="1" applyAlignment="1">
      <alignment horizontal="center" vertical="center"/>
    </xf>
    <xf numFmtId="38" fontId="62" fillId="0" borderId="35" xfId="7" applyFont="1" applyFill="1" applyBorder="1" applyAlignment="1">
      <alignment horizontal="center" vertical="center"/>
    </xf>
    <xf numFmtId="38" fontId="62" fillId="0" borderId="22" xfId="7" applyFont="1" applyFill="1" applyBorder="1" applyAlignment="1">
      <alignment horizontal="center" vertical="center"/>
    </xf>
    <xf numFmtId="38" fontId="62" fillId="0" borderId="36" xfId="7" applyFont="1" applyFill="1" applyBorder="1" applyAlignment="1">
      <alignment horizontal="center" vertical="center"/>
    </xf>
    <xf numFmtId="38" fontId="62" fillId="0" borderId="30" xfId="3" applyFont="1" applyFill="1" applyBorder="1" applyAlignment="1">
      <alignment horizontal="center" vertical="center"/>
    </xf>
    <xf numFmtId="38" fontId="62" fillId="0" borderId="28" xfId="3" applyFont="1" applyFill="1" applyBorder="1" applyAlignment="1">
      <alignment horizontal="center" vertical="center"/>
    </xf>
    <xf numFmtId="38" fontId="62" fillId="0" borderId="29" xfId="3" applyFont="1" applyFill="1" applyBorder="1" applyAlignment="1">
      <alignment horizontal="center" vertical="center"/>
    </xf>
    <xf numFmtId="0" fontId="55" fillId="0" borderId="27" xfId="5" applyFont="1" applyFill="1" applyBorder="1" applyAlignment="1">
      <alignment horizontal="center" vertical="center" shrinkToFit="1"/>
    </xf>
    <xf numFmtId="0" fontId="55" fillId="0" borderId="34" xfId="5" applyFont="1" applyFill="1" applyBorder="1" applyAlignment="1">
      <alignment horizontal="center" vertical="center" shrinkToFit="1"/>
    </xf>
    <xf numFmtId="0" fontId="55" fillId="0" borderId="40" xfId="5" applyFont="1" applyFill="1" applyBorder="1" applyAlignment="1">
      <alignment horizontal="center" vertical="center" shrinkToFit="1"/>
    </xf>
    <xf numFmtId="0" fontId="55" fillId="0" borderId="91" xfId="5" applyFont="1" applyFill="1" applyBorder="1" applyAlignment="1">
      <alignment horizontal="center" vertical="center"/>
    </xf>
    <xf numFmtId="0" fontId="55" fillId="0" borderId="15" xfId="5" applyFont="1" applyFill="1" applyBorder="1" applyAlignment="1">
      <alignment horizontal="center" vertical="center"/>
    </xf>
    <xf numFmtId="0" fontId="55" fillId="0" borderId="4" xfId="5" applyFont="1" applyFill="1" applyBorder="1" applyAlignment="1">
      <alignment horizontal="center" vertical="center"/>
    </xf>
    <xf numFmtId="38" fontId="62" fillId="0" borderId="30" xfId="7" applyFont="1" applyFill="1" applyBorder="1" applyAlignment="1">
      <alignment horizontal="center" vertical="center"/>
    </xf>
    <xf numFmtId="38" fontId="62" fillId="0" borderId="28" xfId="7" applyFont="1" applyFill="1" applyBorder="1" applyAlignment="1">
      <alignment horizontal="center" vertical="center"/>
    </xf>
    <xf numFmtId="38" fontId="62" fillId="0" borderId="29" xfId="7" applyFont="1" applyFill="1" applyBorder="1" applyAlignment="1">
      <alignment horizontal="center" vertical="center"/>
    </xf>
    <xf numFmtId="38" fontId="62" fillId="0" borderId="85" xfId="7" applyFont="1" applyFill="1" applyBorder="1" applyAlignment="1">
      <alignment horizontal="center" vertical="center" wrapText="1"/>
    </xf>
    <xf numFmtId="38" fontId="62" fillId="0" borderId="88" xfId="7" applyFont="1" applyFill="1" applyBorder="1" applyAlignment="1">
      <alignment horizontal="center" vertical="center" wrapText="1"/>
    </xf>
    <xf numFmtId="38" fontId="62" fillId="0" borderId="86" xfId="7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9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vertical="center"/>
    </xf>
    <xf numFmtId="0" fontId="17" fillId="0" borderId="7" xfId="0" applyFont="1" applyFill="1" applyBorder="1" applyAlignment="1">
      <alignment vertical="center"/>
    </xf>
    <xf numFmtId="3" fontId="17" fillId="0" borderId="25" xfId="0" applyNumberFormat="1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8" fillId="0" borderId="65" xfId="0" applyFont="1" applyFill="1" applyBorder="1" applyAlignment="1">
      <alignment horizontal="center" vertical="center"/>
    </xf>
    <xf numFmtId="0" fontId="17" fillId="0" borderId="6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63" fillId="0" borderId="95" xfId="0" applyFont="1" applyBorder="1" applyAlignment="1">
      <alignment horizontal="center" vertical="center"/>
    </xf>
    <xf numFmtId="0" fontId="63" fillId="0" borderId="2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63" fillId="0" borderId="5" xfId="0" applyFont="1" applyBorder="1" applyAlignment="1">
      <alignment horizontal="center" vertical="center"/>
    </xf>
    <xf numFmtId="0" fontId="18" fillId="0" borderId="64" xfId="0" applyFont="1" applyFill="1" applyBorder="1" applyAlignment="1">
      <alignment horizontal="center" vertical="center"/>
    </xf>
    <xf numFmtId="0" fontId="18" fillId="0" borderId="75" xfId="0" applyFont="1" applyFill="1" applyBorder="1" applyAlignment="1">
      <alignment horizontal="center" vertical="center"/>
    </xf>
    <xf numFmtId="0" fontId="18" fillId="0" borderId="73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/>
    </xf>
    <xf numFmtId="0" fontId="18" fillId="0" borderId="96" xfId="0" applyFont="1" applyFill="1" applyBorder="1" applyAlignment="1">
      <alignment horizontal="center" vertical="center"/>
    </xf>
    <xf numFmtId="0" fontId="18" fillId="0" borderId="96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 wrapText="1"/>
    </xf>
    <xf numFmtId="0" fontId="47" fillId="0" borderId="25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64" fillId="0" borderId="3" xfId="0" applyFont="1" applyFill="1" applyBorder="1" applyAlignment="1">
      <alignment horizontal="center" vertical="center"/>
    </xf>
    <xf numFmtId="0" fontId="53" fillId="0" borderId="0" xfId="8" applyFont="1" applyFill="1" applyAlignment="1">
      <alignment horizontal="left" vertical="center" shrinkToFit="1"/>
    </xf>
    <xf numFmtId="0" fontId="64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64" fillId="0" borderId="25" xfId="0" applyFont="1" applyFill="1" applyBorder="1" applyAlignment="1">
      <alignment horizontal="center" vertical="center"/>
    </xf>
    <xf numFmtId="0" fontId="64" fillId="0" borderId="10" xfId="0" applyFont="1" applyFill="1" applyBorder="1" applyAlignment="1">
      <alignment horizontal="center" vertical="center"/>
    </xf>
    <xf numFmtId="0" fontId="53" fillId="0" borderId="25" xfId="0" applyFont="1" applyBorder="1" applyAlignment="1">
      <alignment horizontal="center" vertical="center" wrapText="1"/>
    </xf>
    <xf numFmtId="0" fontId="53" fillId="0" borderId="17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7" fillId="0" borderId="49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0" fontId="47" fillId="0" borderId="19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47" fillId="0" borderId="47" xfId="0" applyFont="1" applyBorder="1" applyAlignment="1">
      <alignment horizontal="center" vertical="center"/>
    </xf>
    <xf numFmtId="0" fontId="17" fillId="0" borderId="6" xfId="0" applyNumberFormat="1" applyFont="1" applyBorder="1" applyAlignment="1">
      <alignment horizontal="center" vertical="center" textRotation="255"/>
    </xf>
    <xf numFmtId="0" fontId="17" fillId="0" borderId="7" xfId="0" applyNumberFormat="1" applyFont="1" applyBorder="1" applyAlignment="1">
      <alignment horizontal="center" vertical="center" textRotation="255"/>
    </xf>
    <xf numFmtId="0" fontId="17" fillId="0" borderId="3" xfId="0" applyNumberFormat="1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center" vertical="center"/>
    </xf>
    <xf numFmtId="38" fontId="26" fillId="0" borderId="0" xfId="7" applyFont="1" applyBorder="1" applyAlignment="1" applyProtection="1">
      <alignment vertical="center"/>
    </xf>
    <xf numFmtId="38" fontId="67" fillId="0" borderId="53" xfId="7" applyFont="1" applyBorder="1" applyAlignment="1" applyProtection="1">
      <alignment horizontal="right" vertical="center"/>
    </xf>
    <xf numFmtId="38" fontId="67" fillId="0" borderId="63" xfId="7" applyFont="1" applyBorder="1" applyAlignment="1" applyProtection="1">
      <alignment horizontal="right" vertical="center"/>
    </xf>
    <xf numFmtId="38" fontId="67" fillId="0" borderId="70" xfId="7" applyFont="1" applyBorder="1" applyAlignment="1" applyProtection="1">
      <alignment horizontal="right" vertical="center"/>
    </xf>
    <xf numFmtId="0" fontId="48" fillId="0" borderId="4" xfId="0" applyFont="1" applyBorder="1" applyAlignment="1" applyProtection="1">
      <alignment horizontal="center" vertical="center"/>
    </xf>
    <xf numFmtId="0" fontId="48" fillId="0" borderId="22" xfId="0" applyFont="1" applyBorder="1" applyAlignment="1" applyProtection="1">
      <alignment horizontal="center" vertical="center"/>
    </xf>
    <xf numFmtId="38" fontId="67" fillId="0" borderId="62" xfId="7" applyFont="1" applyBorder="1" applyAlignment="1" applyProtection="1">
      <alignment horizontal="right" vertical="center"/>
    </xf>
    <xf numFmtId="38" fontId="67" fillId="0" borderId="71" xfId="7" applyFont="1" applyBorder="1" applyAlignment="1" applyProtection="1">
      <alignment horizontal="right" vertical="center"/>
    </xf>
    <xf numFmtId="38" fontId="67" fillId="0" borderId="72" xfId="7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38" fontId="67" fillId="0" borderId="51" xfId="7" applyFont="1" applyBorder="1" applyAlignment="1" applyProtection="1">
      <alignment horizontal="right" vertical="center"/>
    </xf>
    <xf numFmtId="38" fontId="67" fillId="0" borderId="74" xfId="7" applyFont="1" applyBorder="1" applyAlignment="1" applyProtection="1">
      <alignment horizontal="right" vertical="center"/>
    </xf>
    <xf numFmtId="38" fontId="67" fillId="0" borderId="52" xfId="7" applyFont="1" applyBorder="1" applyAlignment="1" applyProtection="1">
      <alignment horizontal="right" vertical="center"/>
    </xf>
    <xf numFmtId="0" fontId="48" fillId="0" borderId="51" xfId="0" applyFont="1" applyBorder="1" applyAlignment="1" applyProtection="1">
      <alignment horizontal="center" vertical="center"/>
    </xf>
    <xf numFmtId="0" fontId="48" fillId="0" borderId="74" xfId="0" applyFont="1" applyBorder="1" applyAlignment="1" applyProtection="1">
      <alignment horizontal="center" vertical="center"/>
    </xf>
    <xf numFmtId="0" fontId="48" fillId="0" borderId="1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center" vertical="center"/>
    </xf>
    <xf numFmtId="0" fontId="48" fillId="0" borderId="4" xfId="0" applyFont="1" applyFill="1" applyBorder="1" applyAlignment="1">
      <alignment horizontal="center" vertical="center"/>
    </xf>
    <xf numFmtId="0" fontId="48" fillId="0" borderId="15" xfId="0" applyFont="1" applyBorder="1" applyAlignment="1" applyProtection="1">
      <alignment horizontal="center" vertical="center"/>
    </xf>
    <xf numFmtId="0" fontId="48" fillId="0" borderId="0" xfId="0" applyFont="1" applyBorder="1" applyAlignment="1" applyProtection="1">
      <alignment horizontal="center" vertical="center"/>
    </xf>
    <xf numFmtId="0" fontId="47" fillId="0" borderId="0" xfId="0" applyFont="1" applyAlignment="1">
      <alignment horizontal="left" vertical="center" wrapText="1"/>
    </xf>
    <xf numFmtId="38" fontId="48" fillId="0" borderId="25" xfId="7" applyFont="1" applyBorder="1" applyAlignment="1">
      <alignment vertical="center"/>
    </xf>
    <xf numFmtId="38" fontId="48" fillId="0" borderId="17" xfId="7" applyFont="1" applyBorder="1" applyAlignment="1">
      <alignment vertical="center"/>
    </xf>
    <xf numFmtId="38" fontId="48" fillId="0" borderId="10" xfId="7" applyFont="1" applyBorder="1" applyAlignment="1">
      <alignment vertical="center"/>
    </xf>
    <xf numFmtId="38" fontId="48" fillId="0" borderId="3" xfId="7" applyFont="1" applyBorder="1" applyAlignment="1">
      <alignment vertical="center"/>
    </xf>
    <xf numFmtId="38" fontId="48" fillId="0" borderId="3" xfId="7" applyFont="1" applyBorder="1" applyAlignment="1">
      <alignment horizontal="right" vertical="center" indent="1"/>
    </xf>
    <xf numFmtId="0" fontId="48" fillId="0" borderId="3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 wrapText="1" shrinkToFit="1"/>
    </xf>
    <xf numFmtId="0" fontId="48" fillId="0" borderId="3" xfId="0" applyFont="1" applyBorder="1" applyAlignment="1">
      <alignment horizontal="center" vertical="center" wrapText="1"/>
    </xf>
    <xf numFmtId="3" fontId="48" fillId="0" borderId="3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48" fillId="0" borderId="22" xfId="0" applyFont="1" applyBorder="1" applyAlignment="1">
      <alignment horizontal="center" vertical="center"/>
    </xf>
    <xf numFmtId="0" fontId="48" fillId="0" borderId="62" xfId="0" applyFont="1" applyBorder="1" applyAlignment="1" applyProtection="1">
      <alignment horizontal="center" vertical="center"/>
    </xf>
    <xf numFmtId="0" fontId="48" fillId="0" borderId="71" xfId="0" applyFont="1" applyBorder="1" applyAlignment="1" applyProtection="1">
      <alignment horizontal="center" vertical="center"/>
    </xf>
    <xf numFmtId="0" fontId="48" fillId="0" borderId="72" xfId="0" applyFont="1" applyBorder="1" applyAlignment="1" applyProtection="1">
      <alignment horizontal="center" vertical="center"/>
    </xf>
    <xf numFmtId="38" fontId="67" fillId="0" borderId="62" xfId="7" applyFont="1" applyBorder="1" applyAlignment="1" applyProtection="1">
      <alignment vertical="center"/>
    </xf>
    <xf numFmtId="38" fontId="67" fillId="0" borderId="71" xfId="7" applyFont="1" applyBorder="1" applyAlignment="1" applyProtection="1">
      <alignment vertical="center"/>
    </xf>
    <xf numFmtId="38" fontId="67" fillId="0" borderId="72" xfId="7" applyFont="1" applyBorder="1" applyAlignment="1" applyProtection="1">
      <alignment vertical="center"/>
    </xf>
    <xf numFmtId="38" fontId="67" fillId="0" borderId="53" xfId="7" applyFont="1" applyBorder="1" applyAlignment="1" applyProtection="1">
      <alignment vertical="center"/>
    </xf>
    <xf numFmtId="38" fontId="67" fillId="0" borderId="63" xfId="7" applyFont="1" applyBorder="1" applyAlignment="1" applyProtection="1">
      <alignment vertical="center"/>
    </xf>
    <xf numFmtId="38" fontId="67" fillId="0" borderId="70" xfId="7" applyFont="1" applyBorder="1" applyAlignment="1" applyProtection="1">
      <alignment vertical="center"/>
    </xf>
    <xf numFmtId="38" fontId="67" fillId="0" borderId="51" xfId="7" applyFont="1" applyBorder="1" applyAlignment="1" applyProtection="1">
      <alignment vertical="center"/>
    </xf>
    <xf numFmtId="38" fontId="67" fillId="0" borderId="74" xfId="7" applyFont="1" applyBorder="1" applyAlignment="1" applyProtection="1">
      <alignment vertical="center"/>
    </xf>
    <xf numFmtId="38" fontId="67" fillId="0" borderId="52" xfId="7" applyFont="1" applyBorder="1" applyAlignment="1" applyProtection="1">
      <alignment vertical="center"/>
    </xf>
    <xf numFmtId="0" fontId="48" fillId="0" borderId="52" xfId="0" applyFont="1" applyBorder="1" applyAlignment="1" applyProtection="1">
      <alignment horizontal="center" vertical="center"/>
    </xf>
    <xf numFmtId="0" fontId="48" fillId="0" borderId="53" xfId="0" applyFont="1" applyBorder="1" applyAlignment="1" applyProtection="1">
      <alignment horizontal="center" vertical="center"/>
    </xf>
    <xf numFmtId="0" fontId="48" fillId="0" borderId="63" xfId="0" applyFont="1" applyBorder="1" applyAlignment="1" applyProtection="1">
      <alignment horizontal="center" vertical="center"/>
    </xf>
    <xf numFmtId="0" fontId="48" fillId="0" borderId="70" xfId="0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 wrapText="1"/>
    </xf>
    <xf numFmtId="0" fontId="48" fillId="0" borderId="1" xfId="0" applyNumberFormat="1" applyFont="1" applyBorder="1" applyAlignment="1" applyProtection="1">
      <alignment horizontal="center" vertical="center" wrapText="1"/>
    </xf>
    <xf numFmtId="0" fontId="48" fillId="0" borderId="19" xfId="0" applyNumberFormat="1" applyFont="1" applyBorder="1" applyAlignment="1" applyProtection="1">
      <alignment horizontal="center" vertical="center" wrapText="1"/>
    </xf>
    <xf numFmtId="0" fontId="48" fillId="0" borderId="2" xfId="0" applyNumberFormat="1" applyFont="1" applyBorder="1" applyAlignment="1" applyProtection="1">
      <alignment horizontal="center" vertical="center" wrapText="1"/>
    </xf>
    <xf numFmtId="0" fontId="48" fillId="0" borderId="25" xfId="0" applyFont="1" applyBorder="1" applyAlignment="1" applyProtection="1">
      <alignment horizontal="center" vertical="center"/>
    </xf>
    <xf numFmtId="0" fontId="48" fillId="0" borderId="17" xfId="0" applyFont="1" applyBorder="1" applyAlignment="1" applyProtection="1">
      <alignment horizontal="center" vertical="center"/>
    </xf>
    <xf numFmtId="0" fontId="48" fillId="0" borderId="10" xfId="0" applyFont="1" applyBorder="1" applyAlignment="1" applyProtection="1">
      <alignment horizontal="center" vertical="center"/>
    </xf>
    <xf numFmtId="0" fontId="48" fillId="0" borderId="25" xfId="0" applyNumberFormat="1" applyFont="1" applyBorder="1" applyAlignment="1" applyProtection="1">
      <alignment horizontal="center" vertical="center" wrapText="1"/>
    </xf>
    <xf numFmtId="0" fontId="48" fillId="0" borderId="17" xfId="0" applyNumberFormat="1" applyFont="1" applyBorder="1" applyAlignment="1" applyProtection="1">
      <alignment horizontal="center" vertical="center" wrapText="1"/>
    </xf>
    <xf numFmtId="0" fontId="48" fillId="0" borderId="10" xfId="0" applyNumberFormat="1" applyFont="1" applyBorder="1" applyAlignment="1" applyProtection="1">
      <alignment horizontal="center" vertical="center" wrapText="1"/>
    </xf>
    <xf numFmtId="0" fontId="48" fillId="0" borderId="3" xfId="0" applyNumberFormat="1" applyFont="1" applyFill="1" applyBorder="1" applyAlignment="1" applyProtection="1">
      <alignment horizontal="center" vertical="center" wrapText="1"/>
    </xf>
    <xf numFmtId="0" fontId="48" fillId="0" borderId="3" xfId="0" applyNumberFormat="1" applyFont="1" applyBorder="1" applyAlignment="1" applyProtection="1">
      <alignment horizontal="center" vertical="center" wrapText="1"/>
    </xf>
    <xf numFmtId="0" fontId="18" fillId="0" borderId="95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180" fontId="48" fillId="0" borderId="3" xfId="7" applyNumberFormat="1" applyFont="1" applyFill="1" applyBorder="1" applyAlignment="1">
      <alignment horizontal="center" vertical="center"/>
    </xf>
  </cellXfs>
  <cellStyles count="101">
    <cellStyle name="20% - アクセント 1 2" xfId="12"/>
    <cellStyle name="20% - アクセント 1 3" xfId="11"/>
    <cellStyle name="20% - アクセント 2 2" xfId="14"/>
    <cellStyle name="20% - アクセント 2 3" xfId="13"/>
    <cellStyle name="20% - アクセント 3 2" xfId="16"/>
    <cellStyle name="20% - アクセント 3 3" xfId="15"/>
    <cellStyle name="20% - アクセント 4 2" xfId="18"/>
    <cellStyle name="20% - アクセント 4 3" xfId="17"/>
    <cellStyle name="20% - アクセント 5 2" xfId="20"/>
    <cellStyle name="20% - アクセント 5 3" xfId="19"/>
    <cellStyle name="20% - アクセント 6 2" xfId="22"/>
    <cellStyle name="20% - アクセント 6 3" xfId="21"/>
    <cellStyle name="40% - アクセント 1 2" xfId="24"/>
    <cellStyle name="40% - アクセント 1 3" xfId="23"/>
    <cellStyle name="40% - アクセント 2 2" xfId="26"/>
    <cellStyle name="40% - アクセント 2 3" xfId="25"/>
    <cellStyle name="40% - アクセント 3 2" xfId="28"/>
    <cellStyle name="40% - アクセント 3 3" xfId="27"/>
    <cellStyle name="40% - アクセント 4 2" xfId="30"/>
    <cellStyle name="40% - アクセント 4 3" xfId="29"/>
    <cellStyle name="40% - アクセント 5 2" xfId="32"/>
    <cellStyle name="40% - アクセント 5 3" xfId="31"/>
    <cellStyle name="40% - アクセント 6 2" xfId="34"/>
    <cellStyle name="40% - アクセント 6 3" xfId="33"/>
    <cellStyle name="60% - アクセント 1 2" xfId="36"/>
    <cellStyle name="60% - アクセント 1 3" xfId="35"/>
    <cellStyle name="60% - アクセント 2 2" xfId="38"/>
    <cellStyle name="60% - アクセント 2 3" xfId="37"/>
    <cellStyle name="60% - アクセント 3 2" xfId="40"/>
    <cellStyle name="60% - アクセント 3 3" xfId="39"/>
    <cellStyle name="60% - アクセント 4 2" xfId="42"/>
    <cellStyle name="60% - アクセント 4 3" xfId="41"/>
    <cellStyle name="60% - アクセント 5 2" xfId="44"/>
    <cellStyle name="60% - アクセント 5 3" xfId="43"/>
    <cellStyle name="60% - アクセント 6 2" xfId="46"/>
    <cellStyle name="60% - アクセント 6 3" xfId="45"/>
    <cellStyle name="アクセント 1 2" xfId="48"/>
    <cellStyle name="アクセント 1 3" xfId="47"/>
    <cellStyle name="アクセント 2 2" xfId="50"/>
    <cellStyle name="アクセント 2 3" xfId="49"/>
    <cellStyle name="アクセント 3 2" xfId="52"/>
    <cellStyle name="アクセント 3 3" xfId="51"/>
    <cellStyle name="アクセント 4 2" xfId="54"/>
    <cellStyle name="アクセント 4 3" xfId="53"/>
    <cellStyle name="アクセント 5 2" xfId="56"/>
    <cellStyle name="アクセント 5 3" xfId="55"/>
    <cellStyle name="アクセント 6 2" xfId="58"/>
    <cellStyle name="アクセント 6 3" xfId="57"/>
    <cellStyle name="タイトル 2" xfId="60"/>
    <cellStyle name="タイトル 3" xfId="59"/>
    <cellStyle name="チェック セル 2" xfId="62"/>
    <cellStyle name="チェック セル 3" xfId="61"/>
    <cellStyle name="どちらでもない 2" xfId="64"/>
    <cellStyle name="どちらでもない 3" xfId="63"/>
    <cellStyle name="パーセント" xfId="94" builtinId="5"/>
    <cellStyle name="パーセント 2" xfId="4"/>
    <cellStyle name="パーセント 3" xfId="97"/>
    <cellStyle name="パーセント 4" xfId="100"/>
    <cellStyle name="メモ 2" xfId="66"/>
    <cellStyle name="メモ 3" xfId="65"/>
    <cellStyle name="リンク セル 2" xfId="68"/>
    <cellStyle name="リンク セル 3" xfId="67"/>
    <cellStyle name="悪い 2" xfId="70"/>
    <cellStyle name="悪い 3" xfId="69"/>
    <cellStyle name="計算 2" xfId="72"/>
    <cellStyle name="計算 3" xfId="71"/>
    <cellStyle name="警告文 2" xfId="74"/>
    <cellStyle name="警告文 3" xfId="73"/>
    <cellStyle name="桁区切り" xfId="7" builtinId="6"/>
    <cellStyle name="桁区切り 2" xfId="3"/>
    <cellStyle name="桁区切り 3" xfId="95"/>
    <cellStyle name="桁区切り 4" xfId="99"/>
    <cellStyle name="見出し 1 2" xfId="76"/>
    <cellStyle name="見出し 1 3" xfId="75"/>
    <cellStyle name="見出し 2 2" xfId="78"/>
    <cellStyle name="見出し 2 3" xfId="77"/>
    <cellStyle name="見出し 3 2" xfId="80"/>
    <cellStyle name="見出し 3 3" xfId="79"/>
    <cellStyle name="見出し 4 2" xfId="82"/>
    <cellStyle name="見出し 4 3" xfId="81"/>
    <cellStyle name="集計 2" xfId="84"/>
    <cellStyle name="集計 3" xfId="83"/>
    <cellStyle name="出力 2" xfId="86"/>
    <cellStyle name="出力 3" xfId="85"/>
    <cellStyle name="説明文 2" xfId="88"/>
    <cellStyle name="説明文 3" xfId="87"/>
    <cellStyle name="入力 2" xfId="90"/>
    <cellStyle name="入力 3" xfId="89"/>
    <cellStyle name="標準" xfId="0" builtinId="0"/>
    <cellStyle name="標準 2" xfId="2"/>
    <cellStyle name="標準 2 2" xfId="91"/>
    <cellStyle name="標準 3" xfId="96"/>
    <cellStyle name="標準 4" xfId="98"/>
    <cellStyle name="標準_Book2" xfId="6"/>
    <cellStyle name="標準_Sheet1" xfId="5"/>
    <cellStyle name="標準_年齢調整死亡率とSMR(市町村080516）" xfId="8"/>
    <cellStyle name="標準_表13(全)" xfId="9"/>
    <cellStyle name="標準_表１５警察統計_原因別" xfId="10"/>
    <cellStyle name="標準_報告書統計表(080613)" xfId="1"/>
    <cellStyle name="良い 2" xfId="93"/>
    <cellStyle name="良い 3" xfId="92"/>
  </cellStyles>
  <dxfs count="0"/>
  <tableStyles count="0" defaultTableStyle="TableStyleMedium2" defaultPivotStyle="PivotStyleLight16"/>
  <colors>
    <mruColors>
      <color rgb="FFDCDCD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図3　性・年齢階級別　自殺数（年次比較）</a:t>
            </a:r>
          </a:p>
        </c:rich>
      </c:tx>
      <c:layout>
        <c:manualLayout>
          <c:xMode val="edge"/>
          <c:yMode val="edge"/>
          <c:x val="0.30383527280328892"/>
          <c:y val="3.217158176943699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'表2性・年齢階級別自殺者数（千葉県）'!#REF!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39E-4A8A-A33E-DC9D3206D83D}"/>
            </c:ext>
          </c:extLst>
        </c:ser>
        <c:ser>
          <c:idx val="1"/>
          <c:order val="1"/>
          <c:tx>
            <c:v>'表2性・年齢階級別自殺者数（千葉県）'!#REF!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39E-4A8A-A33E-DC9D3206D83D}"/>
            </c:ext>
          </c:extLst>
        </c:ser>
        <c:ser>
          <c:idx val="2"/>
          <c:order val="2"/>
          <c:tx>
            <c:v>'表2性・年齢階級別自殺者数（千葉県）'!#REF!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39E-4A8A-A33E-DC9D3206D83D}"/>
            </c:ext>
          </c:extLst>
        </c:ser>
        <c:ser>
          <c:idx val="3"/>
          <c:order val="3"/>
          <c:tx>
            <c:v>'表2性・年齢階級別自殺者数（千葉県）'!#REF!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39E-4A8A-A33E-DC9D3206D83D}"/>
            </c:ext>
          </c:extLst>
        </c:ser>
        <c:ser>
          <c:idx val="4"/>
          <c:order val="4"/>
          <c:tx>
            <c:v>'表2性・年齢階級別自殺者数（千葉県）'!#REF!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439E-4A8A-A33E-DC9D3206D83D}"/>
            </c:ext>
          </c:extLst>
        </c:ser>
        <c:ser>
          <c:idx val="5"/>
          <c:order val="5"/>
          <c:tx>
            <c:v>'表2性・年齢階級別自殺者数（千葉県）'!#REF!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439E-4A8A-A33E-DC9D3206D83D}"/>
            </c:ext>
          </c:extLst>
        </c:ser>
        <c:ser>
          <c:idx val="6"/>
          <c:order val="6"/>
          <c:tx>
            <c:v>'表2性・年齢階級別自殺者数（千葉県）'!#REF!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439E-4A8A-A33E-DC9D3206D83D}"/>
            </c:ext>
          </c:extLst>
        </c:ser>
        <c:ser>
          <c:idx val="7"/>
          <c:order val="7"/>
          <c:tx>
            <c:v>'表2性・年齢階級別自殺者数（千葉県）'!#REF!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439E-4A8A-A33E-DC9D3206D83D}"/>
            </c:ext>
          </c:extLst>
        </c:ser>
        <c:ser>
          <c:idx val="8"/>
          <c:order val="8"/>
          <c:tx>
            <c:v>'表2性・年齢階級別自殺者数（千葉県）'!#REF!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439E-4A8A-A33E-DC9D3206D83D}"/>
            </c:ext>
          </c:extLst>
        </c:ser>
        <c:ser>
          <c:idx val="9"/>
          <c:order val="9"/>
          <c:tx>
            <c:v>'表2性・年齢階級別自殺者数（千葉県）'!#REF!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dash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'表2性・年齢階級別自殺者数（千葉県）'!#REF!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'表2性・年齢階級別自殺者数（千葉県）'!#REF!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439E-4A8A-A33E-DC9D3206D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704712"/>
        <c:axId val="1"/>
      </c:lineChart>
      <c:catAx>
        <c:axId val="955704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5.4572426234331325E-2"/>
              <c:y val="1.340482573726541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70471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47</xdr:row>
      <xdr:rowOff>0</xdr:rowOff>
    </xdr:from>
    <xdr:to>
      <xdr:col>12</xdr:col>
      <xdr:colOff>438150</xdr:colOff>
      <xdr:row>47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0.76233</cdr:x>
      <cdr:y>0.94113</cdr:y>
    </cdr:from>
    <cdr:to>
      <cdr:x>0.99264</cdr:x>
      <cdr:y>0.98663</cdr:y>
    </cdr:to>
    <cdr:sp macro="" textlink="">
      <cdr:nvSpPr>
        <cdr:cNvPr id="4403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297" y="3355813"/>
          <a:ext cx="1484728" cy="162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（人口動態統計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厚生労働省））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3572</xdr:colOff>
      <xdr:row>10</xdr:row>
      <xdr:rowOff>2381</xdr:rowOff>
    </xdr:from>
    <xdr:to>
      <xdr:col>1</xdr:col>
      <xdr:colOff>720329</xdr:colOff>
      <xdr:row>12</xdr:row>
      <xdr:rowOff>659606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>
          <a:off x="3572" y="2425303"/>
          <a:ext cx="1443038" cy="10025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26</xdr:row>
      <xdr:rowOff>0</xdr:rowOff>
    </xdr:from>
    <xdr:to>
      <xdr:col>1</xdr:col>
      <xdr:colOff>720328</xdr:colOff>
      <xdr:row>29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>
          <a:off x="9525" y="5720953"/>
          <a:ext cx="1437084" cy="11846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&#24773;&#22577;&#25285;&#24403;\Profile\y.snd2\My%20Documents\H17&#21002;&#34892;&#29289;\&#25351;&#27161;&#65298;&#65296;&#65296;&#65302;\&#25351;&#27161;&#12487;&#12540;&#12479;\&#24066;&#30010;&#26449;&#12487;&#12540;&#12479;\0033_&#20107;&#26989;&#25152;&#35215;&#27169;&#65288;&#65297;&#20107;&#26989;&#25152;&#24403;&#12383;&#12426;&#24467;&#26989;&#32773;&#25968;&#65289;_18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3 入力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26"/>
  <sheetViews>
    <sheetView tabSelected="1" zoomScaleNormal="100" workbookViewId="0">
      <pane xSplit="2" ySplit="3" topLeftCell="C214" activePane="bottomRight" state="frozen"/>
      <selection activeCell="J26" sqref="J26"/>
      <selection pane="topRight" activeCell="J26" sqref="J26"/>
      <selection pane="bottomLeft" activeCell="J26" sqref="J26"/>
      <selection pane="bottomRight"/>
    </sheetView>
  </sheetViews>
  <sheetFormatPr defaultRowHeight="13.5" x14ac:dyDescent="0.15"/>
  <cols>
    <col min="1" max="1" width="9.25" customWidth="1"/>
    <col min="2" max="2" width="5.25" bestFit="1" customWidth="1"/>
    <col min="3" max="10" width="7.125" customWidth="1"/>
    <col min="11" max="11" width="6.125" bestFit="1" customWidth="1"/>
    <col min="12" max="12" width="8.625" bestFit="1" customWidth="1"/>
  </cols>
  <sheetData>
    <row r="1" spans="1:12" ht="18.75" customHeight="1" x14ac:dyDescent="0.15">
      <c r="A1" s="118" t="s">
        <v>570</v>
      </c>
      <c r="B1" s="118"/>
      <c r="C1" s="118"/>
      <c r="D1" s="118"/>
      <c r="E1" s="118"/>
      <c r="F1" s="118"/>
      <c r="G1" s="109"/>
      <c r="H1" s="109"/>
      <c r="I1" s="109"/>
      <c r="J1" s="109"/>
      <c r="K1" s="109"/>
      <c r="L1" s="109"/>
    </row>
    <row r="2" spans="1:12" ht="9" customHeight="1" x14ac:dyDescent="0.1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s="27" customFormat="1" ht="25.5" x14ac:dyDescent="0.15">
      <c r="A3" s="210"/>
      <c r="B3" s="211"/>
      <c r="C3" s="212" t="s">
        <v>514</v>
      </c>
      <c r="D3" s="212" t="s">
        <v>160</v>
      </c>
      <c r="E3" s="212" t="s">
        <v>159</v>
      </c>
      <c r="F3" s="212" t="s">
        <v>158</v>
      </c>
      <c r="G3" s="212" t="s">
        <v>157</v>
      </c>
      <c r="H3" s="212" t="s">
        <v>156</v>
      </c>
      <c r="I3" s="212" t="s">
        <v>155</v>
      </c>
      <c r="J3" s="212" t="s">
        <v>154</v>
      </c>
      <c r="K3" s="212" t="s">
        <v>513</v>
      </c>
      <c r="L3" s="212" t="s">
        <v>153</v>
      </c>
    </row>
    <row r="4" spans="1:12" x14ac:dyDescent="0.15">
      <c r="A4" s="887" t="s">
        <v>407</v>
      </c>
      <c r="B4" s="213" t="s">
        <v>60</v>
      </c>
      <c r="C4" s="214">
        <v>96</v>
      </c>
      <c r="D4" s="214">
        <v>2180</v>
      </c>
      <c r="E4" s="214">
        <v>1828</v>
      </c>
      <c r="F4" s="214">
        <v>1335</v>
      </c>
      <c r="G4" s="214">
        <v>1709</v>
      </c>
      <c r="H4" s="214">
        <v>1980</v>
      </c>
      <c r="I4" s="214">
        <v>2085</v>
      </c>
      <c r="J4" s="214">
        <v>961</v>
      </c>
      <c r="K4" s="214">
        <v>88</v>
      </c>
      <c r="L4" s="214">
        <v>12262</v>
      </c>
    </row>
    <row r="5" spans="1:12" x14ac:dyDescent="0.15">
      <c r="A5" s="888"/>
      <c r="B5" s="216" t="s">
        <v>74</v>
      </c>
      <c r="C5" s="217">
        <v>73</v>
      </c>
      <c r="D5" s="217">
        <v>1062</v>
      </c>
      <c r="E5" s="217">
        <v>996</v>
      </c>
      <c r="F5" s="217">
        <v>813</v>
      </c>
      <c r="G5" s="217">
        <v>1176</v>
      </c>
      <c r="H5" s="217">
        <v>1302</v>
      </c>
      <c r="I5" s="217">
        <v>1199</v>
      </c>
      <c r="J5" s="217">
        <v>431</v>
      </c>
      <c r="K5" s="217">
        <v>56</v>
      </c>
      <c r="L5" s="217">
        <v>7108</v>
      </c>
    </row>
    <row r="6" spans="1:12" x14ac:dyDescent="0.15">
      <c r="A6" s="888"/>
      <c r="B6" s="218" t="s">
        <v>75</v>
      </c>
      <c r="C6" s="219">
        <v>23</v>
      </c>
      <c r="D6" s="219">
        <v>1118</v>
      </c>
      <c r="E6" s="219">
        <v>832</v>
      </c>
      <c r="F6" s="219">
        <v>522</v>
      </c>
      <c r="G6" s="219">
        <v>533</v>
      </c>
      <c r="H6" s="219">
        <v>678</v>
      </c>
      <c r="I6" s="219">
        <v>886</v>
      </c>
      <c r="J6" s="219">
        <v>530</v>
      </c>
      <c r="K6" s="219">
        <v>32</v>
      </c>
      <c r="L6" s="219">
        <v>5154</v>
      </c>
    </row>
    <row r="7" spans="1:12" x14ac:dyDescent="0.15">
      <c r="A7" s="887" t="s">
        <v>408</v>
      </c>
      <c r="B7" s="213" t="s">
        <v>60</v>
      </c>
      <c r="C7" s="214">
        <v>35</v>
      </c>
      <c r="D7" s="214">
        <v>2488</v>
      </c>
      <c r="E7" s="214">
        <v>1927</v>
      </c>
      <c r="F7" s="214">
        <v>1429</v>
      </c>
      <c r="G7" s="214">
        <v>1774</v>
      </c>
      <c r="H7" s="214">
        <v>1961</v>
      </c>
      <c r="I7" s="214">
        <v>2106</v>
      </c>
      <c r="J7" s="214">
        <v>934</v>
      </c>
      <c r="K7" s="214">
        <v>99</v>
      </c>
      <c r="L7" s="214">
        <v>12753</v>
      </c>
    </row>
    <row r="8" spans="1:12" x14ac:dyDescent="0.15">
      <c r="A8" s="888"/>
      <c r="B8" s="216" t="s">
        <v>74</v>
      </c>
      <c r="C8" s="217">
        <v>28</v>
      </c>
      <c r="D8" s="217">
        <v>1298</v>
      </c>
      <c r="E8" s="217">
        <v>991</v>
      </c>
      <c r="F8" s="217">
        <v>835</v>
      </c>
      <c r="G8" s="217">
        <v>1186</v>
      </c>
      <c r="H8" s="217">
        <v>1310</v>
      </c>
      <c r="I8" s="217">
        <v>1151</v>
      </c>
      <c r="J8" s="217">
        <v>462</v>
      </c>
      <c r="K8" s="217">
        <v>70</v>
      </c>
      <c r="L8" s="217">
        <v>7331</v>
      </c>
    </row>
    <row r="9" spans="1:12" x14ac:dyDescent="0.15">
      <c r="A9" s="888"/>
      <c r="B9" s="218" t="s">
        <v>75</v>
      </c>
      <c r="C9" s="219">
        <v>7</v>
      </c>
      <c r="D9" s="219">
        <v>1190</v>
      </c>
      <c r="E9" s="219">
        <v>936</v>
      </c>
      <c r="F9" s="219">
        <v>594</v>
      </c>
      <c r="G9" s="219">
        <v>588</v>
      </c>
      <c r="H9" s="219">
        <v>651</v>
      </c>
      <c r="I9" s="219">
        <v>955</v>
      </c>
      <c r="J9" s="219">
        <v>472</v>
      </c>
      <c r="K9" s="219">
        <v>29</v>
      </c>
      <c r="L9" s="219">
        <v>5422</v>
      </c>
    </row>
    <row r="10" spans="1:12" x14ac:dyDescent="0.15">
      <c r="A10" s="887" t="s">
        <v>409</v>
      </c>
      <c r="B10" s="213" t="s">
        <v>60</v>
      </c>
      <c r="C10" s="214">
        <v>43</v>
      </c>
      <c r="D10" s="214">
        <v>3186</v>
      </c>
      <c r="E10" s="214">
        <v>2306</v>
      </c>
      <c r="F10" s="214">
        <v>1599</v>
      </c>
      <c r="G10" s="214">
        <v>1871</v>
      </c>
      <c r="H10" s="214">
        <v>2085</v>
      </c>
      <c r="I10" s="214">
        <v>2086</v>
      </c>
      <c r="J10" s="214">
        <v>965</v>
      </c>
      <c r="K10" s="214">
        <v>60</v>
      </c>
      <c r="L10" s="214">
        <v>14201</v>
      </c>
    </row>
    <row r="11" spans="1:12" x14ac:dyDescent="0.15">
      <c r="A11" s="888"/>
      <c r="B11" s="216" t="s">
        <v>74</v>
      </c>
      <c r="C11" s="217">
        <v>33</v>
      </c>
      <c r="D11" s="217">
        <v>1826</v>
      </c>
      <c r="E11" s="217">
        <v>1240</v>
      </c>
      <c r="F11" s="217">
        <v>941</v>
      </c>
      <c r="G11" s="217">
        <v>1255</v>
      </c>
      <c r="H11" s="217">
        <v>1384</v>
      </c>
      <c r="I11" s="217">
        <v>1192</v>
      </c>
      <c r="J11" s="217">
        <v>477</v>
      </c>
      <c r="K11" s="217">
        <v>43</v>
      </c>
      <c r="L11" s="217">
        <v>8391</v>
      </c>
    </row>
    <row r="12" spans="1:12" x14ac:dyDescent="0.15">
      <c r="A12" s="888"/>
      <c r="B12" s="218" t="s">
        <v>75</v>
      </c>
      <c r="C12" s="219">
        <v>10</v>
      </c>
      <c r="D12" s="219">
        <v>1360</v>
      </c>
      <c r="E12" s="219">
        <v>1066</v>
      </c>
      <c r="F12" s="219">
        <v>658</v>
      </c>
      <c r="G12" s="219">
        <v>616</v>
      </c>
      <c r="H12" s="219">
        <v>701</v>
      </c>
      <c r="I12" s="219">
        <v>894</v>
      </c>
      <c r="J12" s="219">
        <v>488</v>
      </c>
      <c r="K12" s="219">
        <v>17</v>
      </c>
      <c r="L12" s="219">
        <v>5810</v>
      </c>
    </row>
    <row r="13" spans="1:12" x14ac:dyDescent="0.15">
      <c r="A13" s="887" t="s">
        <v>410</v>
      </c>
      <c r="B13" s="213" t="s">
        <v>60</v>
      </c>
      <c r="C13" s="214">
        <v>2</v>
      </c>
      <c r="D13" s="214">
        <v>4114</v>
      </c>
      <c r="E13" s="214">
        <v>2683</v>
      </c>
      <c r="F13" s="214">
        <v>1781</v>
      </c>
      <c r="G13" s="214">
        <v>2054</v>
      </c>
      <c r="H13" s="214">
        <v>2253</v>
      </c>
      <c r="I13" s="214">
        <v>2211</v>
      </c>
      <c r="J13" s="214">
        <v>1103</v>
      </c>
      <c r="K13" s="214">
        <v>110</v>
      </c>
      <c r="L13" s="214">
        <v>16311</v>
      </c>
    </row>
    <row r="14" spans="1:12" x14ac:dyDescent="0.15">
      <c r="A14" s="888"/>
      <c r="B14" s="216" t="s">
        <v>74</v>
      </c>
      <c r="C14" s="217">
        <v>0</v>
      </c>
      <c r="D14" s="217">
        <v>2479</v>
      </c>
      <c r="E14" s="217">
        <v>1592</v>
      </c>
      <c r="F14" s="217">
        <v>1067</v>
      </c>
      <c r="G14" s="217">
        <v>1339</v>
      </c>
      <c r="H14" s="217">
        <v>1524</v>
      </c>
      <c r="I14" s="217">
        <v>1246</v>
      </c>
      <c r="J14" s="217">
        <v>494</v>
      </c>
      <c r="K14" s="217">
        <v>79</v>
      </c>
      <c r="L14" s="217">
        <v>9820</v>
      </c>
    </row>
    <row r="15" spans="1:12" x14ac:dyDescent="0.15">
      <c r="A15" s="888"/>
      <c r="B15" s="218" t="s">
        <v>75</v>
      </c>
      <c r="C15" s="219">
        <v>2</v>
      </c>
      <c r="D15" s="219">
        <v>1635</v>
      </c>
      <c r="E15" s="219">
        <v>1091</v>
      </c>
      <c r="F15" s="219">
        <v>714</v>
      </c>
      <c r="G15" s="219">
        <v>715</v>
      </c>
      <c r="H15" s="219">
        <v>729</v>
      </c>
      <c r="I15" s="219">
        <v>965</v>
      </c>
      <c r="J15" s="219">
        <v>609</v>
      </c>
      <c r="K15" s="219">
        <v>31</v>
      </c>
      <c r="L15" s="219">
        <v>6491</v>
      </c>
    </row>
    <row r="16" spans="1:12" x14ac:dyDescent="0.15">
      <c r="A16" s="887" t="s">
        <v>411</v>
      </c>
      <c r="B16" s="213" t="s">
        <v>60</v>
      </c>
      <c r="C16" s="214">
        <v>55</v>
      </c>
      <c r="D16" s="214">
        <v>4288</v>
      </c>
      <c r="E16" s="214">
        <v>2656</v>
      </c>
      <c r="F16" s="214">
        <v>1673</v>
      </c>
      <c r="G16" s="214">
        <v>1808</v>
      </c>
      <c r="H16" s="214">
        <v>1959</v>
      </c>
      <c r="I16" s="214">
        <v>1911</v>
      </c>
      <c r="J16" s="214">
        <v>1051</v>
      </c>
      <c r="K16" s="214">
        <v>14</v>
      </c>
      <c r="L16" s="214">
        <v>15415</v>
      </c>
    </row>
    <row r="17" spans="1:12" x14ac:dyDescent="0.15">
      <c r="A17" s="888"/>
      <c r="B17" s="216" t="s">
        <v>74</v>
      </c>
      <c r="C17" s="217">
        <v>43</v>
      </c>
      <c r="D17" s="217">
        <v>2520</v>
      </c>
      <c r="E17" s="217">
        <v>1535</v>
      </c>
      <c r="F17" s="217">
        <v>969</v>
      </c>
      <c r="G17" s="217">
        <v>1154</v>
      </c>
      <c r="H17" s="217">
        <v>1273</v>
      </c>
      <c r="I17" s="217">
        <v>1045</v>
      </c>
      <c r="J17" s="217">
        <v>485</v>
      </c>
      <c r="K17" s="217">
        <v>11</v>
      </c>
      <c r="L17" s="217">
        <v>9035</v>
      </c>
    </row>
    <row r="18" spans="1:12" x14ac:dyDescent="0.15">
      <c r="A18" s="888"/>
      <c r="B18" s="218" t="s">
        <v>75</v>
      </c>
      <c r="C18" s="219">
        <v>12</v>
      </c>
      <c r="D18" s="219">
        <v>1768</v>
      </c>
      <c r="E18" s="219">
        <v>1121</v>
      </c>
      <c r="F18" s="219">
        <v>704</v>
      </c>
      <c r="G18" s="219">
        <v>654</v>
      </c>
      <c r="H18" s="219">
        <v>686</v>
      </c>
      <c r="I18" s="219">
        <v>866</v>
      </c>
      <c r="J18" s="219">
        <v>566</v>
      </c>
      <c r="K18" s="219">
        <v>3</v>
      </c>
      <c r="L18" s="219">
        <v>6380</v>
      </c>
    </row>
    <row r="19" spans="1:12" x14ac:dyDescent="0.15">
      <c r="A19" s="887" t="s">
        <v>412</v>
      </c>
      <c r="B19" s="213" t="s">
        <v>60</v>
      </c>
      <c r="C19" s="214">
        <v>53</v>
      </c>
      <c r="D19" s="214">
        <v>4656</v>
      </c>
      <c r="E19" s="214">
        <v>2825</v>
      </c>
      <c r="F19" s="214">
        <v>1629</v>
      </c>
      <c r="G19" s="214">
        <v>1782</v>
      </c>
      <c r="H19" s="214">
        <v>1878</v>
      </c>
      <c r="I19" s="214">
        <v>1865</v>
      </c>
      <c r="J19" s="214">
        <v>1052</v>
      </c>
      <c r="K19" s="214">
        <v>36</v>
      </c>
      <c r="L19" s="214">
        <v>15776</v>
      </c>
    </row>
    <row r="20" spans="1:12" x14ac:dyDescent="0.15">
      <c r="A20" s="888"/>
      <c r="B20" s="216" t="s">
        <v>74</v>
      </c>
      <c r="C20" s="217">
        <v>42</v>
      </c>
      <c r="D20" s="217">
        <v>2813</v>
      </c>
      <c r="E20" s="217">
        <v>1591</v>
      </c>
      <c r="F20" s="217">
        <v>892</v>
      </c>
      <c r="G20" s="217">
        <v>1088</v>
      </c>
      <c r="H20" s="217">
        <v>1186</v>
      </c>
      <c r="I20" s="217">
        <v>1051</v>
      </c>
      <c r="J20" s="217">
        <v>478</v>
      </c>
      <c r="K20" s="217">
        <v>30</v>
      </c>
      <c r="L20" s="217">
        <v>9171</v>
      </c>
    </row>
    <row r="21" spans="1:12" x14ac:dyDescent="0.15">
      <c r="A21" s="888"/>
      <c r="B21" s="218" t="s">
        <v>75</v>
      </c>
      <c r="C21" s="219">
        <v>11</v>
      </c>
      <c r="D21" s="219">
        <v>1843</v>
      </c>
      <c r="E21" s="219">
        <v>1234</v>
      </c>
      <c r="F21" s="219">
        <v>737</v>
      </c>
      <c r="G21" s="219">
        <v>694</v>
      </c>
      <c r="H21" s="219">
        <v>692</v>
      </c>
      <c r="I21" s="219">
        <v>814</v>
      </c>
      <c r="J21" s="219">
        <v>574</v>
      </c>
      <c r="K21" s="219">
        <v>6</v>
      </c>
      <c r="L21" s="219">
        <v>6605</v>
      </c>
    </row>
    <row r="22" spans="1:12" x14ac:dyDescent="0.15">
      <c r="A22" s="887" t="s">
        <v>413</v>
      </c>
      <c r="B22" s="213" t="s">
        <v>60</v>
      </c>
      <c r="C22" s="214">
        <v>63</v>
      </c>
      <c r="D22" s="214">
        <v>5769</v>
      </c>
      <c r="E22" s="214">
        <v>3373</v>
      </c>
      <c r="F22" s="214">
        <v>1764</v>
      </c>
      <c r="G22" s="214">
        <v>1778</v>
      </c>
      <c r="H22" s="214">
        <v>1964</v>
      </c>
      <c r="I22" s="214">
        <v>1852</v>
      </c>
      <c r="J22" s="214">
        <v>1145</v>
      </c>
      <c r="K22" s="214">
        <v>23</v>
      </c>
      <c r="L22" s="214">
        <v>17731</v>
      </c>
    </row>
    <row r="23" spans="1:12" x14ac:dyDescent="0.15">
      <c r="A23" s="888"/>
      <c r="B23" s="216" t="s">
        <v>74</v>
      </c>
      <c r="C23" s="217">
        <v>39</v>
      </c>
      <c r="D23" s="217">
        <v>3533</v>
      </c>
      <c r="E23" s="217">
        <v>2033</v>
      </c>
      <c r="F23" s="217">
        <v>950</v>
      </c>
      <c r="G23" s="217">
        <v>1107</v>
      </c>
      <c r="H23" s="217">
        <v>1259</v>
      </c>
      <c r="I23" s="217">
        <v>986</v>
      </c>
      <c r="J23" s="217">
        <v>525</v>
      </c>
      <c r="K23" s="217">
        <v>18</v>
      </c>
      <c r="L23" s="217">
        <v>10450</v>
      </c>
    </row>
    <row r="24" spans="1:12" x14ac:dyDescent="0.15">
      <c r="A24" s="888"/>
      <c r="B24" s="218" t="s">
        <v>75</v>
      </c>
      <c r="C24" s="219">
        <v>24</v>
      </c>
      <c r="D24" s="219">
        <v>2236</v>
      </c>
      <c r="E24" s="219">
        <v>1340</v>
      </c>
      <c r="F24" s="219">
        <v>814</v>
      </c>
      <c r="G24" s="219">
        <v>671</v>
      </c>
      <c r="H24" s="219">
        <v>705</v>
      </c>
      <c r="I24" s="219">
        <v>866</v>
      </c>
      <c r="J24" s="219">
        <v>620</v>
      </c>
      <c r="K24" s="219">
        <v>5</v>
      </c>
      <c r="L24" s="219">
        <v>7281</v>
      </c>
    </row>
    <row r="25" spans="1:12" x14ac:dyDescent="0.15">
      <c r="A25" s="887" t="s">
        <v>414</v>
      </c>
      <c r="B25" s="213" t="s">
        <v>60</v>
      </c>
      <c r="C25" s="214">
        <v>76</v>
      </c>
      <c r="D25" s="214">
        <v>7257</v>
      </c>
      <c r="E25" s="214">
        <v>4187</v>
      </c>
      <c r="F25" s="214">
        <v>1920</v>
      </c>
      <c r="G25" s="214">
        <v>1983</v>
      </c>
      <c r="H25" s="214">
        <v>2146</v>
      </c>
      <c r="I25" s="214">
        <v>1923</v>
      </c>
      <c r="J25" s="214">
        <v>1119</v>
      </c>
      <c r="K25" s="214">
        <v>24</v>
      </c>
      <c r="L25" s="214">
        <v>20635</v>
      </c>
    </row>
    <row r="26" spans="1:12" x14ac:dyDescent="0.15">
      <c r="A26" s="888"/>
      <c r="B26" s="216" t="s">
        <v>74</v>
      </c>
      <c r="C26" s="217">
        <v>44</v>
      </c>
      <c r="D26" s="217">
        <v>4543</v>
      </c>
      <c r="E26" s="217">
        <v>2658</v>
      </c>
      <c r="F26" s="217">
        <v>1143</v>
      </c>
      <c r="G26" s="217">
        <v>1217</v>
      </c>
      <c r="H26" s="217">
        <v>1409</v>
      </c>
      <c r="I26" s="217">
        <v>1085</v>
      </c>
      <c r="J26" s="217">
        <v>523</v>
      </c>
      <c r="K26" s="217">
        <v>19</v>
      </c>
      <c r="L26" s="217">
        <v>12641</v>
      </c>
    </row>
    <row r="27" spans="1:12" x14ac:dyDescent="0.15">
      <c r="A27" s="888"/>
      <c r="B27" s="218" t="s">
        <v>75</v>
      </c>
      <c r="C27" s="219">
        <v>32</v>
      </c>
      <c r="D27" s="219">
        <v>2714</v>
      </c>
      <c r="E27" s="219">
        <v>1529</v>
      </c>
      <c r="F27" s="219">
        <v>777</v>
      </c>
      <c r="G27" s="219">
        <v>766</v>
      </c>
      <c r="H27" s="219">
        <v>737</v>
      </c>
      <c r="I27" s="219">
        <v>838</v>
      </c>
      <c r="J27" s="219">
        <v>596</v>
      </c>
      <c r="K27" s="219">
        <v>5</v>
      </c>
      <c r="L27" s="219">
        <v>7994</v>
      </c>
    </row>
    <row r="28" spans="1:12" x14ac:dyDescent="0.15">
      <c r="A28" s="887" t="s">
        <v>415</v>
      </c>
      <c r="B28" s="213" t="s">
        <v>60</v>
      </c>
      <c r="C28" s="214">
        <v>91</v>
      </c>
      <c r="D28" s="214">
        <v>8231</v>
      </c>
      <c r="E28" s="214">
        <v>4587</v>
      </c>
      <c r="F28" s="214">
        <v>1951</v>
      </c>
      <c r="G28" s="214">
        <v>2137</v>
      </c>
      <c r="H28" s="214">
        <v>2198</v>
      </c>
      <c r="I28" s="214">
        <v>2020</v>
      </c>
      <c r="J28" s="214">
        <v>1247</v>
      </c>
      <c r="K28" s="214">
        <v>15</v>
      </c>
      <c r="L28" s="214">
        <v>22477</v>
      </c>
    </row>
    <row r="29" spans="1:12" x14ac:dyDescent="0.15">
      <c r="A29" s="888"/>
      <c r="B29" s="216" t="s">
        <v>74</v>
      </c>
      <c r="C29" s="217">
        <v>58</v>
      </c>
      <c r="D29" s="217">
        <v>5143</v>
      </c>
      <c r="E29" s="217">
        <v>2915</v>
      </c>
      <c r="F29" s="217">
        <v>1117</v>
      </c>
      <c r="G29" s="217">
        <v>1411</v>
      </c>
      <c r="H29" s="217">
        <v>1447</v>
      </c>
      <c r="I29" s="217">
        <v>1138</v>
      </c>
      <c r="J29" s="217">
        <v>594</v>
      </c>
      <c r="K29" s="217">
        <v>13</v>
      </c>
      <c r="L29" s="217">
        <v>13836</v>
      </c>
    </row>
    <row r="30" spans="1:12" x14ac:dyDescent="0.15">
      <c r="A30" s="888"/>
      <c r="B30" s="218" t="s">
        <v>75</v>
      </c>
      <c r="C30" s="219">
        <v>33</v>
      </c>
      <c r="D30" s="219">
        <v>3088</v>
      </c>
      <c r="E30" s="219">
        <v>1672</v>
      </c>
      <c r="F30" s="219">
        <v>834</v>
      </c>
      <c r="G30" s="219">
        <v>726</v>
      </c>
      <c r="H30" s="219">
        <v>751</v>
      </c>
      <c r="I30" s="219">
        <v>882</v>
      </c>
      <c r="J30" s="219">
        <v>653</v>
      </c>
      <c r="K30" s="219">
        <v>2</v>
      </c>
      <c r="L30" s="219">
        <v>8641</v>
      </c>
    </row>
    <row r="31" spans="1:12" x14ac:dyDescent="0.15">
      <c r="A31" s="887" t="s">
        <v>416</v>
      </c>
      <c r="B31" s="213" t="s">
        <v>60</v>
      </c>
      <c r="C31" s="214">
        <v>74</v>
      </c>
      <c r="D31" s="214">
        <v>7756</v>
      </c>
      <c r="E31" s="214">
        <v>4432</v>
      </c>
      <c r="F31" s="214">
        <v>1890</v>
      </c>
      <c r="G31" s="214">
        <v>2060</v>
      </c>
      <c r="H31" s="214">
        <v>2388</v>
      </c>
      <c r="I31" s="214">
        <v>2130</v>
      </c>
      <c r="J31" s="214">
        <v>1360</v>
      </c>
      <c r="K31" s="214">
        <v>17</v>
      </c>
      <c r="L31" s="214">
        <v>22107</v>
      </c>
    </row>
    <row r="32" spans="1:12" x14ac:dyDescent="0.15">
      <c r="A32" s="888"/>
      <c r="B32" s="216" t="s">
        <v>74</v>
      </c>
      <c r="C32" s="217">
        <v>52</v>
      </c>
      <c r="D32" s="217">
        <v>4693</v>
      </c>
      <c r="E32" s="217">
        <v>2746</v>
      </c>
      <c r="F32" s="217">
        <v>1100</v>
      </c>
      <c r="G32" s="217">
        <v>1284</v>
      </c>
      <c r="H32" s="217">
        <v>1509</v>
      </c>
      <c r="I32" s="217">
        <v>1188</v>
      </c>
      <c r="J32" s="217">
        <v>636</v>
      </c>
      <c r="K32" s="217">
        <v>14</v>
      </c>
      <c r="L32" s="217">
        <v>13222</v>
      </c>
    </row>
    <row r="33" spans="1:12" x14ac:dyDescent="0.15">
      <c r="A33" s="888"/>
      <c r="B33" s="218" t="s">
        <v>75</v>
      </c>
      <c r="C33" s="219">
        <v>22</v>
      </c>
      <c r="D33" s="219">
        <v>3063</v>
      </c>
      <c r="E33" s="219">
        <v>1686</v>
      </c>
      <c r="F33" s="219">
        <v>790</v>
      </c>
      <c r="G33" s="219">
        <v>776</v>
      </c>
      <c r="H33" s="219">
        <v>879</v>
      </c>
      <c r="I33" s="219">
        <v>942</v>
      </c>
      <c r="J33" s="219">
        <v>724</v>
      </c>
      <c r="K33" s="219">
        <v>3</v>
      </c>
      <c r="L33" s="219">
        <v>8885</v>
      </c>
    </row>
    <row r="34" spans="1:12" x14ac:dyDescent="0.15">
      <c r="A34" s="887" t="s">
        <v>417</v>
      </c>
      <c r="B34" s="213" t="s">
        <v>60</v>
      </c>
      <c r="C34" s="214">
        <v>78</v>
      </c>
      <c r="D34" s="214">
        <v>7713</v>
      </c>
      <c r="E34" s="214">
        <v>4552</v>
      </c>
      <c r="F34" s="214">
        <v>1889</v>
      </c>
      <c r="G34" s="214">
        <v>2176</v>
      </c>
      <c r="H34" s="214">
        <v>2341</v>
      </c>
      <c r="I34" s="214">
        <v>2084</v>
      </c>
      <c r="J34" s="214">
        <v>1292</v>
      </c>
      <c r="K34" s="214">
        <v>11</v>
      </c>
      <c r="L34" s="214">
        <v>22136</v>
      </c>
    </row>
    <row r="35" spans="1:12" x14ac:dyDescent="0.15">
      <c r="A35" s="888"/>
      <c r="B35" s="216" t="s">
        <v>74</v>
      </c>
      <c r="C35" s="217">
        <v>54</v>
      </c>
      <c r="D35" s="217">
        <v>4625</v>
      </c>
      <c r="E35" s="217">
        <v>2882</v>
      </c>
      <c r="F35" s="217">
        <v>1057</v>
      </c>
      <c r="G35" s="217">
        <v>1362</v>
      </c>
      <c r="H35" s="217">
        <v>1526</v>
      </c>
      <c r="I35" s="217">
        <v>1161</v>
      </c>
      <c r="J35" s="217">
        <v>600</v>
      </c>
      <c r="K35" s="217">
        <v>9</v>
      </c>
      <c r="L35" s="217">
        <v>13276</v>
      </c>
    </row>
    <row r="36" spans="1:12" x14ac:dyDescent="0.15">
      <c r="A36" s="888"/>
      <c r="B36" s="218" t="s">
        <v>75</v>
      </c>
      <c r="C36" s="219">
        <v>24</v>
      </c>
      <c r="D36" s="219">
        <v>3088</v>
      </c>
      <c r="E36" s="219">
        <v>1670</v>
      </c>
      <c r="F36" s="219">
        <v>832</v>
      </c>
      <c r="G36" s="219">
        <v>814</v>
      </c>
      <c r="H36" s="219">
        <v>815</v>
      </c>
      <c r="I36" s="219">
        <v>923</v>
      </c>
      <c r="J36" s="219">
        <v>692</v>
      </c>
      <c r="K36" s="219">
        <v>2</v>
      </c>
      <c r="L36" s="219">
        <v>8860</v>
      </c>
    </row>
    <row r="37" spans="1:12" x14ac:dyDescent="0.15">
      <c r="A37" s="887" t="s">
        <v>418</v>
      </c>
      <c r="B37" s="213" t="s">
        <v>60</v>
      </c>
      <c r="C37" s="214">
        <v>96</v>
      </c>
      <c r="D37" s="214">
        <v>8312</v>
      </c>
      <c r="E37" s="214">
        <v>5047</v>
      </c>
      <c r="F37" s="214">
        <v>1930</v>
      </c>
      <c r="G37" s="214">
        <v>2152</v>
      </c>
      <c r="H37" s="214">
        <v>2478</v>
      </c>
      <c r="I37" s="214">
        <v>2254</v>
      </c>
      <c r="J37" s="214">
        <v>1354</v>
      </c>
      <c r="K37" s="214">
        <v>18</v>
      </c>
      <c r="L37" s="214">
        <v>23641</v>
      </c>
    </row>
    <row r="38" spans="1:12" x14ac:dyDescent="0.15">
      <c r="A38" s="888"/>
      <c r="B38" s="216" t="s">
        <v>74</v>
      </c>
      <c r="C38" s="217">
        <v>57</v>
      </c>
      <c r="D38" s="217">
        <v>4833</v>
      </c>
      <c r="E38" s="217">
        <v>3121</v>
      </c>
      <c r="F38" s="217">
        <v>1067</v>
      </c>
      <c r="G38" s="217">
        <v>1313</v>
      </c>
      <c r="H38" s="217">
        <v>1585</v>
      </c>
      <c r="I38" s="217">
        <v>1237</v>
      </c>
      <c r="J38" s="217">
        <v>669</v>
      </c>
      <c r="K38" s="217">
        <v>13</v>
      </c>
      <c r="L38" s="217">
        <v>13895</v>
      </c>
    </row>
    <row r="39" spans="1:12" x14ac:dyDescent="0.15">
      <c r="A39" s="888"/>
      <c r="B39" s="218" t="s">
        <v>75</v>
      </c>
      <c r="C39" s="219">
        <v>39</v>
      </c>
      <c r="D39" s="219">
        <v>3479</v>
      </c>
      <c r="E39" s="219">
        <v>1926</v>
      </c>
      <c r="F39" s="219">
        <v>863</v>
      </c>
      <c r="G39" s="219">
        <v>839</v>
      </c>
      <c r="H39" s="219">
        <v>893</v>
      </c>
      <c r="I39" s="219">
        <v>1017</v>
      </c>
      <c r="J39" s="219">
        <v>685</v>
      </c>
      <c r="K39" s="219">
        <v>5</v>
      </c>
      <c r="L39" s="219">
        <v>9746</v>
      </c>
    </row>
    <row r="40" spans="1:12" x14ac:dyDescent="0.15">
      <c r="A40" s="887" t="s">
        <v>419</v>
      </c>
      <c r="B40" s="213" t="s">
        <v>60</v>
      </c>
      <c r="C40" s="214">
        <v>71</v>
      </c>
      <c r="D40" s="214">
        <v>6737</v>
      </c>
      <c r="E40" s="214">
        <v>4538</v>
      </c>
      <c r="F40" s="214">
        <v>1837</v>
      </c>
      <c r="G40" s="214">
        <v>2035</v>
      </c>
      <c r="H40" s="214">
        <v>2411</v>
      </c>
      <c r="I40" s="214">
        <v>2083</v>
      </c>
      <c r="J40" s="214">
        <v>1366</v>
      </c>
      <c r="K40" s="214">
        <v>12</v>
      </c>
      <c r="L40" s="214">
        <v>21090</v>
      </c>
    </row>
    <row r="41" spans="1:12" x14ac:dyDescent="0.15">
      <c r="A41" s="888"/>
      <c r="B41" s="216" t="s">
        <v>74</v>
      </c>
      <c r="C41" s="217">
        <v>47</v>
      </c>
      <c r="D41" s="217">
        <v>3793</v>
      </c>
      <c r="E41" s="217">
        <v>2808</v>
      </c>
      <c r="F41" s="217">
        <v>1011</v>
      </c>
      <c r="G41" s="217">
        <v>1221</v>
      </c>
      <c r="H41" s="217">
        <v>1507</v>
      </c>
      <c r="I41" s="217">
        <v>1147</v>
      </c>
      <c r="J41" s="217">
        <v>636</v>
      </c>
      <c r="K41" s="217">
        <v>9</v>
      </c>
      <c r="L41" s="217">
        <v>12179</v>
      </c>
    </row>
    <row r="42" spans="1:12" x14ac:dyDescent="0.15">
      <c r="A42" s="888"/>
      <c r="B42" s="218" t="s">
        <v>75</v>
      </c>
      <c r="C42" s="219">
        <v>24</v>
      </c>
      <c r="D42" s="219">
        <v>2944</v>
      </c>
      <c r="E42" s="219">
        <v>1730</v>
      </c>
      <c r="F42" s="219">
        <v>826</v>
      </c>
      <c r="G42" s="219">
        <v>814</v>
      </c>
      <c r="H42" s="219">
        <v>904</v>
      </c>
      <c r="I42" s="219">
        <v>936</v>
      </c>
      <c r="J42" s="219">
        <v>730</v>
      </c>
      <c r="K42" s="219">
        <v>3</v>
      </c>
      <c r="L42" s="219">
        <v>8911</v>
      </c>
    </row>
    <row r="43" spans="1:12" x14ac:dyDescent="0.15">
      <c r="A43" s="887" t="s">
        <v>420</v>
      </c>
      <c r="B43" s="213" t="s">
        <v>60</v>
      </c>
      <c r="C43" s="214">
        <v>63</v>
      </c>
      <c r="D43" s="214">
        <v>6486</v>
      </c>
      <c r="E43" s="214">
        <v>4340</v>
      </c>
      <c r="F43" s="214">
        <v>1715</v>
      </c>
      <c r="G43" s="214">
        <v>2011</v>
      </c>
      <c r="H43" s="214">
        <v>2238</v>
      </c>
      <c r="I43" s="214">
        <v>2052</v>
      </c>
      <c r="J43" s="214">
        <v>1227</v>
      </c>
      <c r="K43" s="214">
        <v>11</v>
      </c>
      <c r="L43" s="214">
        <v>20143</v>
      </c>
    </row>
    <row r="44" spans="1:12" x14ac:dyDescent="0.15">
      <c r="A44" s="888"/>
      <c r="B44" s="216" t="s">
        <v>74</v>
      </c>
      <c r="C44" s="217">
        <v>40</v>
      </c>
      <c r="D44" s="217">
        <v>3604</v>
      </c>
      <c r="E44" s="217">
        <v>2662</v>
      </c>
      <c r="F44" s="217">
        <v>937</v>
      </c>
      <c r="G44" s="217">
        <v>1174</v>
      </c>
      <c r="H44" s="217">
        <v>1418</v>
      </c>
      <c r="I44" s="217">
        <v>1123</v>
      </c>
      <c r="J44" s="217">
        <v>538</v>
      </c>
      <c r="K44" s="217">
        <v>10</v>
      </c>
      <c r="L44" s="217">
        <v>11506</v>
      </c>
    </row>
    <row r="45" spans="1:12" x14ac:dyDescent="0.15">
      <c r="A45" s="888"/>
      <c r="B45" s="218" t="s">
        <v>75</v>
      </c>
      <c r="C45" s="219">
        <v>23</v>
      </c>
      <c r="D45" s="219">
        <v>2882</v>
      </c>
      <c r="E45" s="219">
        <v>1678</v>
      </c>
      <c r="F45" s="219">
        <v>778</v>
      </c>
      <c r="G45" s="219">
        <v>837</v>
      </c>
      <c r="H45" s="219">
        <v>820</v>
      </c>
      <c r="I45" s="219">
        <v>929</v>
      </c>
      <c r="J45" s="219">
        <v>689</v>
      </c>
      <c r="K45" s="219">
        <v>1</v>
      </c>
      <c r="L45" s="219">
        <v>8637</v>
      </c>
    </row>
    <row r="46" spans="1:12" x14ac:dyDescent="0.15">
      <c r="A46" s="887" t="s">
        <v>421</v>
      </c>
      <c r="B46" s="213" t="s">
        <v>60</v>
      </c>
      <c r="C46" s="214">
        <v>87</v>
      </c>
      <c r="D46" s="214">
        <v>5438</v>
      </c>
      <c r="E46" s="214">
        <v>3986</v>
      </c>
      <c r="F46" s="214">
        <v>1708</v>
      </c>
      <c r="G46" s="214">
        <v>1767</v>
      </c>
      <c r="H46" s="214">
        <v>2108</v>
      </c>
      <c r="I46" s="214">
        <v>2053</v>
      </c>
      <c r="J46" s="214">
        <v>1280</v>
      </c>
      <c r="K46" s="214">
        <v>19</v>
      </c>
      <c r="L46" s="214">
        <v>18446</v>
      </c>
    </row>
    <row r="47" spans="1:12" x14ac:dyDescent="0.15">
      <c r="A47" s="888"/>
      <c r="B47" s="216" t="s">
        <v>74</v>
      </c>
      <c r="C47" s="217">
        <v>65</v>
      </c>
      <c r="D47" s="217">
        <v>2972</v>
      </c>
      <c r="E47" s="217">
        <v>2334</v>
      </c>
      <c r="F47" s="217">
        <v>898</v>
      </c>
      <c r="G47" s="217">
        <v>1015</v>
      </c>
      <c r="H47" s="217">
        <v>1342</v>
      </c>
      <c r="I47" s="217">
        <v>1118</v>
      </c>
      <c r="J47" s="217">
        <v>574</v>
      </c>
      <c r="K47" s="217">
        <v>15</v>
      </c>
      <c r="L47" s="217">
        <v>10333</v>
      </c>
    </row>
    <row r="48" spans="1:12" x14ac:dyDescent="0.15">
      <c r="A48" s="888"/>
      <c r="B48" s="218" t="s">
        <v>75</v>
      </c>
      <c r="C48" s="219">
        <v>22</v>
      </c>
      <c r="D48" s="219">
        <v>2466</v>
      </c>
      <c r="E48" s="219">
        <v>1652</v>
      </c>
      <c r="F48" s="219">
        <v>810</v>
      </c>
      <c r="G48" s="219">
        <v>752</v>
      </c>
      <c r="H48" s="219">
        <v>766</v>
      </c>
      <c r="I48" s="219">
        <v>935</v>
      </c>
      <c r="J48" s="219">
        <v>706</v>
      </c>
      <c r="K48" s="219">
        <v>4</v>
      </c>
      <c r="L48" s="219">
        <v>8113</v>
      </c>
    </row>
    <row r="49" spans="1:12" x14ac:dyDescent="0.15">
      <c r="A49" s="887" t="s">
        <v>422</v>
      </c>
      <c r="B49" s="213" t="s">
        <v>60</v>
      </c>
      <c r="C49" s="214">
        <v>100</v>
      </c>
      <c r="D49" s="214">
        <v>4381</v>
      </c>
      <c r="E49" s="214">
        <v>3716</v>
      </c>
      <c r="F49" s="214">
        <v>1621</v>
      </c>
      <c r="G49" s="214">
        <v>1646</v>
      </c>
      <c r="H49" s="214">
        <v>1985</v>
      </c>
      <c r="I49" s="214">
        <v>1959</v>
      </c>
      <c r="J49" s="214">
        <v>1311</v>
      </c>
      <c r="K49" s="214">
        <v>5</v>
      </c>
      <c r="L49" s="214">
        <v>16724</v>
      </c>
    </row>
    <row r="50" spans="1:12" x14ac:dyDescent="0.15">
      <c r="A50" s="888"/>
      <c r="B50" s="216" t="s">
        <v>74</v>
      </c>
      <c r="C50" s="217">
        <v>64</v>
      </c>
      <c r="D50" s="217">
        <v>2417</v>
      </c>
      <c r="E50" s="217">
        <v>2281</v>
      </c>
      <c r="F50" s="217">
        <v>904</v>
      </c>
      <c r="G50" s="217">
        <v>946</v>
      </c>
      <c r="H50" s="217">
        <v>1218</v>
      </c>
      <c r="I50" s="217">
        <v>1109</v>
      </c>
      <c r="J50" s="217">
        <v>598</v>
      </c>
      <c r="K50" s="217">
        <v>4</v>
      </c>
      <c r="L50" s="217">
        <v>9541</v>
      </c>
    </row>
    <row r="51" spans="1:12" x14ac:dyDescent="0.15">
      <c r="A51" s="888"/>
      <c r="B51" s="218" t="s">
        <v>75</v>
      </c>
      <c r="C51" s="219">
        <v>36</v>
      </c>
      <c r="D51" s="219">
        <v>1964</v>
      </c>
      <c r="E51" s="219">
        <v>1435</v>
      </c>
      <c r="F51" s="219">
        <v>717</v>
      </c>
      <c r="G51" s="219">
        <v>700</v>
      </c>
      <c r="H51" s="219">
        <v>767</v>
      </c>
      <c r="I51" s="219">
        <v>850</v>
      </c>
      <c r="J51" s="219">
        <v>713</v>
      </c>
      <c r="K51" s="219">
        <v>1</v>
      </c>
      <c r="L51" s="219">
        <v>7183</v>
      </c>
    </row>
    <row r="52" spans="1:12" x14ac:dyDescent="0.15">
      <c r="A52" s="887" t="s">
        <v>423</v>
      </c>
      <c r="B52" s="213" t="s">
        <v>60</v>
      </c>
      <c r="C52" s="214">
        <v>85</v>
      </c>
      <c r="D52" s="214">
        <v>3578</v>
      </c>
      <c r="E52" s="214">
        <v>3348</v>
      </c>
      <c r="F52" s="214">
        <v>1695</v>
      </c>
      <c r="G52" s="214">
        <v>1667</v>
      </c>
      <c r="H52" s="214">
        <v>1991</v>
      </c>
      <c r="I52" s="214">
        <v>1851</v>
      </c>
      <c r="J52" s="214">
        <v>1260</v>
      </c>
      <c r="K52" s="214">
        <v>15</v>
      </c>
      <c r="L52" s="214">
        <v>15490</v>
      </c>
    </row>
    <row r="53" spans="1:12" x14ac:dyDescent="0.15">
      <c r="A53" s="888"/>
      <c r="B53" s="216" t="s">
        <v>74</v>
      </c>
      <c r="C53" s="217">
        <v>67</v>
      </c>
      <c r="D53" s="217">
        <v>1953</v>
      </c>
      <c r="E53" s="217">
        <v>2081</v>
      </c>
      <c r="F53" s="217">
        <v>985</v>
      </c>
      <c r="G53" s="217">
        <v>997</v>
      </c>
      <c r="H53" s="217">
        <v>1267</v>
      </c>
      <c r="I53" s="217">
        <v>988</v>
      </c>
      <c r="J53" s="217">
        <v>574</v>
      </c>
      <c r="K53" s="217">
        <v>11</v>
      </c>
      <c r="L53" s="217">
        <v>8923</v>
      </c>
    </row>
    <row r="54" spans="1:12" x14ac:dyDescent="0.15">
      <c r="A54" s="888"/>
      <c r="B54" s="218" t="s">
        <v>75</v>
      </c>
      <c r="C54" s="219">
        <v>18</v>
      </c>
      <c r="D54" s="219">
        <v>1625</v>
      </c>
      <c r="E54" s="219">
        <v>1267</v>
      </c>
      <c r="F54" s="219">
        <v>710</v>
      </c>
      <c r="G54" s="219">
        <v>670</v>
      </c>
      <c r="H54" s="219">
        <v>724</v>
      </c>
      <c r="I54" s="219">
        <v>863</v>
      </c>
      <c r="J54" s="219">
        <v>686</v>
      </c>
      <c r="K54" s="219">
        <v>4</v>
      </c>
      <c r="L54" s="219">
        <v>6567</v>
      </c>
    </row>
    <row r="55" spans="1:12" x14ac:dyDescent="0.15">
      <c r="A55" s="887" t="s">
        <v>424</v>
      </c>
      <c r="B55" s="213" t="s">
        <v>60</v>
      </c>
      <c r="C55" s="214">
        <v>65</v>
      </c>
      <c r="D55" s="214">
        <v>3093</v>
      </c>
      <c r="E55" s="214">
        <v>2949</v>
      </c>
      <c r="F55" s="214">
        <v>1688</v>
      </c>
      <c r="G55" s="214">
        <v>1677</v>
      </c>
      <c r="H55" s="214">
        <v>1876</v>
      </c>
      <c r="I55" s="214">
        <v>1950</v>
      </c>
      <c r="J55" s="214">
        <v>1385</v>
      </c>
      <c r="K55" s="214">
        <v>24</v>
      </c>
      <c r="L55" s="214">
        <v>14707</v>
      </c>
    </row>
    <row r="56" spans="1:12" x14ac:dyDescent="0.15">
      <c r="A56" s="888"/>
      <c r="B56" s="216" t="s">
        <v>74</v>
      </c>
      <c r="C56" s="217">
        <v>41</v>
      </c>
      <c r="D56" s="217">
        <v>1748</v>
      </c>
      <c r="E56" s="217">
        <v>1804</v>
      </c>
      <c r="F56" s="217">
        <v>947</v>
      </c>
      <c r="G56" s="217">
        <v>941</v>
      </c>
      <c r="H56" s="217">
        <v>1193</v>
      </c>
      <c r="I56" s="217">
        <v>1054</v>
      </c>
      <c r="J56" s="217">
        <v>589</v>
      </c>
      <c r="K56" s="217">
        <v>19</v>
      </c>
      <c r="L56" s="217">
        <v>8336</v>
      </c>
    </row>
    <row r="57" spans="1:12" x14ac:dyDescent="0.15">
      <c r="A57" s="888"/>
      <c r="B57" s="218" t="s">
        <v>75</v>
      </c>
      <c r="C57" s="219">
        <v>24</v>
      </c>
      <c r="D57" s="219">
        <v>1345</v>
      </c>
      <c r="E57" s="219">
        <v>1145</v>
      </c>
      <c r="F57" s="219">
        <v>741</v>
      </c>
      <c r="G57" s="219">
        <v>736</v>
      </c>
      <c r="H57" s="219">
        <v>683</v>
      </c>
      <c r="I57" s="219">
        <v>896</v>
      </c>
      <c r="J57" s="219">
        <v>796</v>
      </c>
      <c r="K57" s="219">
        <v>5</v>
      </c>
      <c r="L57" s="219">
        <v>6371</v>
      </c>
    </row>
    <row r="58" spans="1:12" x14ac:dyDescent="0.15">
      <c r="A58" s="887" t="s">
        <v>425</v>
      </c>
      <c r="B58" s="213" t="s">
        <v>60</v>
      </c>
      <c r="C58" s="214">
        <v>46</v>
      </c>
      <c r="D58" s="214">
        <v>2690</v>
      </c>
      <c r="E58" s="214">
        <v>2872</v>
      </c>
      <c r="F58" s="214">
        <v>1691</v>
      </c>
      <c r="G58" s="214">
        <v>1655</v>
      </c>
      <c r="H58" s="214">
        <v>2049</v>
      </c>
      <c r="I58" s="214">
        <v>2025</v>
      </c>
      <c r="J58" s="214">
        <v>1408</v>
      </c>
      <c r="K58" s="214">
        <v>8</v>
      </c>
      <c r="L58" s="214">
        <v>14444</v>
      </c>
    </row>
    <row r="59" spans="1:12" x14ac:dyDescent="0.15">
      <c r="A59" s="888"/>
      <c r="B59" s="216" t="s">
        <v>74</v>
      </c>
      <c r="C59" s="217">
        <v>32</v>
      </c>
      <c r="D59" s="217">
        <v>1529</v>
      </c>
      <c r="E59" s="217">
        <v>1737</v>
      </c>
      <c r="F59" s="217">
        <v>1013</v>
      </c>
      <c r="G59" s="217">
        <v>978</v>
      </c>
      <c r="H59" s="217">
        <v>1315</v>
      </c>
      <c r="I59" s="217">
        <v>1104</v>
      </c>
      <c r="J59" s="217">
        <v>615</v>
      </c>
      <c r="K59" s="217">
        <v>7</v>
      </c>
      <c r="L59" s="217">
        <v>8330</v>
      </c>
    </row>
    <row r="60" spans="1:12" x14ac:dyDescent="0.15">
      <c r="A60" s="888"/>
      <c r="B60" s="218" t="s">
        <v>75</v>
      </c>
      <c r="C60" s="219">
        <v>14</v>
      </c>
      <c r="D60" s="219">
        <v>1161</v>
      </c>
      <c r="E60" s="219">
        <v>1135</v>
      </c>
      <c r="F60" s="219">
        <v>678</v>
      </c>
      <c r="G60" s="219">
        <v>677</v>
      </c>
      <c r="H60" s="219">
        <v>734</v>
      </c>
      <c r="I60" s="219">
        <v>921</v>
      </c>
      <c r="J60" s="219">
        <v>793</v>
      </c>
      <c r="K60" s="219">
        <v>1</v>
      </c>
      <c r="L60" s="219">
        <v>6114</v>
      </c>
    </row>
    <row r="61" spans="1:12" x14ac:dyDescent="0.15">
      <c r="A61" s="887" t="s">
        <v>426</v>
      </c>
      <c r="B61" s="213" t="s">
        <v>60</v>
      </c>
      <c r="C61" s="214">
        <v>48</v>
      </c>
      <c r="D61" s="214">
        <v>2860</v>
      </c>
      <c r="E61" s="214">
        <v>3095</v>
      </c>
      <c r="F61" s="214">
        <v>1794</v>
      </c>
      <c r="G61" s="214">
        <v>1712</v>
      </c>
      <c r="H61" s="214">
        <v>2083</v>
      </c>
      <c r="I61" s="214">
        <v>2030</v>
      </c>
      <c r="J61" s="214">
        <v>1417</v>
      </c>
      <c r="K61" s="214">
        <v>11</v>
      </c>
      <c r="L61" s="214">
        <v>15050</v>
      </c>
    </row>
    <row r="62" spans="1:12" x14ac:dyDescent="0.15">
      <c r="A62" s="888"/>
      <c r="B62" s="216" t="s">
        <v>74</v>
      </c>
      <c r="C62" s="217">
        <v>37</v>
      </c>
      <c r="D62" s="217">
        <v>1538</v>
      </c>
      <c r="E62" s="217">
        <v>1835</v>
      </c>
      <c r="F62" s="217">
        <v>1088</v>
      </c>
      <c r="G62" s="217">
        <v>965</v>
      </c>
      <c r="H62" s="217">
        <v>1287</v>
      </c>
      <c r="I62" s="217">
        <v>1062</v>
      </c>
      <c r="J62" s="217">
        <v>630</v>
      </c>
      <c r="K62" s="217">
        <v>8</v>
      </c>
      <c r="L62" s="217">
        <v>8450</v>
      </c>
    </row>
    <row r="63" spans="1:12" x14ac:dyDescent="0.15">
      <c r="A63" s="888"/>
      <c r="B63" s="218" t="s">
        <v>75</v>
      </c>
      <c r="C63" s="219">
        <v>11</v>
      </c>
      <c r="D63" s="219">
        <v>1322</v>
      </c>
      <c r="E63" s="219">
        <v>1260</v>
      </c>
      <c r="F63" s="219">
        <v>706</v>
      </c>
      <c r="G63" s="219">
        <v>747</v>
      </c>
      <c r="H63" s="219">
        <v>796</v>
      </c>
      <c r="I63" s="219">
        <v>968</v>
      </c>
      <c r="J63" s="219">
        <v>787</v>
      </c>
      <c r="K63" s="219">
        <v>3</v>
      </c>
      <c r="L63" s="219">
        <v>6600</v>
      </c>
    </row>
    <row r="64" spans="1:12" x14ac:dyDescent="0.15">
      <c r="A64" s="887" t="s">
        <v>427</v>
      </c>
      <c r="B64" s="213" t="s">
        <v>60</v>
      </c>
      <c r="C64" s="214">
        <v>48</v>
      </c>
      <c r="D64" s="214">
        <v>2544</v>
      </c>
      <c r="E64" s="214">
        <v>2877</v>
      </c>
      <c r="F64" s="214">
        <v>1750</v>
      </c>
      <c r="G64" s="214">
        <v>1512</v>
      </c>
      <c r="H64" s="214">
        <v>1972</v>
      </c>
      <c r="I64" s="214">
        <v>2010</v>
      </c>
      <c r="J64" s="214">
        <v>1398</v>
      </c>
      <c r="K64" s="214">
        <v>10</v>
      </c>
      <c r="L64" s="214">
        <v>14121</v>
      </c>
    </row>
    <row r="65" spans="1:12" x14ac:dyDescent="0.15">
      <c r="A65" s="888"/>
      <c r="B65" s="216" t="s">
        <v>74</v>
      </c>
      <c r="C65" s="217">
        <v>36</v>
      </c>
      <c r="D65" s="217">
        <v>1372</v>
      </c>
      <c r="E65" s="217">
        <v>1727</v>
      </c>
      <c r="F65" s="217">
        <v>1069</v>
      </c>
      <c r="G65" s="217">
        <v>825</v>
      </c>
      <c r="H65" s="217">
        <v>1206</v>
      </c>
      <c r="I65" s="217">
        <v>1103</v>
      </c>
      <c r="J65" s="217">
        <v>594</v>
      </c>
      <c r="K65" s="217">
        <v>8</v>
      </c>
      <c r="L65" s="217">
        <v>7940</v>
      </c>
    </row>
    <row r="66" spans="1:12" x14ac:dyDescent="0.15">
      <c r="A66" s="888"/>
      <c r="B66" s="218" t="s">
        <v>75</v>
      </c>
      <c r="C66" s="219">
        <v>12</v>
      </c>
      <c r="D66" s="219">
        <v>1172</v>
      </c>
      <c r="E66" s="219">
        <v>1150</v>
      </c>
      <c r="F66" s="219">
        <v>681</v>
      </c>
      <c r="G66" s="219">
        <v>687</v>
      </c>
      <c r="H66" s="219">
        <v>766</v>
      </c>
      <c r="I66" s="219">
        <v>907</v>
      </c>
      <c r="J66" s="219">
        <v>804</v>
      </c>
      <c r="K66" s="219">
        <v>2</v>
      </c>
      <c r="L66" s="219">
        <v>6181</v>
      </c>
    </row>
    <row r="67" spans="1:12" x14ac:dyDescent="0.15">
      <c r="A67" s="887" t="s">
        <v>428</v>
      </c>
      <c r="B67" s="213" t="s">
        <v>60</v>
      </c>
      <c r="C67" s="214">
        <v>51</v>
      </c>
      <c r="D67" s="214">
        <v>2479</v>
      </c>
      <c r="E67" s="214">
        <v>2859</v>
      </c>
      <c r="F67" s="214">
        <v>1861</v>
      </c>
      <c r="G67" s="214">
        <v>1613</v>
      </c>
      <c r="H67" s="214">
        <v>1996</v>
      </c>
      <c r="I67" s="214">
        <v>2165</v>
      </c>
      <c r="J67" s="214">
        <v>1469</v>
      </c>
      <c r="K67" s="214">
        <v>108</v>
      </c>
      <c r="L67" s="214">
        <v>14601</v>
      </c>
    </row>
    <row r="68" spans="1:12" x14ac:dyDescent="0.15">
      <c r="A68" s="888"/>
      <c r="B68" s="216" t="s">
        <v>74</v>
      </c>
      <c r="C68" s="217">
        <v>33</v>
      </c>
      <c r="D68" s="217">
        <v>1420</v>
      </c>
      <c r="E68" s="217">
        <v>1710</v>
      </c>
      <c r="F68" s="217">
        <v>1136</v>
      </c>
      <c r="G68" s="217">
        <v>918</v>
      </c>
      <c r="H68" s="217">
        <v>1150</v>
      </c>
      <c r="I68" s="217">
        <v>1138</v>
      </c>
      <c r="J68" s="217">
        <v>594</v>
      </c>
      <c r="K68" s="217">
        <v>75</v>
      </c>
      <c r="L68" s="217">
        <v>8174</v>
      </c>
    </row>
    <row r="69" spans="1:12" x14ac:dyDescent="0.15">
      <c r="A69" s="888"/>
      <c r="B69" s="218" t="s">
        <v>75</v>
      </c>
      <c r="C69" s="219">
        <v>18</v>
      </c>
      <c r="D69" s="219">
        <v>1059</v>
      </c>
      <c r="E69" s="219">
        <v>1149</v>
      </c>
      <c r="F69" s="219">
        <v>725</v>
      </c>
      <c r="G69" s="219">
        <v>695</v>
      </c>
      <c r="H69" s="219">
        <v>846</v>
      </c>
      <c r="I69" s="219">
        <v>1027</v>
      </c>
      <c r="J69" s="219">
        <v>875</v>
      </c>
      <c r="K69" s="219">
        <v>33</v>
      </c>
      <c r="L69" s="219">
        <v>6427</v>
      </c>
    </row>
    <row r="70" spans="1:12" x14ac:dyDescent="0.15">
      <c r="A70" s="887" t="s">
        <v>429</v>
      </c>
      <c r="B70" s="213" t="s">
        <v>60</v>
      </c>
      <c r="C70" s="214">
        <v>56</v>
      </c>
      <c r="D70" s="214">
        <v>2407</v>
      </c>
      <c r="E70" s="214">
        <v>2862</v>
      </c>
      <c r="F70" s="214">
        <v>2067</v>
      </c>
      <c r="G70" s="214">
        <v>1609</v>
      </c>
      <c r="H70" s="214">
        <v>2015</v>
      </c>
      <c r="I70" s="214">
        <v>2184</v>
      </c>
      <c r="J70" s="214">
        <v>1537</v>
      </c>
      <c r="K70" s="214">
        <v>107</v>
      </c>
      <c r="L70" s="214">
        <v>14844</v>
      </c>
    </row>
    <row r="71" spans="1:12" x14ac:dyDescent="0.15">
      <c r="A71" s="888"/>
      <c r="B71" s="216" t="s">
        <v>74</v>
      </c>
      <c r="C71" s="217">
        <v>32</v>
      </c>
      <c r="D71" s="217">
        <v>1356</v>
      </c>
      <c r="E71" s="217">
        <v>1706</v>
      </c>
      <c r="F71" s="217">
        <v>1254</v>
      </c>
      <c r="G71" s="217">
        <v>863</v>
      </c>
      <c r="H71" s="217">
        <v>1179</v>
      </c>
      <c r="I71" s="217">
        <v>1137</v>
      </c>
      <c r="J71" s="217">
        <v>636</v>
      </c>
      <c r="K71" s="217">
        <v>78</v>
      </c>
      <c r="L71" s="217">
        <v>8241</v>
      </c>
    </row>
    <row r="72" spans="1:12" x14ac:dyDescent="0.15">
      <c r="A72" s="888"/>
      <c r="B72" s="218" t="s">
        <v>75</v>
      </c>
      <c r="C72" s="219">
        <v>24</v>
      </c>
      <c r="D72" s="219">
        <v>1051</v>
      </c>
      <c r="E72" s="219">
        <v>1156</v>
      </c>
      <c r="F72" s="219">
        <v>813</v>
      </c>
      <c r="G72" s="219">
        <v>746</v>
      </c>
      <c r="H72" s="219">
        <v>836</v>
      </c>
      <c r="I72" s="219">
        <v>1047</v>
      </c>
      <c r="J72" s="219">
        <v>901</v>
      </c>
      <c r="K72" s="219">
        <v>29</v>
      </c>
      <c r="L72" s="219">
        <v>6603</v>
      </c>
    </row>
    <row r="73" spans="1:12" x14ac:dyDescent="0.15">
      <c r="A73" s="887" t="s">
        <v>430</v>
      </c>
      <c r="B73" s="213" t="s">
        <v>60</v>
      </c>
      <c r="C73" s="214">
        <v>55</v>
      </c>
      <c r="D73" s="214">
        <v>2555</v>
      </c>
      <c r="E73" s="214">
        <v>2963</v>
      </c>
      <c r="F73" s="214">
        <v>2231</v>
      </c>
      <c r="G73" s="214">
        <v>1763</v>
      </c>
      <c r="H73" s="214">
        <v>2126</v>
      </c>
      <c r="I73" s="214">
        <v>2305</v>
      </c>
      <c r="J73" s="214">
        <v>1604</v>
      </c>
      <c r="K73" s="214">
        <v>126</v>
      </c>
      <c r="L73" s="214">
        <v>15728</v>
      </c>
    </row>
    <row r="74" spans="1:12" x14ac:dyDescent="0.15">
      <c r="A74" s="888"/>
      <c r="B74" s="216" t="s">
        <v>74</v>
      </c>
      <c r="C74" s="217">
        <v>40</v>
      </c>
      <c r="D74" s="217">
        <v>1388</v>
      </c>
      <c r="E74" s="217">
        <v>1750</v>
      </c>
      <c r="F74" s="217">
        <v>1389</v>
      </c>
      <c r="G74" s="217">
        <v>972</v>
      </c>
      <c r="H74" s="217">
        <v>1228</v>
      </c>
      <c r="I74" s="217">
        <v>1189</v>
      </c>
      <c r="J74" s="217">
        <v>708</v>
      </c>
      <c r="K74" s="217">
        <v>97</v>
      </c>
      <c r="L74" s="217">
        <v>8761</v>
      </c>
    </row>
    <row r="75" spans="1:12" x14ac:dyDescent="0.15">
      <c r="A75" s="888"/>
      <c r="B75" s="218" t="s">
        <v>75</v>
      </c>
      <c r="C75" s="219">
        <v>15</v>
      </c>
      <c r="D75" s="219">
        <v>1167</v>
      </c>
      <c r="E75" s="219">
        <v>1213</v>
      </c>
      <c r="F75" s="219">
        <v>842</v>
      </c>
      <c r="G75" s="219">
        <v>791</v>
      </c>
      <c r="H75" s="219">
        <v>898</v>
      </c>
      <c r="I75" s="219">
        <v>1116</v>
      </c>
      <c r="J75" s="219">
        <v>896</v>
      </c>
      <c r="K75" s="219">
        <v>29</v>
      </c>
      <c r="L75" s="219">
        <v>6967</v>
      </c>
    </row>
    <row r="76" spans="1:12" x14ac:dyDescent="0.15">
      <c r="A76" s="887" t="s">
        <v>431</v>
      </c>
      <c r="B76" s="213" t="s">
        <v>60</v>
      </c>
      <c r="C76" s="214">
        <v>61</v>
      </c>
      <c r="D76" s="214">
        <v>2789</v>
      </c>
      <c r="E76" s="214">
        <v>3034</v>
      </c>
      <c r="F76" s="214">
        <v>2296</v>
      </c>
      <c r="G76" s="214">
        <v>1868</v>
      </c>
      <c r="H76" s="214">
        <v>2157</v>
      </c>
      <c r="I76" s="214">
        <v>2296</v>
      </c>
      <c r="J76" s="214">
        <v>1627</v>
      </c>
      <c r="K76" s="214">
        <v>111</v>
      </c>
      <c r="L76" s="214">
        <v>16239</v>
      </c>
    </row>
    <row r="77" spans="1:12" x14ac:dyDescent="0.15">
      <c r="A77" s="888"/>
      <c r="B77" s="216" t="s">
        <v>74</v>
      </c>
      <c r="C77" s="217">
        <v>41</v>
      </c>
      <c r="D77" s="217">
        <v>1591</v>
      </c>
      <c r="E77" s="217">
        <v>1828</v>
      </c>
      <c r="F77" s="217">
        <v>1485</v>
      </c>
      <c r="G77" s="217">
        <v>1067</v>
      </c>
      <c r="H77" s="217">
        <v>1209</v>
      </c>
      <c r="I77" s="217">
        <v>1169</v>
      </c>
      <c r="J77" s="217">
        <v>680</v>
      </c>
      <c r="K77" s="217">
        <v>87</v>
      </c>
      <c r="L77" s="217">
        <v>9157</v>
      </c>
    </row>
    <row r="78" spans="1:12" x14ac:dyDescent="0.15">
      <c r="A78" s="888"/>
      <c r="B78" s="218" t="s">
        <v>75</v>
      </c>
      <c r="C78" s="219">
        <v>20</v>
      </c>
      <c r="D78" s="219">
        <v>1198</v>
      </c>
      <c r="E78" s="219">
        <v>1206</v>
      </c>
      <c r="F78" s="219">
        <v>811</v>
      </c>
      <c r="G78" s="219">
        <v>801</v>
      </c>
      <c r="H78" s="219">
        <v>948</v>
      </c>
      <c r="I78" s="219">
        <v>1127</v>
      </c>
      <c r="J78" s="219">
        <v>947</v>
      </c>
      <c r="K78" s="219">
        <v>24</v>
      </c>
      <c r="L78" s="219">
        <v>7082</v>
      </c>
    </row>
    <row r="79" spans="1:12" x14ac:dyDescent="0.15">
      <c r="A79" s="887" t="s">
        <v>432</v>
      </c>
      <c r="B79" s="213" t="s">
        <v>60</v>
      </c>
      <c r="C79" s="214">
        <v>86</v>
      </c>
      <c r="D79" s="214">
        <v>2987</v>
      </c>
      <c r="E79" s="214">
        <v>3199</v>
      </c>
      <c r="F79" s="214">
        <v>2637</v>
      </c>
      <c r="G79" s="214">
        <v>2204</v>
      </c>
      <c r="H79" s="214">
        <v>2385</v>
      </c>
      <c r="I79" s="214">
        <v>2567</v>
      </c>
      <c r="J79" s="214">
        <v>1842</v>
      </c>
      <c r="K79" s="214">
        <v>108</v>
      </c>
      <c r="L79" s="214">
        <v>18015</v>
      </c>
    </row>
    <row r="80" spans="1:12" x14ac:dyDescent="0.15">
      <c r="A80" s="888"/>
      <c r="B80" s="216" t="s">
        <v>74</v>
      </c>
      <c r="C80" s="217">
        <v>65</v>
      </c>
      <c r="D80" s="217">
        <v>1796</v>
      </c>
      <c r="E80" s="217">
        <v>1943</v>
      </c>
      <c r="F80" s="217">
        <v>1672</v>
      </c>
      <c r="G80" s="217">
        <v>1263</v>
      </c>
      <c r="H80" s="217">
        <v>1297</v>
      </c>
      <c r="I80" s="217">
        <v>1314</v>
      </c>
      <c r="J80" s="217">
        <v>797</v>
      </c>
      <c r="K80" s="217">
        <v>84</v>
      </c>
      <c r="L80" s="217">
        <v>10231</v>
      </c>
    </row>
    <row r="81" spans="1:12" x14ac:dyDescent="0.15">
      <c r="A81" s="888"/>
      <c r="B81" s="218" t="s">
        <v>75</v>
      </c>
      <c r="C81" s="219">
        <v>21</v>
      </c>
      <c r="D81" s="219">
        <v>1191</v>
      </c>
      <c r="E81" s="219">
        <v>1256</v>
      </c>
      <c r="F81" s="219">
        <v>965</v>
      </c>
      <c r="G81" s="219">
        <v>941</v>
      </c>
      <c r="H81" s="219">
        <v>1088</v>
      </c>
      <c r="I81" s="219">
        <v>1253</v>
      </c>
      <c r="J81" s="219">
        <v>1045</v>
      </c>
      <c r="K81" s="219">
        <v>24</v>
      </c>
      <c r="L81" s="219">
        <v>7784</v>
      </c>
    </row>
    <row r="82" spans="1:12" x14ac:dyDescent="0.15">
      <c r="A82" s="887" t="s">
        <v>433</v>
      </c>
      <c r="B82" s="213" t="s">
        <v>60</v>
      </c>
      <c r="C82" s="214">
        <v>95</v>
      </c>
      <c r="D82" s="214">
        <v>3052</v>
      </c>
      <c r="E82" s="214">
        <v>3338</v>
      </c>
      <c r="F82" s="214">
        <v>2844</v>
      </c>
      <c r="G82" s="214">
        <v>2242</v>
      </c>
      <c r="H82" s="214">
        <v>2417</v>
      </c>
      <c r="I82" s="214">
        <v>2728</v>
      </c>
      <c r="J82" s="214">
        <v>2031</v>
      </c>
      <c r="K82" s="214">
        <v>112</v>
      </c>
      <c r="L82" s="214">
        <v>18859</v>
      </c>
    </row>
    <row r="83" spans="1:12" x14ac:dyDescent="0.15">
      <c r="A83" s="888"/>
      <c r="B83" s="216" t="s">
        <v>74</v>
      </c>
      <c r="C83" s="217">
        <v>68</v>
      </c>
      <c r="D83" s="217">
        <v>1850</v>
      </c>
      <c r="E83" s="217">
        <v>2056</v>
      </c>
      <c r="F83" s="217">
        <v>1876</v>
      </c>
      <c r="G83" s="217">
        <v>1226</v>
      </c>
      <c r="H83" s="217">
        <v>1319</v>
      </c>
      <c r="I83" s="217">
        <v>1365</v>
      </c>
      <c r="J83" s="217">
        <v>880</v>
      </c>
      <c r="K83" s="217">
        <v>90</v>
      </c>
      <c r="L83" s="217">
        <v>10730</v>
      </c>
    </row>
    <row r="84" spans="1:12" x14ac:dyDescent="0.15">
      <c r="A84" s="888"/>
      <c r="B84" s="218" t="s">
        <v>75</v>
      </c>
      <c r="C84" s="219">
        <v>27</v>
      </c>
      <c r="D84" s="219">
        <v>1202</v>
      </c>
      <c r="E84" s="219">
        <v>1282</v>
      </c>
      <c r="F84" s="219">
        <v>968</v>
      </c>
      <c r="G84" s="219">
        <v>1016</v>
      </c>
      <c r="H84" s="219">
        <v>1098</v>
      </c>
      <c r="I84" s="219">
        <v>1363</v>
      </c>
      <c r="J84" s="219">
        <v>1151</v>
      </c>
      <c r="K84" s="219">
        <v>22</v>
      </c>
      <c r="L84" s="219">
        <v>8129</v>
      </c>
    </row>
    <row r="85" spans="1:12" x14ac:dyDescent="0.15">
      <c r="A85" s="887" t="s">
        <v>434</v>
      </c>
      <c r="B85" s="213" t="s">
        <v>60</v>
      </c>
      <c r="C85" s="214">
        <v>68</v>
      </c>
      <c r="D85" s="214">
        <v>2881</v>
      </c>
      <c r="E85" s="214">
        <v>3671</v>
      </c>
      <c r="F85" s="214">
        <v>2994</v>
      </c>
      <c r="G85" s="214">
        <v>2379</v>
      </c>
      <c r="H85" s="214">
        <v>2327</v>
      </c>
      <c r="I85" s="214">
        <v>2523</v>
      </c>
      <c r="J85" s="214">
        <v>2148</v>
      </c>
      <c r="K85" s="214">
        <v>114</v>
      </c>
      <c r="L85" s="214">
        <v>19105</v>
      </c>
    </row>
    <row r="86" spans="1:12" x14ac:dyDescent="0.15">
      <c r="A86" s="888"/>
      <c r="B86" s="216" t="s">
        <v>74</v>
      </c>
      <c r="C86" s="217">
        <v>55</v>
      </c>
      <c r="D86" s="217">
        <v>1725</v>
      </c>
      <c r="E86" s="217">
        <v>2209</v>
      </c>
      <c r="F86" s="217">
        <v>1929</v>
      </c>
      <c r="G86" s="217">
        <v>1368</v>
      </c>
      <c r="H86" s="217">
        <v>1235</v>
      </c>
      <c r="I86" s="217">
        <v>1233</v>
      </c>
      <c r="J86" s="217">
        <v>870</v>
      </c>
      <c r="K86" s="217">
        <v>99</v>
      </c>
      <c r="L86" s="217">
        <v>10723</v>
      </c>
    </row>
    <row r="87" spans="1:12" x14ac:dyDescent="0.15">
      <c r="A87" s="888"/>
      <c r="B87" s="218" t="s">
        <v>75</v>
      </c>
      <c r="C87" s="219">
        <v>13</v>
      </c>
      <c r="D87" s="219">
        <v>1156</v>
      </c>
      <c r="E87" s="219">
        <v>1462</v>
      </c>
      <c r="F87" s="219">
        <v>1065</v>
      </c>
      <c r="G87" s="219">
        <v>1011</v>
      </c>
      <c r="H87" s="219">
        <v>1092</v>
      </c>
      <c r="I87" s="219">
        <v>1290</v>
      </c>
      <c r="J87" s="219">
        <v>1278</v>
      </c>
      <c r="K87" s="219">
        <v>15</v>
      </c>
      <c r="L87" s="219">
        <v>8382</v>
      </c>
    </row>
    <row r="88" spans="1:12" x14ac:dyDescent="0.15">
      <c r="A88" s="887" t="s">
        <v>435</v>
      </c>
      <c r="B88" s="213" t="s">
        <v>60</v>
      </c>
      <c r="C88" s="214">
        <v>89</v>
      </c>
      <c r="D88" s="214">
        <v>2701</v>
      </c>
      <c r="E88" s="214">
        <v>4004</v>
      </c>
      <c r="F88" s="214">
        <v>3218</v>
      </c>
      <c r="G88" s="214">
        <v>2695</v>
      </c>
      <c r="H88" s="214">
        <v>2343</v>
      </c>
      <c r="I88" s="214">
        <v>2594</v>
      </c>
      <c r="J88" s="214">
        <v>2195</v>
      </c>
      <c r="K88" s="214">
        <v>136</v>
      </c>
      <c r="L88" s="214">
        <v>19975</v>
      </c>
    </row>
    <row r="89" spans="1:12" x14ac:dyDescent="0.15">
      <c r="A89" s="888"/>
      <c r="B89" s="216" t="s">
        <v>74</v>
      </c>
      <c r="C89" s="217">
        <v>65</v>
      </c>
      <c r="D89" s="217">
        <v>1683</v>
      </c>
      <c r="E89" s="217">
        <v>2548</v>
      </c>
      <c r="F89" s="217">
        <v>2151</v>
      </c>
      <c r="G89" s="217">
        <v>1666</v>
      </c>
      <c r="H89" s="217">
        <v>1319</v>
      </c>
      <c r="I89" s="217">
        <v>1245</v>
      </c>
      <c r="J89" s="217">
        <v>949</v>
      </c>
      <c r="K89" s="217">
        <v>118</v>
      </c>
      <c r="L89" s="217">
        <v>11744</v>
      </c>
    </row>
    <row r="90" spans="1:12" x14ac:dyDescent="0.15">
      <c r="A90" s="888"/>
      <c r="B90" s="218" t="s">
        <v>75</v>
      </c>
      <c r="C90" s="219">
        <v>24</v>
      </c>
      <c r="D90" s="219">
        <v>1018</v>
      </c>
      <c r="E90" s="219">
        <v>1456</v>
      </c>
      <c r="F90" s="219">
        <v>1067</v>
      </c>
      <c r="G90" s="219">
        <v>1029</v>
      </c>
      <c r="H90" s="219">
        <v>1024</v>
      </c>
      <c r="I90" s="219">
        <v>1349</v>
      </c>
      <c r="J90" s="219">
        <v>1246</v>
      </c>
      <c r="K90" s="219">
        <v>18</v>
      </c>
      <c r="L90" s="219">
        <v>8231</v>
      </c>
    </row>
    <row r="91" spans="1:12" x14ac:dyDescent="0.15">
      <c r="A91" s="887" t="s">
        <v>436</v>
      </c>
      <c r="B91" s="213" t="s">
        <v>60</v>
      </c>
      <c r="C91" s="214">
        <v>84</v>
      </c>
      <c r="D91" s="214">
        <v>2537</v>
      </c>
      <c r="E91" s="214">
        <v>3886</v>
      </c>
      <c r="F91" s="214">
        <v>3274</v>
      </c>
      <c r="G91" s="214">
        <v>2810</v>
      </c>
      <c r="H91" s="214">
        <v>2358</v>
      </c>
      <c r="I91" s="214">
        <v>2642</v>
      </c>
      <c r="J91" s="214">
        <v>2087</v>
      </c>
      <c r="K91" s="214">
        <v>108</v>
      </c>
      <c r="L91" s="214">
        <v>19786</v>
      </c>
    </row>
    <row r="92" spans="1:12" x14ac:dyDescent="0.15">
      <c r="A92" s="888"/>
      <c r="B92" s="216" t="s">
        <v>74</v>
      </c>
      <c r="C92" s="217">
        <v>63</v>
      </c>
      <c r="D92" s="217">
        <v>1629</v>
      </c>
      <c r="E92" s="217">
        <v>2542</v>
      </c>
      <c r="F92" s="217">
        <v>2231</v>
      </c>
      <c r="G92" s="217">
        <v>1800</v>
      </c>
      <c r="H92" s="217">
        <v>1238</v>
      </c>
      <c r="I92" s="217">
        <v>1292</v>
      </c>
      <c r="J92" s="217">
        <v>857</v>
      </c>
      <c r="K92" s="217">
        <v>92</v>
      </c>
      <c r="L92" s="217">
        <v>11744</v>
      </c>
    </row>
    <row r="93" spans="1:12" x14ac:dyDescent="0.15">
      <c r="A93" s="888"/>
      <c r="B93" s="218" t="s">
        <v>75</v>
      </c>
      <c r="C93" s="219">
        <v>21</v>
      </c>
      <c r="D93" s="219">
        <v>908</v>
      </c>
      <c r="E93" s="219">
        <v>1344</v>
      </c>
      <c r="F93" s="219">
        <v>1043</v>
      </c>
      <c r="G93" s="219">
        <v>1010</v>
      </c>
      <c r="H93" s="219">
        <v>1120</v>
      </c>
      <c r="I93" s="219">
        <v>1350</v>
      </c>
      <c r="J93" s="219">
        <v>1230</v>
      </c>
      <c r="K93" s="219">
        <v>16</v>
      </c>
      <c r="L93" s="219">
        <v>8042</v>
      </c>
    </row>
    <row r="94" spans="1:12" x14ac:dyDescent="0.15">
      <c r="A94" s="887" t="s">
        <v>437</v>
      </c>
      <c r="B94" s="213" t="s">
        <v>60</v>
      </c>
      <c r="C94" s="214">
        <v>93</v>
      </c>
      <c r="D94" s="214">
        <v>2368</v>
      </c>
      <c r="E94" s="214">
        <v>3908</v>
      </c>
      <c r="F94" s="214">
        <v>3436</v>
      </c>
      <c r="G94" s="214">
        <v>3189</v>
      </c>
      <c r="H94" s="214">
        <v>2315</v>
      </c>
      <c r="I94" s="214">
        <v>2673</v>
      </c>
      <c r="J94" s="214">
        <v>2169</v>
      </c>
      <c r="K94" s="214">
        <v>118</v>
      </c>
      <c r="L94" s="214">
        <v>20269</v>
      </c>
    </row>
    <row r="95" spans="1:12" x14ac:dyDescent="0.15">
      <c r="A95" s="888"/>
      <c r="B95" s="216" t="s">
        <v>74</v>
      </c>
      <c r="C95" s="217">
        <v>67</v>
      </c>
      <c r="D95" s="217">
        <v>1571</v>
      </c>
      <c r="E95" s="217">
        <v>2595</v>
      </c>
      <c r="F95" s="217">
        <v>2345</v>
      </c>
      <c r="G95" s="217">
        <v>2099</v>
      </c>
      <c r="H95" s="217">
        <v>1266</v>
      </c>
      <c r="I95" s="217">
        <v>1284</v>
      </c>
      <c r="J95" s="217">
        <v>973</v>
      </c>
      <c r="K95" s="217">
        <v>99</v>
      </c>
      <c r="L95" s="217">
        <v>12299</v>
      </c>
    </row>
    <row r="96" spans="1:12" x14ac:dyDescent="0.15">
      <c r="A96" s="888"/>
      <c r="B96" s="218" t="s">
        <v>75</v>
      </c>
      <c r="C96" s="219">
        <v>26</v>
      </c>
      <c r="D96" s="219">
        <v>797</v>
      </c>
      <c r="E96" s="219">
        <v>1313</v>
      </c>
      <c r="F96" s="219">
        <v>1091</v>
      </c>
      <c r="G96" s="219">
        <v>1090</v>
      </c>
      <c r="H96" s="219">
        <v>1049</v>
      </c>
      <c r="I96" s="219">
        <v>1389</v>
      </c>
      <c r="J96" s="219">
        <v>1196</v>
      </c>
      <c r="K96" s="219">
        <v>19</v>
      </c>
      <c r="L96" s="219">
        <v>7970</v>
      </c>
    </row>
    <row r="97" spans="1:12" x14ac:dyDescent="0.15">
      <c r="A97" s="887" t="s">
        <v>438</v>
      </c>
      <c r="B97" s="213" t="s">
        <v>60</v>
      </c>
      <c r="C97" s="214">
        <v>90</v>
      </c>
      <c r="D97" s="214">
        <v>2333</v>
      </c>
      <c r="E97" s="214">
        <v>3731</v>
      </c>
      <c r="F97" s="214">
        <v>3560</v>
      </c>
      <c r="G97" s="214">
        <v>3302</v>
      </c>
      <c r="H97" s="214">
        <v>2197</v>
      </c>
      <c r="I97" s="214">
        <v>2573</v>
      </c>
      <c r="J97" s="214">
        <v>2292</v>
      </c>
      <c r="K97" s="214">
        <v>121</v>
      </c>
      <c r="L97" s="214">
        <v>20199</v>
      </c>
    </row>
    <row r="98" spans="1:12" x14ac:dyDescent="0.15">
      <c r="A98" s="888"/>
      <c r="B98" s="216" t="s">
        <v>74</v>
      </c>
      <c r="C98" s="217">
        <v>60</v>
      </c>
      <c r="D98" s="217">
        <v>1559</v>
      </c>
      <c r="E98" s="217">
        <v>2505</v>
      </c>
      <c r="F98" s="217">
        <v>2457</v>
      </c>
      <c r="G98" s="217">
        <v>2204</v>
      </c>
      <c r="H98" s="217">
        <v>1236</v>
      </c>
      <c r="I98" s="217">
        <v>1293</v>
      </c>
      <c r="J98" s="217">
        <v>994</v>
      </c>
      <c r="K98" s="217">
        <v>101</v>
      </c>
      <c r="L98" s="217">
        <v>12409</v>
      </c>
    </row>
    <row r="99" spans="1:12" x14ac:dyDescent="0.15">
      <c r="A99" s="888"/>
      <c r="B99" s="218" t="s">
        <v>75</v>
      </c>
      <c r="C99" s="219">
        <v>30</v>
      </c>
      <c r="D99" s="219">
        <v>774</v>
      </c>
      <c r="E99" s="219">
        <v>1226</v>
      </c>
      <c r="F99" s="219">
        <v>1103</v>
      </c>
      <c r="G99" s="219">
        <v>1098</v>
      </c>
      <c r="H99" s="219">
        <v>961</v>
      </c>
      <c r="I99" s="219">
        <v>1280</v>
      </c>
      <c r="J99" s="219">
        <v>1298</v>
      </c>
      <c r="K99" s="219">
        <v>20</v>
      </c>
      <c r="L99" s="219">
        <v>7790</v>
      </c>
    </row>
    <row r="100" spans="1:12" x14ac:dyDescent="0.15">
      <c r="A100" s="887" t="s">
        <v>439</v>
      </c>
      <c r="B100" s="213" t="s">
        <v>60</v>
      </c>
      <c r="C100" s="214">
        <v>94</v>
      </c>
      <c r="D100" s="214">
        <v>2375</v>
      </c>
      <c r="E100" s="214">
        <v>3753</v>
      </c>
      <c r="F100" s="214">
        <v>3649</v>
      </c>
      <c r="G100" s="214">
        <v>3558</v>
      </c>
      <c r="H100" s="214">
        <v>2348</v>
      </c>
      <c r="I100" s="214">
        <v>2540</v>
      </c>
      <c r="J100" s="214">
        <v>2394</v>
      </c>
      <c r="K100" s="214">
        <v>112</v>
      </c>
      <c r="L100" s="214">
        <v>20823</v>
      </c>
    </row>
    <row r="101" spans="1:12" x14ac:dyDescent="0.15">
      <c r="A101" s="888"/>
      <c r="B101" s="216" t="s">
        <v>74</v>
      </c>
      <c r="C101" s="217">
        <v>66</v>
      </c>
      <c r="D101" s="217">
        <v>1608</v>
      </c>
      <c r="E101" s="217">
        <v>2564</v>
      </c>
      <c r="F101" s="217">
        <v>2531</v>
      </c>
      <c r="G101" s="217">
        <v>2407</v>
      </c>
      <c r="H101" s="217">
        <v>1294</v>
      </c>
      <c r="I101" s="217">
        <v>1225</v>
      </c>
      <c r="J101" s="217">
        <v>1063</v>
      </c>
      <c r="K101" s="217">
        <v>93</v>
      </c>
      <c r="L101" s="217">
        <v>12851</v>
      </c>
    </row>
    <row r="102" spans="1:12" x14ac:dyDescent="0.15">
      <c r="A102" s="888"/>
      <c r="B102" s="218" t="s">
        <v>75</v>
      </c>
      <c r="C102" s="219">
        <v>28</v>
      </c>
      <c r="D102" s="219">
        <v>767</v>
      </c>
      <c r="E102" s="219">
        <v>1189</v>
      </c>
      <c r="F102" s="219">
        <v>1118</v>
      </c>
      <c r="G102" s="219">
        <v>1151</v>
      </c>
      <c r="H102" s="219">
        <v>1054</v>
      </c>
      <c r="I102" s="219">
        <v>1315</v>
      </c>
      <c r="J102" s="219">
        <v>1331</v>
      </c>
      <c r="K102" s="219">
        <v>19</v>
      </c>
      <c r="L102" s="219">
        <v>7972</v>
      </c>
    </row>
    <row r="103" spans="1:12" x14ac:dyDescent="0.15">
      <c r="A103" s="887" t="s">
        <v>440</v>
      </c>
      <c r="B103" s="213" t="s">
        <v>60</v>
      </c>
      <c r="C103" s="214">
        <v>55</v>
      </c>
      <c r="D103" s="214">
        <v>2000</v>
      </c>
      <c r="E103" s="214">
        <v>3609</v>
      </c>
      <c r="F103" s="214">
        <v>3629</v>
      </c>
      <c r="G103" s="214">
        <v>3678</v>
      </c>
      <c r="H103" s="214">
        <v>2440</v>
      </c>
      <c r="I103" s="214">
        <v>2623</v>
      </c>
      <c r="J103" s="214">
        <v>2382</v>
      </c>
      <c r="K103" s="214">
        <v>126</v>
      </c>
      <c r="L103" s="214">
        <v>20542</v>
      </c>
    </row>
    <row r="104" spans="1:12" x14ac:dyDescent="0.15">
      <c r="A104" s="888"/>
      <c r="B104" s="216" t="s">
        <v>74</v>
      </c>
      <c r="C104" s="217">
        <v>41</v>
      </c>
      <c r="D104" s="217">
        <v>1354</v>
      </c>
      <c r="E104" s="217">
        <v>2489</v>
      </c>
      <c r="F104" s="217">
        <v>2529</v>
      </c>
      <c r="G104" s="217">
        <v>2515</v>
      </c>
      <c r="H104" s="217">
        <v>1438</v>
      </c>
      <c r="I104" s="217">
        <v>1241</v>
      </c>
      <c r="J104" s="217">
        <v>1050</v>
      </c>
      <c r="K104" s="217">
        <v>112</v>
      </c>
      <c r="L104" s="217">
        <v>12769</v>
      </c>
    </row>
    <row r="105" spans="1:12" x14ac:dyDescent="0.15">
      <c r="A105" s="888"/>
      <c r="B105" s="218" t="s">
        <v>75</v>
      </c>
      <c r="C105" s="219">
        <v>14</v>
      </c>
      <c r="D105" s="219">
        <v>646</v>
      </c>
      <c r="E105" s="219">
        <v>1120</v>
      </c>
      <c r="F105" s="219">
        <v>1100</v>
      </c>
      <c r="G105" s="219">
        <v>1163</v>
      </c>
      <c r="H105" s="219">
        <v>1002</v>
      </c>
      <c r="I105" s="219">
        <v>1382</v>
      </c>
      <c r="J105" s="219">
        <v>1332</v>
      </c>
      <c r="K105" s="219">
        <v>14</v>
      </c>
      <c r="L105" s="219">
        <v>7773</v>
      </c>
    </row>
    <row r="106" spans="1:12" x14ac:dyDescent="0.15">
      <c r="A106" s="887" t="s">
        <v>441</v>
      </c>
      <c r="B106" s="213" t="s">
        <v>60</v>
      </c>
      <c r="C106" s="214">
        <v>87</v>
      </c>
      <c r="D106" s="214">
        <v>1691</v>
      </c>
      <c r="E106" s="214">
        <v>3447</v>
      </c>
      <c r="F106" s="214">
        <v>3495</v>
      </c>
      <c r="G106" s="214">
        <v>3869</v>
      </c>
      <c r="H106" s="214">
        <v>2573</v>
      </c>
      <c r="I106" s="214">
        <v>2561</v>
      </c>
      <c r="J106" s="214">
        <v>2253</v>
      </c>
      <c r="K106" s="214">
        <v>120</v>
      </c>
      <c r="L106" s="214">
        <v>20096</v>
      </c>
    </row>
    <row r="107" spans="1:12" x14ac:dyDescent="0.15">
      <c r="A107" s="888"/>
      <c r="B107" s="216" t="s">
        <v>74</v>
      </c>
      <c r="C107" s="217">
        <v>62</v>
      </c>
      <c r="D107" s="217">
        <v>1196</v>
      </c>
      <c r="E107" s="217">
        <v>2338</v>
      </c>
      <c r="F107" s="217">
        <v>2466</v>
      </c>
      <c r="G107" s="217">
        <v>2732</v>
      </c>
      <c r="H107" s="217">
        <v>1541</v>
      </c>
      <c r="I107" s="217">
        <v>1275</v>
      </c>
      <c r="J107" s="217">
        <v>989</v>
      </c>
      <c r="K107" s="217">
        <v>109</v>
      </c>
      <c r="L107" s="217">
        <v>12708</v>
      </c>
    </row>
    <row r="108" spans="1:12" x14ac:dyDescent="0.15">
      <c r="A108" s="888"/>
      <c r="B108" s="218" t="s">
        <v>75</v>
      </c>
      <c r="C108" s="219">
        <v>25</v>
      </c>
      <c r="D108" s="219">
        <v>495</v>
      </c>
      <c r="E108" s="219">
        <v>1109</v>
      </c>
      <c r="F108" s="219">
        <v>1029</v>
      </c>
      <c r="G108" s="219">
        <v>1137</v>
      </c>
      <c r="H108" s="219">
        <v>1032</v>
      </c>
      <c r="I108" s="219">
        <v>1286</v>
      </c>
      <c r="J108" s="219">
        <v>1264</v>
      </c>
      <c r="K108" s="219">
        <v>11</v>
      </c>
      <c r="L108" s="219">
        <v>7388</v>
      </c>
    </row>
    <row r="109" spans="1:12" x14ac:dyDescent="0.15">
      <c r="A109" s="887" t="s">
        <v>442</v>
      </c>
      <c r="B109" s="213" t="s">
        <v>60</v>
      </c>
      <c r="C109" s="214">
        <v>76</v>
      </c>
      <c r="D109" s="214">
        <v>1721</v>
      </c>
      <c r="E109" s="214">
        <v>3356</v>
      </c>
      <c r="F109" s="214">
        <v>3695</v>
      </c>
      <c r="G109" s="214">
        <v>4232</v>
      </c>
      <c r="H109" s="214">
        <v>2656</v>
      </c>
      <c r="I109" s="214">
        <v>2395</v>
      </c>
      <c r="J109" s="214">
        <v>2404</v>
      </c>
      <c r="K109" s="214">
        <v>133</v>
      </c>
      <c r="L109" s="214">
        <v>20668</v>
      </c>
    </row>
    <row r="110" spans="1:12" x14ac:dyDescent="0.15">
      <c r="A110" s="888"/>
      <c r="B110" s="216" t="s">
        <v>74</v>
      </c>
      <c r="C110" s="217">
        <v>54</v>
      </c>
      <c r="D110" s="217">
        <v>1202</v>
      </c>
      <c r="E110" s="217">
        <v>2319</v>
      </c>
      <c r="F110" s="217">
        <v>2637</v>
      </c>
      <c r="G110" s="217">
        <v>3017</v>
      </c>
      <c r="H110" s="217">
        <v>1643</v>
      </c>
      <c r="I110" s="217">
        <v>1135</v>
      </c>
      <c r="J110" s="217">
        <v>1078</v>
      </c>
      <c r="K110" s="217">
        <v>118</v>
      </c>
      <c r="L110" s="217">
        <v>13203</v>
      </c>
    </row>
    <row r="111" spans="1:12" x14ac:dyDescent="0.15">
      <c r="A111" s="888"/>
      <c r="B111" s="218" t="s">
        <v>75</v>
      </c>
      <c r="C111" s="219">
        <v>22</v>
      </c>
      <c r="D111" s="219">
        <v>519</v>
      </c>
      <c r="E111" s="219">
        <v>1037</v>
      </c>
      <c r="F111" s="219">
        <v>1058</v>
      </c>
      <c r="G111" s="219">
        <v>1215</v>
      </c>
      <c r="H111" s="219">
        <v>1013</v>
      </c>
      <c r="I111" s="219">
        <v>1260</v>
      </c>
      <c r="J111" s="219">
        <v>1326</v>
      </c>
      <c r="K111" s="219">
        <v>15</v>
      </c>
      <c r="L111" s="219">
        <v>7465</v>
      </c>
    </row>
    <row r="112" spans="1:12" x14ac:dyDescent="0.15">
      <c r="A112" s="887" t="s">
        <v>443</v>
      </c>
      <c r="B112" s="213" t="s">
        <v>60</v>
      </c>
      <c r="C112" s="214">
        <v>92</v>
      </c>
      <c r="D112" s="214">
        <v>1935</v>
      </c>
      <c r="E112" s="214">
        <v>3600</v>
      </c>
      <c r="F112" s="214">
        <v>4565</v>
      </c>
      <c r="G112" s="214">
        <v>5594</v>
      </c>
      <c r="H112" s="214">
        <v>3482</v>
      </c>
      <c r="I112" s="214">
        <v>2719</v>
      </c>
      <c r="J112" s="214">
        <v>2866</v>
      </c>
      <c r="K112" s="214">
        <v>132</v>
      </c>
      <c r="L112" s="214">
        <v>24985</v>
      </c>
    </row>
    <row r="113" spans="1:12" x14ac:dyDescent="0.15">
      <c r="A113" s="888"/>
      <c r="B113" s="216" t="s">
        <v>74</v>
      </c>
      <c r="C113" s="217">
        <v>65</v>
      </c>
      <c r="D113" s="217">
        <v>1359</v>
      </c>
      <c r="E113" s="217">
        <v>2604</v>
      </c>
      <c r="F113" s="217">
        <v>3423</v>
      </c>
      <c r="G113" s="217">
        <v>4272</v>
      </c>
      <c r="H113" s="217">
        <v>2257</v>
      </c>
      <c r="I113" s="217">
        <v>1433</v>
      </c>
      <c r="J113" s="217">
        <v>1350</v>
      </c>
      <c r="K113" s="217">
        <v>113</v>
      </c>
      <c r="L113" s="217">
        <v>16876</v>
      </c>
    </row>
    <row r="114" spans="1:12" x14ac:dyDescent="0.15">
      <c r="A114" s="888"/>
      <c r="B114" s="218" t="s">
        <v>75</v>
      </c>
      <c r="C114" s="219">
        <v>27</v>
      </c>
      <c r="D114" s="219">
        <v>576</v>
      </c>
      <c r="E114" s="219">
        <v>996</v>
      </c>
      <c r="F114" s="219">
        <v>1142</v>
      </c>
      <c r="G114" s="219">
        <v>1322</v>
      </c>
      <c r="H114" s="219">
        <v>1225</v>
      </c>
      <c r="I114" s="219">
        <v>1286</v>
      </c>
      <c r="J114" s="219">
        <v>1516</v>
      </c>
      <c r="K114" s="219">
        <v>19</v>
      </c>
      <c r="L114" s="219">
        <v>8109</v>
      </c>
    </row>
    <row r="115" spans="1:12" x14ac:dyDescent="0.15">
      <c r="A115" s="887" t="s">
        <v>444</v>
      </c>
      <c r="B115" s="213" t="s">
        <v>60</v>
      </c>
      <c r="C115" s="214">
        <v>67</v>
      </c>
      <c r="D115" s="214">
        <v>1721</v>
      </c>
      <c r="E115" s="214">
        <v>3206</v>
      </c>
      <c r="F115" s="214">
        <v>4490</v>
      </c>
      <c r="G115" s="214">
        <v>5462</v>
      </c>
      <c r="H115" s="214">
        <v>3585</v>
      </c>
      <c r="I115" s="214">
        <v>2790</v>
      </c>
      <c r="J115" s="214">
        <v>2900</v>
      </c>
      <c r="K115" s="214">
        <v>123</v>
      </c>
      <c r="L115" s="214">
        <v>24344</v>
      </c>
    </row>
    <row r="116" spans="1:12" x14ac:dyDescent="0.15">
      <c r="A116" s="888"/>
      <c r="B116" s="216" t="s">
        <v>74</v>
      </c>
      <c r="C116" s="217">
        <v>44</v>
      </c>
      <c r="D116" s="217">
        <v>1202</v>
      </c>
      <c r="E116" s="217">
        <v>2264</v>
      </c>
      <c r="F116" s="217">
        <v>3313</v>
      </c>
      <c r="G116" s="217">
        <v>4148</v>
      </c>
      <c r="H116" s="217">
        <v>2375</v>
      </c>
      <c r="I116" s="217">
        <v>1444</v>
      </c>
      <c r="J116" s="217">
        <v>1357</v>
      </c>
      <c r="K116" s="217">
        <v>104</v>
      </c>
      <c r="L116" s="217">
        <v>16251</v>
      </c>
    </row>
    <row r="117" spans="1:12" x14ac:dyDescent="0.15">
      <c r="A117" s="888"/>
      <c r="B117" s="218" t="s">
        <v>75</v>
      </c>
      <c r="C117" s="219">
        <v>23</v>
      </c>
      <c r="D117" s="219">
        <v>519</v>
      </c>
      <c r="E117" s="219">
        <v>942</v>
      </c>
      <c r="F117" s="219">
        <v>1177</v>
      </c>
      <c r="G117" s="219">
        <v>1314</v>
      </c>
      <c r="H117" s="219">
        <v>1210</v>
      </c>
      <c r="I117" s="219">
        <v>1346</v>
      </c>
      <c r="J117" s="219">
        <v>1543</v>
      </c>
      <c r="K117" s="219">
        <v>19</v>
      </c>
      <c r="L117" s="219">
        <v>8093</v>
      </c>
    </row>
    <row r="118" spans="1:12" x14ac:dyDescent="0.15">
      <c r="A118" s="887" t="s">
        <v>445</v>
      </c>
      <c r="B118" s="213" t="s">
        <v>60</v>
      </c>
      <c r="C118" s="214">
        <v>85</v>
      </c>
      <c r="D118" s="214">
        <v>1630</v>
      </c>
      <c r="E118" s="214">
        <v>2799</v>
      </c>
      <c r="F118" s="214">
        <v>4190</v>
      </c>
      <c r="G118" s="214">
        <v>5354</v>
      </c>
      <c r="H118" s="214">
        <v>3598</v>
      </c>
      <c r="I118" s="214">
        <v>2708</v>
      </c>
      <c r="J118" s="214">
        <v>2893</v>
      </c>
      <c r="K118" s="214">
        <v>126</v>
      </c>
      <c r="L118" s="214">
        <v>23383</v>
      </c>
    </row>
    <row r="119" spans="1:12" x14ac:dyDescent="0.15">
      <c r="A119" s="888"/>
      <c r="B119" s="216" t="s">
        <v>74</v>
      </c>
      <c r="C119" s="217">
        <v>59</v>
      </c>
      <c r="D119" s="217">
        <v>1139</v>
      </c>
      <c r="E119" s="217">
        <v>1982</v>
      </c>
      <c r="F119" s="217">
        <v>3015</v>
      </c>
      <c r="G119" s="217">
        <v>3947</v>
      </c>
      <c r="H119" s="217">
        <v>2376</v>
      </c>
      <c r="I119" s="217">
        <v>1387</v>
      </c>
      <c r="J119" s="217">
        <v>1340</v>
      </c>
      <c r="K119" s="217">
        <v>111</v>
      </c>
      <c r="L119" s="217">
        <v>15356</v>
      </c>
    </row>
    <row r="120" spans="1:12" x14ac:dyDescent="0.15">
      <c r="A120" s="888"/>
      <c r="B120" s="218" t="s">
        <v>75</v>
      </c>
      <c r="C120" s="219">
        <v>26</v>
      </c>
      <c r="D120" s="219">
        <v>491</v>
      </c>
      <c r="E120" s="219">
        <v>817</v>
      </c>
      <c r="F120" s="219">
        <v>1175</v>
      </c>
      <c r="G120" s="219">
        <v>1407</v>
      </c>
      <c r="H120" s="219">
        <v>1222</v>
      </c>
      <c r="I120" s="219">
        <v>1321</v>
      </c>
      <c r="J120" s="219">
        <v>1553</v>
      </c>
      <c r="K120" s="219">
        <v>15</v>
      </c>
      <c r="L120" s="219">
        <v>8027</v>
      </c>
    </row>
    <row r="121" spans="1:12" x14ac:dyDescent="0.15">
      <c r="A121" s="887" t="s">
        <v>446</v>
      </c>
      <c r="B121" s="213" t="s">
        <v>60</v>
      </c>
      <c r="C121" s="214">
        <v>126</v>
      </c>
      <c r="D121" s="214">
        <v>1943</v>
      </c>
      <c r="E121" s="214">
        <v>2993</v>
      </c>
      <c r="F121" s="214">
        <v>4415</v>
      </c>
      <c r="G121" s="214">
        <v>5670</v>
      </c>
      <c r="H121" s="214">
        <v>4086</v>
      </c>
      <c r="I121" s="214">
        <v>2962</v>
      </c>
      <c r="J121" s="214">
        <v>3289</v>
      </c>
      <c r="K121" s="214">
        <v>183</v>
      </c>
      <c r="L121" s="214">
        <v>25667</v>
      </c>
    </row>
    <row r="122" spans="1:12" x14ac:dyDescent="0.15">
      <c r="A122" s="888"/>
      <c r="B122" s="216" t="s">
        <v>74</v>
      </c>
      <c r="C122" s="217">
        <v>73</v>
      </c>
      <c r="D122" s="217">
        <v>1263</v>
      </c>
      <c r="E122" s="217">
        <v>2057</v>
      </c>
      <c r="F122" s="217">
        <v>3150</v>
      </c>
      <c r="G122" s="217">
        <v>4148</v>
      </c>
      <c r="H122" s="217">
        <v>2719</v>
      </c>
      <c r="I122" s="217">
        <v>1452</v>
      </c>
      <c r="J122" s="217">
        <v>1488</v>
      </c>
      <c r="K122" s="217">
        <v>149</v>
      </c>
      <c r="L122" s="217">
        <v>16499</v>
      </c>
    </row>
    <row r="123" spans="1:12" x14ac:dyDescent="0.15">
      <c r="A123" s="888"/>
      <c r="B123" s="218" t="s">
        <v>75</v>
      </c>
      <c r="C123" s="219">
        <v>53</v>
      </c>
      <c r="D123" s="219">
        <v>680</v>
      </c>
      <c r="E123" s="219">
        <v>936</v>
      </c>
      <c r="F123" s="219">
        <v>1265</v>
      </c>
      <c r="G123" s="219">
        <v>1522</v>
      </c>
      <c r="H123" s="219">
        <v>1367</v>
      </c>
      <c r="I123" s="219">
        <v>1510</v>
      </c>
      <c r="J123" s="219">
        <v>1801</v>
      </c>
      <c r="K123" s="219">
        <v>34</v>
      </c>
      <c r="L123" s="219">
        <v>9168</v>
      </c>
    </row>
    <row r="124" spans="1:12" x14ac:dyDescent="0.15">
      <c r="A124" s="887" t="s">
        <v>447</v>
      </c>
      <c r="B124" s="213" t="s">
        <v>60</v>
      </c>
      <c r="C124" s="214">
        <v>69</v>
      </c>
      <c r="D124" s="214">
        <v>1634</v>
      </c>
      <c r="E124" s="214">
        <v>2686</v>
      </c>
      <c r="F124" s="214">
        <v>3994</v>
      </c>
      <c r="G124" s="214">
        <v>5190</v>
      </c>
      <c r="H124" s="214">
        <v>4048</v>
      </c>
      <c r="I124" s="214">
        <v>2878</v>
      </c>
      <c r="J124" s="214">
        <v>3164</v>
      </c>
      <c r="K124" s="214">
        <v>168</v>
      </c>
      <c r="L124" s="214">
        <v>23831</v>
      </c>
    </row>
    <row r="125" spans="1:12" x14ac:dyDescent="0.15">
      <c r="A125" s="888"/>
      <c r="B125" s="216" t="s">
        <v>74</v>
      </c>
      <c r="C125" s="217">
        <v>52</v>
      </c>
      <c r="D125" s="217">
        <v>1065</v>
      </c>
      <c r="E125" s="217">
        <v>1904</v>
      </c>
      <c r="F125" s="217">
        <v>2921</v>
      </c>
      <c r="G125" s="217">
        <v>3767</v>
      </c>
      <c r="H125" s="217">
        <v>2572</v>
      </c>
      <c r="I125" s="217">
        <v>1416</v>
      </c>
      <c r="J125" s="217">
        <v>1446</v>
      </c>
      <c r="K125" s="217">
        <v>138</v>
      </c>
      <c r="L125" s="217">
        <v>15281</v>
      </c>
    </row>
    <row r="126" spans="1:12" x14ac:dyDescent="0.15">
      <c r="A126" s="888"/>
      <c r="B126" s="218" t="s">
        <v>75</v>
      </c>
      <c r="C126" s="219">
        <v>17</v>
      </c>
      <c r="D126" s="219">
        <v>569</v>
      </c>
      <c r="E126" s="219">
        <v>782</v>
      </c>
      <c r="F126" s="219">
        <v>1073</v>
      </c>
      <c r="G126" s="219">
        <v>1423</v>
      </c>
      <c r="H126" s="219">
        <v>1476</v>
      </c>
      <c r="I126" s="219">
        <v>1462</v>
      </c>
      <c r="J126" s="219">
        <v>1718</v>
      </c>
      <c r="K126" s="219">
        <v>30</v>
      </c>
      <c r="L126" s="219">
        <v>8550</v>
      </c>
    </row>
    <row r="127" spans="1:12" x14ac:dyDescent="0.15">
      <c r="A127" s="887" t="s">
        <v>448</v>
      </c>
      <c r="B127" s="213" t="s">
        <v>60</v>
      </c>
      <c r="C127" s="214">
        <v>79</v>
      </c>
      <c r="D127" s="214">
        <v>1556</v>
      </c>
      <c r="E127" s="214">
        <v>2457</v>
      </c>
      <c r="F127" s="214">
        <v>3654</v>
      </c>
      <c r="G127" s="214">
        <v>4871</v>
      </c>
      <c r="H127" s="214">
        <v>3882</v>
      </c>
      <c r="I127" s="214">
        <v>2822</v>
      </c>
      <c r="J127" s="214">
        <v>3355</v>
      </c>
      <c r="K127" s="214">
        <v>119</v>
      </c>
      <c r="L127" s="214">
        <v>22795</v>
      </c>
    </row>
    <row r="128" spans="1:12" x14ac:dyDescent="0.15">
      <c r="A128" s="888"/>
      <c r="B128" s="216" t="s">
        <v>74</v>
      </c>
      <c r="C128" s="217">
        <v>49</v>
      </c>
      <c r="D128" s="217">
        <v>973</v>
      </c>
      <c r="E128" s="217">
        <v>1736</v>
      </c>
      <c r="F128" s="217">
        <v>2633</v>
      </c>
      <c r="G128" s="217">
        <v>3454</v>
      </c>
      <c r="H128" s="217">
        <v>2506</v>
      </c>
      <c r="I128" s="217">
        <v>1345</v>
      </c>
      <c r="J128" s="217">
        <v>1490</v>
      </c>
      <c r="K128" s="217">
        <v>104</v>
      </c>
      <c r="L128" s="217">
        <v>14290</v>
      </c>
    </row>
    <row r="129" spans="1:12" x14ac:dyDescent="0.15">
      <c r="A129" s="888"/>
      <c r="B129" s="218" t="s">
        <v>75</v>
      </c>
      <c r="C129" s="219">
        <v>30</v>
      </c>
      <c r="D129" s="219">
        <v>583</v>
      </c>
      <c r="E129" s="219">
        <v>721</v>
      </c>
      <c r="F129" s="219">
        <v>1021</v>
      </c>
      <c r="G129" s="219">
        <v>1417</v>
      </c>
      <c r="H129" s="219">
        <v>1376</v>
      </c>
      <c r="I129" s="219">
        <v>1477</v>
      </c>
      <c r="J129" s="219">
        <v>1865</v>
      </c>
      <c r="K129" s="219">
        <v>15</v>
      </c>
      <c r="L129" s="219">
        <v>8505</v>
      </c>
    </row>
    <row r="130" spans="1:12" x14ac:dyDescent="0.15">
      <c r="A130" s="884" t="s">
        <v>449</v>
      </c>
      <c r="B130" s="213" t="s">
        <v>60</v>
      </c>
      <c r="C130" s="214">
        <v>63</v>
      </c>
      <c r="D130" s="214">
        <v>1407</v>
      </c>
      <c r="E130" s="214">
        <v>2307</v>
      </c>
      <c r="F130" s="214">
        <v>3352</v>
      </c>
      <c r="G130" s="214">
        <v>4115</v>
      </c>
      <c r="H130" s="214">
        <v>3624</v>
      </c>
      <c r="I130" s="214">
        <v>2838</v>
      </c>
      <c r="J130" s="214">
        <v>3307</v>
      </c>
      <c r="K130" s="214">
        <v>112</v>
      </c>
      <c r="L130" s="214">
        <v>21125</v>
      </c>
    </row>
    <row r="131" spans="1:12" x14ac:dyDescent="0.15">
      <c r="A131" s="885"/>
      <c r="B131" s="216" t="s">
        <v>74</v>
      </c>
      <c r="C131" s="217">
        <v>36</v>
      </c>
      <c r="D131" s="217">
        <v>928</v>
      </c>
      <c r="E131" s="217">
        <v>1582</v>
      </c>
      <c r="F131" s="217">
        <v>2330</v>
      </c>
      <c r="G131" s="217">
        <v>2831</v>
      </c>
      <c r="H131" s="217">
        <v>2300</v>
      </c>
      <c r="I131" s="217">
        <v>1376</v>
      </c>
      <c r="J131" s="217">
        <v>1463</v>
      </c>
      <c r="K131" s="217">
        <v>93</v>
      </c>
      <c r="L131" s="217">
        <v>12939</v>
      </c>
    </row>
    <row r="132" spans="1:12" x14ac:dyDescent="0.15">
      <c r="A132" s="886"/>
      <c r="B132" s="218" t="s">
        <v>75</v>
      </c>
      <c r="C132" s="219">
        <v>27</v>
      </c>
      <c r="D132" s="219">
        <v>479</v>
      </c>
      <c r="E132" s="219">
        <v>725</v>
      </c>
      <c r="F132" s="219">
        <v>1022</v>
      </c>
      <c r="G132" s="219">
        <v>1284</v>
      </c>
      <c r="H132" s="219">
        <v>1324</v>
      </c>
      <c r="I132" s="219">
        <v>1462</v>
      </c>
      <c r="J132" s="219">
        <v>1844</v>
      </c>
      <c r="K132" s="219">
        <v>19</v>
      </c>
      <c r="L132" s="219">
        <v>8186</v>
      </c>
    </row>
    <row r="133" spans="1:12" x14ac:dyDescent="0.15">
      <c r="A133" s="884" t="s">
        <v>517</v>
      </c>
      <c r="B133" s="213" t="s">
        <v>60</v>
      </c>
      <c r="C133" s="214">
        <v>47</v>
      </c>
      <c r="D133" s="214">
        <v>1309</v>
      </c>
      <c r="E133" s="214">
        <v>2160</v>
      </c>
      <c r="F133" s="214">
        <v>3006</v>
      </c>
      <c r="G133" s="214">
        <v>4000</v>
      </c>
      <c r="H133" s="214">
        <v>3588</v>
      </c>
      <c r="I133" s="214">
        <v>2673</v>
      </c>
      <c r="J133" s="214">
        <v>3219</v>
      </c>
      <c r="K133" s="214">
        <v>86</v>
      </c>
      <c r="L133" s="214">
        <v>20088</v>
      </c>
    </row>
    <row r="134" spans="1:12" x14ac:dyDescent="0.15">
      <c r="A134" s="885"/>
      <c r="B134" s="216" t="s">
        <v>74</v>
      </c>
      <c r="C134" s="217">
        <v>30</v>
      </c>
      <c r="D134" s="217">
        <v>875</v>
      </c>
      <c r="E134" s="217">
        <v>1462</v>
      </c>
      <c r="F134" s="217">
        <v>2112</v>
      </c>
      <c r="G134" s="217">
        <v>2710</v>
      </c>
      <c r="H134" s="217">
        <v>2283</v>
      </c>
      <c r="I134" s="217">
        <v>1371</v>
      </c>
      <c r="J134" s="217">
        <v>1405</v>
      </c>
      <c r="K134" s="217">
        <v>68</v>
      </c>
      <c r="L134" s="217">
        <v>12316</v>
      </c>
    </row>
    <row r="135" spans="1:12" x14ac:dyDescent="0.15">
      <c r="A135" s="886"/>
      <c r="B135" s="218" t="s">
        <v>75</v>
      </c>
      <c r="C135" s="219">
        <v>17</v>
      </c>
      <c r="D135" s="219">
        <v>434</v>
      </c>
      <c r="E135" s="219">
        <v>698</v>
      </c>
      <c r="F135" s="219">
        <v>894</v>
      </c>
      <c r="G135" s="219">
        <v>1290</v>
      </c>
      <c r="H135" s="219">
        <v>1305</v>
      </c>
      <c r="I135" s="219">
        <v>1302</v>
      </c>
      <c r="J135" s="219">
        <v>1814</v>
      </c>
      <c r="K135" s="219">
        <v>18</v>
      </c>
      <c r="L135" s="219">
        <v>7772</v>
      </c>
    </row>
    <row r="136" spans="1:12" x14ac:dyDescent="0.15">
      <c r="A136" s="884" t="s">
        <v>450</v>
      </c>
      <c r="B136" s="213" t="s">
        <v>60</v>
      </c>
      <c r="C136" s="214">
        <v>36</v>
      </c>
      <c r="D136" s="214">
        <v>1333</v>
      </c>
      <c r="E136" s="214">
        <v>2056</v>
      </c>
      <c r="F136" s="214">
        <v>3022</v>
      </c>
      <c r="G136" s="214">
        <v>3952</v>
      </c>
      <c r="H136" s="214">
        <v>3777</v>
      </c>
      <c r="I136" s="214">
        <v>2563</v>
      </c>
      <c r="J136" s="214">
        <v>3041</v>
      </c>
      <c r="K136" s="214">
        <v>95</v>
      </c>
      <c r="L136" s="214">
        <v>19875</v>
      </c>
    </row>
    <row r="137" spans="1:12" x14ac:dyDescent="0.15">
      <c r="A137" s="885"/>
      <c r="B137" s="216" t="s">
        <v>74</v>
      </c>
      <c r="C137" s="217">
        <v>22</v>
      </c>
      <c r="D137" s="217">
        <v>891</v>
      </c>
      <c r="E137" s="217">
        <v>1419</v>
      </c>
      <c r="F137" s="217">
        <v>2146</v>
      </c>
      <c r="G137" s="217">
        <v>2789</v>
      </c>
      <c r="H137" s="217">
        <v>2500</v>
      </c>
      <c r="I137" s="217">
        <v>1279</v>
      </c>
      <c r="J137" s="217">
        <v>1354</v>
      </c>
      <c r="K137" s="217">
        <v>77</v>
      </c>
      <c r="L137" s="217">
        <v>12477</v>
      </c>
    </row>
    <row r="138" spans="1:12" x14ac:dyDescent="0.15">
      <c r="A138" s="886"/>
      <c r="B138" s="218" t="s">
        <v>75</v>
      </c>
      <c r="C138" s="219">
        <v>14</v>
      </c>
      <c r="D138" s="219">
        <v>442</v>
      </c>
      <c r="E138" s="219">
        <v>637</v>
      </c>
      <c r="F138" s="219">
        <v>876</v>
      </c>
      <c r="G138" s="219">
        <v>1163</v>
      </c>
      <c r="H138" s="219">
        <v>1277</v>
      </c>
      <c r="I138" s="219">
        <v>1284</v>
      </c>
      <c r="J138" s="219">
        <v>1687</v>
      </c>
      <c r="K138" s="219">
        <v>18</v>
      </c>
      <c r="L138" s="219">
        <v>7398</v>
      </c>
    </row>
    <row r="139" spans="1:12" x14ac:dyDescent="0.15">
      <c r="A139" s="884" t="s">
        <v>451</v>
      </c>
      <c r="B139" s="213" t="s">
        <v>60</v>
      </c>
      <c r="C139" s="214">
        <v>84</v>
      </c>
      <c r="D139" s="214">
        <v>1436</v>
      </c>
      <c r="E139" s="214">
        <v>2134</v>
      </c>
      <c r="F139" s="214">
        <v>3086</v>
      </c>
      <c r="G139" s="214">
        <v>4181</v>
      </c>
      <c r="H139" s="214">
        <v>4087</v>
      </c>
      <c r="I139" s="214">
        <v>2623</v>
      </c>
      <c r="J139" s="214">
        <v>3125</v>
      </c>
      <c r="K139" s="214">
        <v>137</v>
      </c>
      <c r="L139" s="214">
        <v>20893</v>
      </c>
    </row>
    <row r="140" spans="1:12" x14ac:dyDescent="0.15">
      <c r="A140" s="885"/>
      <c r="B140" s="216" t="s">
        <v>74</v>
      </c>
      <c r="C140" s="217">
        <v>52</v>
      </c>
      <c r="D140" s="217">
        <v>996</v>
      </c>
      <c r="E140" s="217">
        <v>1501</v>
      </c>
      <c r="F140" s="217">
        <v>2281</v>
      </c>
      <c r="G140" s="217">
        <v>2988</v>
      </c>
      <c r="H140" s="217">
        <v>2772</v>
      </c>
      <c r="I140" s="217">
        <v>1383</v>
      </c>
      <c r="J140" s="217">
        <v>1423</v>
      </c>
      <c r="K140" s="217">
        <v>120</v>
      </c>
      <c r="L140" s="217">
        <v>13516</v>
      </c>
    </row>
    <row r="141" spans="1:12" x14ac:dyDescent="0.15">
      <c r="A141" s="886"/>
      <c r="B141" s="218" t="s">
        <v>75</v>
      </c>
      <c r="C141" s="219">
        <v>32</v>
      </c>
      <c r="D141" s="219">
        <v>440</v>
      </c>
      <c r="E141" s="219">
        <v>633</v>
      </c>
      <c r="F141" s="219">
        <v>805</v>
      </c>
      <c r="G141" s="219">
        <v>1193</v>
      </c>
      <c r="H141" s="219">
        <v>1315</v>
      </c>
      <c r="I141" s="219">
        <v>1240</v>
      </c>
      <c r="J141" s="219">
        <v>1702</v>
      </c>
      <c r="K141" s="219">
        <v>17</v>
      </c>
      <c r="L141" s="219">
        <v>7377</v>
      </c>
    </row>
    <row r="142" spans="1:12" x14ac:dyDescent="0.15">
      <c r="A142" s="884" t="s">
        <v>452</v>
      </c>
      <c r="B142" s="213" t="s">
        <v>60</v>
      </c>
      <c r="C142" s="214">
        <v>50</v>
      </c>
      <c r="D142" s="214">
        <v>1378</v>
      </c>
      <c r="E142" s="214">
        <v>2071</v>
      </c>
      <c r="F142" s="214">
        <v>3008</v>
      </c>
      <c r="G142" s="214">
        <v>4419</v>
      </c>
      <c r="H142" s="214">
        <v>4010</v>
      </c>
      <c r="I142" s="214">
        <v>2593</v>
      </c>
      <c r="J142" s="214">
        <v>2824</v>
      </c>
      <c r="K142" s="214">
        <v>163</v>
      </c>
      <c r="L142" s="214">
        <v>20516</v>
      </c>
    </row>
    <row r="143" spans="1:12" x14ac:dyDescent="0.15">
      <c r="A143" s="885"/>
      <c r="B143" s="216" t="s">
        <v>74</v>
      </c>
      <c r="C143" s="217">
        <v>32</v>
      </c>
      <c r="D143" s="217">
        <v>974</v>
      </c>
      <c r="E143" s="217">
        <v>1473</v>
      </c>
      <c r="F143" s="217">
        <v>2222</v>
      </c>
      <c r="G143" s="217">
        <v>3250</v>
      </c>
      <c r="H143" s="217">
        <v>2778</v>
      </c>
      <c r="I143" s="217">
        <v>1407</v>
      </c>
      <c r="J143" s="217">
        <v>1258</v>
      </c>
      <c r="K143" s="217">
        <v>146</v>
      </c>
      <c r="L143" s="217">
        <v>13540</v>
      </c>
    </row>
    <row r="144" spans="1:12" x14ac:dyDescent="0.15">
      <c r="A144" s="886"/>
      <c r="B144" s="218" t="s">
        <v>75</v>
      </c>
      <c r="C144" s="219">
        <v>18</v>
      </c>
      <c r="D144" s="219">
        <v>404</v>
      </c>
      <c r="E144" s="219">
        <v>598</v>
      </c>
      <c r="F144" s="219">
        <v>786</v>
      </c>
      <c r="G144" s="219">
        <v>1169</v>
      </c>
      <c r="H144" s="219">
        <v>1232</v>
      </c>
      <c r="I144" s="219">
        <v>1186</v>
      </c>
      <c r="J144" s="219">
        <v>1566</v>
      </c>
      <c r="K144" s="219">
        <v>17</v>
      </c>
      <c r="L144" s="219">
        <v>6976</v>
      </c>
    </row>
    <row r="145" spans="1:12" x14ac:dyDescent="0.15">
      <c r="A145" s="884" t="s">
        <v>453</v>
      </c>
      <c r="B145" s="213" t="s">
        <v>60</v>
      </c>
      <c r="C145" s="214">
        <v>76</v>
      </c>
      <c r="D145" s="214">
        <v>1610</v>
      </c>
      <c r="E145" s="214">
        <v>2301</v>
      </c>
      <c r="F145" s="214">
        <v>2793</v>
      </c>
      <c r="G145" s="214">
        <v>4492</v>
      </c>
      <c r="H145" s="214">
        <v>4035</v>
      </c>
      <c r="I145" s="214">
        <v>2535</v>
      </c>
      <c r="J145" s="214">
        <v>2902</v>
      </c>
      <c r="K145" s="214">
        <v>179</v>
      </c>
      <c r="L145" s="214">
        <v>20923</v>
      </c>
    </row>
    <row r="146" spans="1:12" x14ac:dyDescent="0.15">
      <c r="A146" s="885"/>
      <c r="B146" s="216" t="s">
        <v>74</v>
      </c>
      <c r="C146" s="217">
        <v>55</v>
      </c>
      <c r="D146" s="217">
        <v>1147</v>
      </c>
      <c r="E146" s="217">
        <v>1631</v>
      </c>
      <c r="F146" s="217">
        <v>2089</v>
      </c>
      <c r="G146" s="217">
        <v>3350</v>
      </c>
      <c r="H146" s="217">
        <v>2860</v>
      </c>
      <c r="I146" s="217">
        <v>1396</v>
      </c>
      <c r="J146" s="217">
        <v>1364</v>
      </c>
      <c r="K146" s="217">
        <v>166</v>
      </c>
      <c r="L146" s="217">
        <v>14058</v>
      </c>
    </row>
    <row r="147" spans="1:12" x14ac:dyDescent="0.15">
      <c r="A147" s="886"/>
      <c r="B147" s="218" t="s">
        <v>75</v>
      </c>
      <c r="C147" s="219">
        <v>21</v>
      </c>
      <c r="D147" s="219">
        <v>463</v>
      </c>
      <c r="E147" s="219">
        <v>670</v>
      </c>
      <c r="F147" s="219">
        <v>704</v>
      </c>
      <c r="G147" s="219">
        <v>1142</v>
      </c>
      <c r="H147" s="219">
        <v>1175</v>
      </c>
      <c r="I147" s="219">
        <v>1139</v>
      </c>
      <c r="J147" s="219">
        <v>1538</v>
      </c>
      <c r="K147" s="219">
        <v>13</v>
      </c>
      <c r="L147" s="219">
        <v>6865</v>
      </c>
    </row>
    <row r="148" spans="1:12" x14ac:dyDescent="0.15">
      <c r="A148" s="884" t="s">
        <v>454</v>
      </c>
      <c r="B148" s="213" t="s">
        <v>60</v>
      </c>
      <c r="C148" s="214">
        <v>66</v>
      </c>
      <c r="D148" s="214">
        <v>1538</v>
      </c>
      <c r="E148" s="214">
        <v>2359</v>
      </c>
      <c r="F148" s="214">
        <v>2722</v>
      </c>
      <c r="G148" s="214">
        <v>4766</v>
      </c>
      <c r="H148" s="214">
        <v>4165</v>
      </c>
      <c r="I148" s="214">
        <v>2687</v>
      </c>
      <c r="J148" s="214">
        <v>2940</v>
      </c>
      <c r="K148" s="214">
        <v>177</v>
      </c>
      <c r="L148" s="214">
        <v>21420</v>
      </c>
    </row>
    <row r="149" spans="1:12" x14ac:dyDescent="0.15">
      <c r="A149" s="885"/>
      <c r="B149" s="216" t="s">
        <v>74</v>
      </c>
      <c r="C149" s="217">
        <v>43</v>
      </c>
      <c r="D149" s="217">
        <v>1050</v>
      </c>
      <c r="E149" s="217">
        <v>1692</v>
      </c>
      <c r="F149" s="217">
        <v>2016</v>
      </c>
      <c r="G149" s="217">
        <v>3489</v>
      </c>
      <c r="H149" s="217">
        <v>2932</v>
      </c>
      <c r="I149" s="217">
        <v>1494</v>
      </c>
      <c r="J149" s="217">
        <v>1358</v>
      </c>
      <c r="K149" s="217">
        <v>157</v>
      </c>
      <c r="L149" s="217">
        <v>14231</v>
      </c>
    </row>
    <row r="150" spans="1:12" x14ac:dyDescent="0.15">
      <c r="A150" s="886"/>
      <c r="B150" s="218" t="s">
        <v>75</v>
      </c>
      <c r="C150" s="219">
        <v>23</v>
      </c>
      <c r="D150" s="219">
        <v>488</v>
      </c>
      <c r="E150" s="219">
        <v>667</v>
      </c>
      <c r="F150" s="219">
        <v>706</v>
      </c>
      <c r="G150" s="219">
        <v>1277</v>
      </c>
      <c r="H150" s="219">
        <v>1233</v>
      </c>
      <c r="I150" s="219">
        <v>1193</v>
      </c>
      <c r="J150" s="219">
        <v>1582</v>
      </c>
      <c r="K150" s="219">
        <v>20</v>
      </c>
      <c r="L150" s="219">
        <v>7189</v>
      </c>
    </row>
    <row r="151" spans="1:12" x14ac:dyDescent="0.15">
      <c r="A151" s="884" t="s">
        <v>455</v>
      </c>
      <c r="B151" s="213" t="s">
        <v>60</v>
      </c>
      <c r="C151" s="214">
        <v>64</v>
      </c>
      <c r="D151" s="214">
        <v>1510</v>
      </c>
      <c r="E151" s="214">
        <v>2387</v>
      </c>
      <c r="F151" s="214">
        <v>2708</v>
      </c>
      <c r="G151" s="214">
        <v>4960</v>
      </c>
      <c r="H151" s="214">
        <v>4465</v>
      </c>
      <c r="I151" s="214">
        <v>2915</v>
      </c>
      <c r="J151" s="214">
        <v>2953</v>
      </c>
      <c r="K151" s="214">
        <v>176</v>
      </c>
      <c r="L151" s="214">
        <v>22138</v>
      </c>
    </row>
    <row r="152" spans="1:12" x14ac:dyDescent="0.15">
      <c r="A152" s="885"/>
      <c r="B152" s="216" t="s">
        <v>74</v>
      </c>
      <c r="C152" s="217">
        <v>41</v>
      </c>
      <c r="D152" s="217">
        <v>1036</v>
      </c>
      <c r="E152" s="217">
        <v>1690</v>
      </c>
      <c r="F152" s="217">
        <v>2036</v>
      </c>
      <c r="G152" s="217">
        <v>3689</v>
      </c>
      <c r="H152" s="217">
        <v>3185</v>
      </c>
      <c r="I152" s="217">
        <v>1682</v>
      </c>
      <c r="J152" s="217">
        <v>1339</v>
      </c>
      <c r="K152" s="217">
        <v>155</v>
      </c>
      <c r="L152" s="217">
        <v>14853</v>
      </c>
    </row>
    <row r="153" spans="1:12" x14ac:dyDescent="0.15">
      <c r="A153" s="886"/>
      <c r="B153" s="218" t="s">
        <v>75</v>
      </c>
      <c r="C153" s="219">
        <v>23</v>
      </c>
      <c r="D153" s="219">
        <v>474</v>
      </c>
      <c r="E153" s="219">
        <v>697</v>
      </c>
      <c r="F153" s="219">
        <v>672</v>
      </c>
      <c r="G153" s="219">
        <v>1271</v>
      </c>
      <c r="H153" s="219">
        <v>1280</v>
      </c>
      <c r="I153" s="219">
        <v>1233</v>
      </c>
      <c r="J153" s="219">
        <v>1614</v>
      </c>
      <c r="K153" s="219">
        <v>21</v>
      </c>
      <c r="L153" s="219">
        <v>7285</v>
      </c>
    </row>
    <row r="154" spans="1:12" x14ac:dyDescent="0.15">
      <c r="A154" s="884" t="s">
        <v>456</v>
      </c>
      <c r="B154" s="213" t="s">
        <v>60</v>
      </c>
      <c r="C154" s="214">
        <v>53</v>
      </c>
      <c r="D154" s="214">
        <v>1478</v>
      </c>
      <c r="E154" s="214">
        <v>2610</v>
      </c>
      <c r="F154" s="214">
        <v>2842</v>
      </c>
      <c r="G154" s="214">
        <v>5182</v>
      </c>
      <c r="H154" s="214">
        <v>4877</v>
      </c>
      <c r="I154" s="214">
        <v>3127</v>
      </c>
      <c r="J154" s="214">
        <v>3103</v>
      </c>
      <c r="K154" s="214">
        <v>222</v>
      </c>
      <c r="L154" s="214">
        <v>23494</v>
      </c>
    </row>
    <row r="155" spans="1:12" x14ac:dyDescent="0.15">
      <c r="A155" s="885"/>
      <c r="B155" s="216" t="s">
        <v>74</v>
      </c>
      <c r="C155" s="217">
        <v>34</v>
      </c>
      <c r="D155" s="217">
        <v>1010</v>
      </c>
      <c r="E155" s="217">
        <v>1812</v>
      </c>
      <c r="F155" s="217">
        <v>2139</v>
      </c>
      <c r="G155" s="217">
        <v>3842</v>
      </c>
      <c r="H155" s="217">
        <v>3521</v>
      </c>
      <c r="I155" s="217">
        <v>1914</v>
      </c>
      <c r="J155" s="217">
        <v>1429</v>
      </c>
      <c r="K155" s="217">
        <v>200</v>
      </c>
      <c r="L155" s="217">
        <v>15901</v>
      </c>
    </row>
    <row r="156" spans="1:12" x14ac:dyDescent="0.15">
      <c r="A156" s="886"/>
      <c r="B156" s="218" t="s">
        <v>75</v>
      </c>
      <c r="C156" s="219">
        <v>19</v>
      </c>
      <c r="D156" s="219">
        <v>468</v>
      </c>
      <c r="E156" s="219">
        <v>798</v>
      </c>
      <c r="F156" s="219">
        <v>703</v>
      </c>
      <c r="G156" s="219">
        <v>1340</v>
      </c>
      <c r="H156" s="219">
        <v>1356</v>
      </c>
      <c r="I156" s="219">
        <v>1213</v>
      </c>
      <c r="J156" s="219">
        <v>1674</v>
      </c>
      <c r="K156" s="219">
        <v>22</v>
      </c>
      <c r="L156" s="219">
        <v>7593</v>
      </c>
    </row>
    <row r="157" spans="1:12" x14ac:dyDescent="0.15">
      <c r="A157" s="884" t="s">
        <v>457</v>
      </c>
      <c r="B157" s="213" t="s">
        <v>60</v>
      </c>
      <c r="C157" s="214">
        <v>94</v>
      </c>
      <c r="D157" s="214">
        <v>2065</v>
      </c>
      <c r="E157" s="214">
        <v>3512</v>
      </c>
      <c r="F157" s="214">
        <v>3627</v>
      </c>
      <c r="G157" s="214">
        <v>7141</v>
      </c>
      <c r="H157" s="214">
        <v>6969</v>
      </c>
      <c r="I157" s="214">
        <v>4303</v>
      </c>
      <c r="J157" s="214">
        <v>3744</v>
      </c>
      <c r="K157" s="214">
        <v>300</v>
      </c>
      <c r="L157" s="214">
        <v>31755</v>
      </c>
    </row>
    <row r="158" spans="1:12" x14ac:dyDescent="0.15">
      <c r="A158" s="885"/>
      <c r="B158" s="216" t="s">
        <v>74</v>
      </c>
      <c r="C158" s="217">
        <v>66</v>
      </c>
      <c r="D158" s="217">
        <v>1453</v>
      </c>
      <c r="E158" s="217">
        <v>2462</v>
      </c>
      <c r="F158" s="217">
        <v>2787</v>
      </c>
      <c r="G158" s="217">
        <v>5596</v>
      </c>
      <c r="H158" s="217">
        <v>5230</v>
      </c>
      <c r="I158" s="217">
        <v>2750</v>
      </c>
      <c r="J158" s="217">
        <v>1732</v>
      </c>
      <c r="K158" s="217">
        <v>273</v>
      </c>
      <c r="L158" s="217">
        <v>22349</v>
      </c>
    </row>
    <row r="159" spans="1:12" x14ac:dyDescent="0.15">
      <c r="A159" s="886"/>
      <c r="B159" s="218" t="s">
        <v>75</v>
      </c>
      <c r="C159" s="219">
        <v>28</v>
      </c>
      <c r="D159" s="219">
        <v>612</v>
      </c>
      <c r="E159" s="219">
        <v>1050</v>
      </c>
      <c r="F159" s="219">
        <v>840</v>
      </c>
      <c r="G159" s="219">
        <v>1545</v>
      </c>
      <c r="H159" s="219">
        <v>1739</v>
      </c>
      <c r="I159" s="219">
        <v>1553</v>
      </c>
      <c r="J159" s="219">
        <v>2012</v>
      </c>
      <c r="K159" s="219">
        <v>27</v>
      </c>
      <c r="L159" s="219">
        <v>9406</v>
      </c>
    </row>
    <row r="160" spans="1:12" x14ac:dyDescent="0.15">
      <c r="A160" s="884" t="s">
        <v>458</v>
      </c>
      <c r="B160" s="213" t="s">
        <v>60</v>
      </c>
      <c r="C160" s="214">
        <v>73</v>
      </c>
      <c r="D160" s="214">
        <v>1966</v>
      </c>
      <c r="E160" s="214">
        <v>3631</v>
      </c>
      <c r="F160" s="214">
        <v>3708</v>
      </c>
      <c r="G160" s="214">
        <v>6940</v>
      </c>
      <c r="H160" s="214">
        <v>6928</v>
      </c>
      <c r="I160" s="214">
        <v>4186</v>
      </c>
      <c r="J160" s="214">
        <v>3675</v>
      </c>
      <c r="K160" s="214">
        <v>306</v>
      </c>
      <c r="L160" s="214">
        <v>31413</v>
      </c>
    </row>
    <row r="161" spans="1:12" x14ac:dyDescent="0.15">
      <c r="A161" s="885"/>
      <c r="B161" s="216" t="s">
        <v>74</v>
      </c>
      <c r="C161" s="217">
        <v>44</v>
      </c>
      <c r="D161" s="217">
        <v>1385</v>
      </c>
      <c r="E161" s="217">
        <v>2595</v>
      </c>
      <c r="F161" s="217">
        <v>2896</v>
      </c>
      <c r="G161" s="217">
        <v>5440</v>
      </c>
      <c r="H161" s="217">
        <v>5283</v>
      </c>
      <c r="I161" s="217">
        <v>2687</v>
      </c>
      <c r="J161" s="217">
        <v>1794</v>
      </c>
      <c r="K161" s="217">
        <v>278</v>
      </c>
      <c r="L161" s="217">
        <v>22402</v>
      </c>
    </row>
    <row r="162" spans="1:12" x14ac:dyDescent="0.15">
      <c r="A162" s="886"/>
      <c r="B162" s="218" t="s">
        <v>75</v>
      </c>
      <c r="C162" s="219">
        <v>29</v>
      </c>
      <c r="D162" s="219">
        <v>581</v>
      </c>
      <c r="E162" s="219">
        <v>1036</v>
      </c>
      <c r="F162" s="219">
        <v>812</v>
      </c>
      <c r="G162" s="219">
        <v>1500</v>
      </c>
      <c r="H162" s="219">
        <v>1645</v>
      </c>
      <c r="I162" s="219">
        <v>1499</v>
      </c>
      <c r="J162" s="219">
        <v>1881</v>
      </c>
      <c r="K162" s="219">
        <v>28</v>
      </c>
      <c r="L162" s="219">
        <v>9011</v>
      </c>
    </row>
    <row r="163" spans="1:12" x14ac:dyDescent="0.15">
      <c r="A163" s="884" t="s">
        <v>459</v>
      </c>
      <c r="B163" s="213" t="s">
        <v>60</v>
      </c>
      <c r="C163" s="214">
        <v>74</v>
      </c>
      <c r="D163" s="214">
        <v>1804</v>
      </c>
      <c r="E163" s="214">
        <v>3480</v>
      </c>
      <c r="F163" s="214">
        <v>3547</v>
      </c>
      <c r="G163" s="214">
        <v>6647</v>
      </c>
      <c r="H163" s="214">
        <v>6882</v>
      </c>
      <c r="I163" s="214">
        <v>4136</v>
      </c>
      <c r="J163" s="214">
        <v>3414</v>
      </c>
      <c r="K163" s="214">
        <v>267</v>
      </c>
      <c r="L163" s="214">
        <v>30251</v>
      </c>
    </row>
    <row r="164" spans="1:12" x14ac:dyDescent="0.15">
      <c r="A164" s="885"/>
      <c r="B164" s="216" t="s">
        <v>74</v>
      </c>
      <c r="C164" s="217">
        <v>58</v>
      </c>
      <c r="D164" s="217">
        <v>1273</v>
      </c>
      <c r="E164" s="217">
        <v>2453</v>
      </c>
      <c r="F164" s="217">
        <v>2762</v>
      </c>
      <c r="G164" s="217">
        <v>5261</v>
      </c>
      <c r="H164" s="217">
        <v>5277</v>
      </c>
      <c r="I164" s="217">
        <v>2710</v>
      </c>
      <c r="J164" s="217">
        <v>1618</v>
      </c>
      <c r="K164" s="217">
        <v>244</v>
      </c>
      <c r="L164" s="217">
        <v>21656</v>
      </c>
    </row>
    <row r="165" spans="1:12" x14ac:dyDescent="0.15">
      <c r="A165" s="886"/>
      <c r="B165" s="218" t="s">
        <v>75</v>
      </c>
      <c r="C165" s="219">
        <v>16</v>
      </c>
      <c r="D165" s="219">
        <v>531</v>
      </c>
      <c r="E165" s="219">
        <v>1027</v>
      </c>
      <c r="F165" s="219">
        <v>785</v>
      </c>
      <c r="G165" s="219">
        <v>1386</v>
      </c>
      <c r="H165" s="219">
        <v>1605</v>
      </c>
      <c r="I165" s="219">
        <v>1426</v>
      </c>
      <c r="J165" s="219">
        <v>1796</v>
      </c>
      <c r="K165" s="219">
        <v>23</v>
      </c>
      <c r="L165" s="219">
        <v>8595</v>
      </c>
    </row>
    <row r="166" spans="1:12" x14ac:dyDescent="0.15">
      <c r="A166" s="884" t="s">
        <v>460</v>
      </c>
      <c r="B166" s="222" t="s">
        <v>60</v>
      </c>
      <c r="C166" s="223">
        <v>61</v>
      </c>
      <c r="D166" s="223">
        <v>1667</v>
      </c>
      <c r="E166" s="223">
        <v>3400</v>
      </c>
      <c r="F166" s="223">
        <v>3609</v>
      </c>
      <c r="G166" s="223">
        <v>6450</v>
      </c>
      <c r="H166" s="223">
        <v>6383</v>
      </c>
      <c r="I166" s="223">
        <v>4173</v>
      </c>
      <c r="J166" s="223">
        <v>3380</v>
      </c>
      <c r="K166" s="223">
        <v>252</v>
      </c>
      <c r="L166" s="223">
        <v>29375</v>
      </c>
    </row>
    <row r="167" spans="1:12" x14ac:dyDescent="0.15">
      <c r="A167" s="885"/>
      <c r="B167" s="216" t="s">
        <v>74</v>
      </c>
      <c r="C167" s="217">
        <v>39</v>
      </c>
      <c r="D167" s="217">
        <v>1145</v>
      </c>
      <c r="E167" s="217">
        <v>2388</v>
      </c>
      <c r="F167" s="217">
        <v>2822</v>
      </c>
      <c r="G167" s="217">
        <v>5090</v>
      </c>
      <c r="H167" s="217">
        <v>4894</v>
      </c>
      <c r="I167" s="217">
        <v>2792</v>
      </c>
      <c r="J167" s="217">
        <v>1691</v>
      </c>
      <c r="K167" s="217">
        <v>224</v>
      </c>
      <c r="L167" s="217">
        <v>21085</v>
      </c>
    </row>
    <row r="168" spans="1:12" x14ac:dyDescent="0.15">
      <c r="A168" s="886"/>
      <c r="B168" s="224" t="s">
        <v>75</v>
      </c>
      <c r="C168" s="225">
        <v>22</v>
      </c>
      <c r="D168" s="225">
        <v>522</v>
      </c>
      <c r="E168" s="225">
        <v>1012</v>
      </c>
      <c r="F168" s="225">
        <v>787</v>
      </c>
      <c r="G168" s="225">
        <v>1360</v>
      </c>
      <c r="H168" s="225">
        <v>1489</v>
      </c>
      <c r="I168" s="225">
        <v>1381</v>
      </c>
      <c r="J168" s="225">
        <v>1689</v>
      </c>
      <c r="K168" s="225">
        <v>28</v>
      </c>
      <c r="L168" s="225">
        <v>8290</v>
      </c>
    </row>
    <row r="169" spans="1:12" x14ac:dyDescent="0.15">
      <c r="A169" s="884" t="s">
        <v>461</v>
      </c>
      <c r="B169" s="222" t="s">
        <v>60</v>
      </c>
      <c r="C169" s="223">
        <v>37</v>
      </c>
      <c r="D169" s="223">
        <v>1592</v>
      </c>
      <c r="E169" s="223">
        <v>3448</v>
      </c>
      <c r="F169" s="223">
        <v>3774</v>
      </c>
      <c r="G169" s="223">
        <v>6612</v>
      </c>
      <c r="H169" s="223">
        <v>6773</v>
      </c>
      <c r="I169" s="223">
        <v>4102</v>
      </c>
      <c r="J169" s="223">
        <v>3373</v>
      </c>
      <c r="K169" s="223">
        <v>238</v>
      </c>
      <c r="L169" s="223">
        <v>29949</v>
      </c>
    </row>
    <row r="170" spans="1:12" x14ac:dyDescent="0.15">
      <c r="A170" s="885"/>
      <c r="B170" s="216" t="s">
        <v>74</v>
      </c>
      <c r="C170" s="217">
        <v>25</v>
      </c>
      <c r="D170" s="217">
        <v>1131</v>
      </c>
      <c r="E170" s="217">
        <v>2443</v>
      </c>
      <c r="F170" s="217">
        <v>2924</v>
      </c>
      <c r="G170" s="217">
        <v>5278</v>
      </c>
      <c r="H170" s="217">
        <v>5269</v>
      </c>
      <c r="I170" s="217">
        <v>2687</v>
      </c>
      <c r="J170" s="217">
        <v>1709</v>
      </c>
      <c r="K170" s="217">
        <v>211</v>
      </c>
      <c r="L170" s="217">
        <v>21677</v>
      </c>
    </row>
    <row r="171" spans="1:12" x14ac:dyDescent="0.15">
      <c r="A171" s="886"/>
      <c r="B171" s="224" t="s">
        <v>75</v>
      </c>
      <c r="C171" s="225">
        <v>12</v>
      </c>
      <c r="D171" s="225">
        <v>461</v>
      </c>
      <c r="E171" s="225">
        <v>1005</v>
      </c>
      <c r="F171" s="225">
        <v>850</v>
      </c>
      <c r="G171" s="225">
        <v>1334</v>
      </c>
      <c r="H171" s="225">
        <v>1504</v>
      </c>
      <c r="I171" s="225">
        <v>1415</v>
      </c>
      <c r="J171" s="225">
        <v>1664</v>
      </c>
      <c r="K171" s="225">
        <v>27</v>
      </c>
      <c r="L171" s="225">
        <v>8272</v>
      </c>
    </row>
    <row r="172" spans="1:12" x14ac:dyDescent="0.15">
      <c r="A172" s="884" t="s">
        <v>462</v>
      </c>
      <c r="B172" s="222" t="s">
        <v>60</v>
      </c>
      <c r="C172" s="223">
        <v>65</v>
      </c>
      <c r="D172" s="223">
        <v>1714</v>
      </c>
      <c r="E172" s="223">
        <v>4041</v>
      </c>
      <c r="F172" s="223">
        <v>4434</v>
      </c>
      <c r="G172" s="223">
        <v>6738</v>
      </c>
      <c r="H172" s="223">
        <v>7106</v>
      </c>
      <c r="I172" s="223">
        <v>4399</v>
      </c>
      <c r="J172" s="223">
        <v>3375</v>
      </c>
      <c r="K172" s="223">
        <v>237</v>
      </c>
      <c r="L172" s="223">
        <v>32109</v>
      </c>
    </row>
    <row r="173" spans="1:12" x14ac:dyDescent="0.15">
      <c r="A173" s="885"/>
      <c r="B173" s="216" t="s">
        <v>74</v>
      </c>
      <c r="C173" s="217">
        <v>32</v>
      </c>
      <c r="D173" s="217">
        <v>1158</v>
      </c>
      <c r="E173" s="217">
        <v>2910</v>
      </c>
      <c r="F173" s="217">
        <v>3463</v>
      </c>
      <c r="G173" s="217">
        <v>5483</v>
      </c>
      <c r="H173" s="217">
        <v>5538</v>
      </c>
      <c r="I173" s="217">
        <v>2868</v>
      </c>
      <c r="J173" s="217">
        <v>1733</v>
      </c>
      <c r="K173" s="217">
        <v>211</v>
      </c>
      <c r="L173" s="217">
        <v>23396</v>
      </c>
    </row>
    <row r="174" spans="1:12" x14ac:dyDescent="0.15">
      <c r="A174" s="886"/>
      <c r="B174" s="224" t="s">
        <v>75</v>
      </c>
      <c r="C174" s="225">
        <v>33</v>
      </c>
      <c r="D174" s="225">
        <v>556</v>
      </c>
      <c r="E174" s="225">
        <v>1131</v>
      </c>
      <c r="F174" s="225">
        <v>971</v>
      </c>
      <c r="G174" s="225">
        <v>1255</v>
      </c>
      <c r="H174" s="225">
        <v>1568</v>
      </c>
      <c r="I174" s="225">
        <v>1531</v>
      </c>
      <c r="J174" s="225">
        <v>1642</v>
      </c>
      <c r="K174" s="225">
        <v>26</v>
      </c>
      <c r="L174" s="225">
        <v>8713</v>
      </c>
    </row>
    <row r="175" spans="1:12" x14ac:dyDescent="0.15">
      <c r="A175" s="884" t="s">
        <v>463</v>
      </c>
      <c r="B175" s="222" t="s">
        <v>60</v>
      </c>
      <c r="C175" s="223">
        <v>49</v>
      </c>
      <c r="D175" s="223">
        <v>1812</v>
      </c>
      <c r="E175" s="223">
        <v>3765</v>
      </c>
      <c r="F175" s="223">
        <v>4183</v>
      </c>
      <c r="G175" s="223">
        <v>5915</v>
      </c>
      <c r="H175" s="223">
        <v>6824</v>
      </c>
      <c r="I175" s="223">
        <v>4007</v>
      </c>
      <c r="J175" s="223">
        <v>3471</v>
      </c>
      <c r="K175" s="223">
        <v>221</v>
      </c>
      <c r="L175" s="223">
        <v>30247</v>
      </c>
    </row>
    <row r="176" spans="1:12" x14ac:dyDescent="0.15">
      <c r="A176" s="885"/>
      <c r="B176" s="216" t="s">
        <v>74</v>
      </c>
      <c r="C176" s="217">
        <v>27</v>
      </c>
      <c r="D176" s="217">
        <v>1233</v>
      </c>
      <c r="E176" s="217">
        <v>2677</v>
      </c>
      <c r="F176" s="217">
        <v>3248</v>
      </c>
      <c r="G176" s="217">
        <v>4807</v>
      </c>
      <c r="H176" s="217">
        <v>5232</v>
      </c>
      <c r="I176" s="217">
        <v>2659</v>
      </c>
      <c r="J176" s="217">
        <v>1876</v>
      </c>
      <c r="K176" s="217">
        <v>196</v>
      </c>
      <c r="L176" s="217">
        <v>21955</v>
      </c>
    </row>
    <row r="177" spans="1:12" x14ac:dyDescent="0.15">
      <c r="A177" s="886"/>
      <c r="B177" s="224" t="s">
        <v>75</v>
      </c>
      <c r="C177" s="225">
        <v>22</v>
      </c>
      <c r="D177" s="225">
        <v>579</v>
      </c>
      <c r="E177" s="225">
        <v>1088</v>
      </c>
      <c r="F177" s="225">
        <v>935</v>
      </c>
      <c r="G177" s="225">
        <v>1108</v>
      </c>
      <c r="H177" s="225">
        <v>1592</v>
      </c>
      <c r="I177" s="225">
        <v>1348</v>
      </c>
      <c r="J177" s="225">
        <v>1595</v>
      </c>
      <c r="K177" s="225">
        <v>25</v>
      </c>
      <c r="L177" s="225">
        <v>8292</v>
      </c>
    </row>
    <row r="178" spans="1:12" x14ac:dyDescent="0.15">
      <c r="A178" s="884" t="s">
        <v>464</v>
      </c>
      <c r="B178" s="222" t="s">
        <v>60</v>
      </c>
      <c r="C178" s="223">
        <v>45</v>
      </c>
      <c r="D178" s="223">
        <v>1885</v>
      </c>
      <c r="E178" s="223">
        <v>4002</v>
      </c>
      <c r="F178" s="223">
        <v>4406</v>
      </c>
      <c r="G178" s="223">
        <v>5781</v>
      </c>
      <c r="H178" s="223">
        <v>6822</v>
      </c>
      <c r="I178" s="223">
        <v>3967</v>
      </c>
      <c r="J178" s="223">
        <v>3457</v>
      </c>
      <c r="K178" s="223">
        <v>188</v>
      </c>
      <c r="L178" s="223">
        <v>30553</v>
      </c>
    </row>
    <row r="179" spans="1:12" x14ac:dyDescent="0.15">
      <c r="A179" s="885"/>
      <c r="B179" s="216" t="s">
        <v>74</v>
      </c>
      <c r="C179" s="217">
        <v>29</v>
      </c>
      <c r="D179" s="217">
        <v>1243</v>
      </c>
      <c r="E179" s="217">
        <v>2862</v>
      </c>
      <c r="F179" s="217">
        <v>3393</v>
      </c>
      <c r="G179" s="217">
        <v>4680</v>
      </c>
      <c r="H179" s="217">
        <v>5259</v>
      </c>
      <c r="I179" s="217">
        <v>2744</v>
      </c>
      <c r="J179" s="217">
        <v>1857</v>
      </c>
      <c r="K179" s="217">
        <v>169</v>
      </c>
      <c r="L179" s="217">
        <v>22236</v>
      </c>
    </row>
    <row r="180" spans="1:12" x14ac:dyDescent="0.15">
      <c r="A180" s="886"/>
      <c r="B180" s="224" t="s">
        <v>75</v>
      </c>
      <c r="C180" s="225">
        <v>16</v>
      </c>
      <c r="D180" s="225">
        <v>642</v>
      </c>
      <c r="E180" s="225">
        <v>1140</v>
      </c>
      <c r="F180" s="225">
        <v>1013</v>
      </c>
      <c r="G180" s="225">
        <v>1101</v>
      </c>
      <c r="H180" s="225">
        <v>1563</v>
      </c>
      <c r="I180" s="225">
        <v>1223</v>
      </c>
      <c r="J180" s="225">
        <v>1600</v>
      </c>
      <c r="K180" s="225">
        <v>19</v>
      </c>
      <c r="L180" s="225">
        <v>8317</v>
      </c>
    </row>
    <row r="181" spans="1:12" x14ac:dyDescent="0.15">
      <c r="A181" s="884" t="s">
        <v>465</v>
      </c>
      <c r="B181" s="222" t="s">
        <v>60</v>
      </c>
      <c r="C181" s="223">
        <v>77</v>
      </c>
      <c r="D181" s="223">
        <v>1892</v>
      </c>
      <c r="E181" s="223">
        <v>3800</v>
      </c>
      <c r="F181" s="223">
        <v>4397</v>
      </c>
      <c r="G181" s="223">
        <v>5230</v>
      </c>
      <c r="H181" s="223">
        <v>6652</v>
      </c>
      <c r="I181" s="223">
        <v>4135</v>
      </c>
      <c r="J181" s="223">
        <v>3584</v>
      </c>
      <c r="K181" s="223">
        <v>154</v>
      </c>
      <c r="L181" s="223">
        <v>29921</v>
      </c>
    </row>
    <row r="182" spans="1:12" x14ac:dyDescent="0.15">
      <c r="A182" s="885"/>
      <c r="B182" s="216" t="s">
        <v>74</v>
      </c>
      <c r="C182" s="217">
        <v>57</v>
      </c>
      <c r="D182" s="217">
        <v>1257</v>
      </c>
      <c r="E182" s="217">
        <v>2667</v>
      </c>
      <c r="F182" s="217">
        <v>3297</v>
      </c>
      <c r="G182" s="217">
        <v>4138</v>
      </c>
      <c r="H182" s="217">
        <v>5141</v>
      </c>
      <c r="I182" s="217">
        <v>2780</v>
      </c>
      <c r="J182" s="217">
        <v>1945</v>
      </c>
      <c r="K182" s="217">
        <v>137</v>
      </c>
      <c r="L182" s="217">
        <v>21419</v>
      </c>
    </row>
    <row r="183" spans="1:12" x14ac:dyDescent="0.15">
      <c r="A183" s="886"/>
      <c r="B183" s="224" t="s">
        <v>75</v>
      </c>
      <c r="C183" s="225">
        <v>20</v>
      </c>
      <c r="D183" s="225">
        <v>635</v>
      </c>
      <c r="E183" s="225">
        <v>1133</v>
      </c>
      <c r="F183" s="225">
        <v>1100</v>
      </c>
      <c r="G183" s="225">
        <v>1092</v>
      </c>
      <c r="H183" s="225">
        <v>1511</v>
      </c>
      <c r="I183" s="225">
        <v>1355</v>
      </c>
      <c r="J183" s="225">
        <v>1639</v>
      </c>
      <c r="K183" s="225">
        <v>17</v>
      </c>
      <c r="L183" s="225">
        <v>8502</v>
      </c>
    </row>
    <row r="184" spans="1:12" x14ac:dyDescent="0.15">
      <c r="A184" s="884" t="s">
        <v>466</v>
      </c>
      <c r="B184" s="222" t="s">
        <v>60</v>
      </c>
      <c r="C184" s="223">
        <v>47</v>
      </c>
      <c r="D184" s="223">
        <v>1848</v>
      </c>
      <c r="E184" s="223">
        <v>3680</v>
      </c>
      <c r="F184" s="223">
        <v>4617</v>
      </c>
      <c r="G184" s="223">
        <v>5284</v>
      </c>
      <c r="H184" s="223">
        <v>6711</v>
      </c>
      <c r="I184" s="223">
        <v>4580</v>
      </c>
      <c r="J184" s="223">
        <v>3896</v>
      </c>
      <c r="K184" s="223">
        <v>164</v>
      </c>
      <c r="L184" s="223">
        <v>30827</v>
      </c>
    </row>
    <row r="185" spans="1:12" x14ac:dyDescent="0.15">
      <c r="A185" s="885"/>
      <c r="B185" s="216" t="s">
        <v>74</v>
      </c>
      <c r="C185" s="217">
        <v>31</v>
      </c>
      <c r="D185" s="217">
        <v>1252</v>
      </c>
      <c r="E185" s="217">
        <v>2596</v>
      </c>
      <c r="F185" s="217">
        <v>3444</v>
      </c>
      <c r="G185" s="217">
        <v>4155</v>
      </c>
      <c r="H185" s="217">
        <v>5095</v>
      </c>
      <c r="I185" s="217">
        <v>3088</v>
      </c>
      <c r="J185" s="217">
        <v>2205</v>
      </c>
      <c r="K185" s="217">
        <v>141</v>
      </c>
      <c r="L185" s="217">
        <v>22007</v>
      </c>
    </row>
    <row r="186" spans="1:12" x14ac:dyDescent="0.15">
      <c r="A186" s="886"/>
      <c r="B186" s="224" t="s">
        <v>75</v>
      </c>
      <c r="C186" s="225">
        <v>16</v>
      </c>
      <c r="D186" s="225">
        <v>596</v>
      </c>
      <c r="E186" s="225">
        <v>1084</v>
      </c>
      <c r="F186" s="225">
        <v>1173</v>
      </c>
      <c r="G186" s="225">
        <v>1129</v>
      </c>
      <c r="H186" s="225">
        <v>1616</v>
      </c>
      <c r="I186" s="225">
        <v>1492</v>
      </c>
      <c r="J186" s="225">
        <v>1691</v>
      </c>
      <c r="K186" s="225">
        <v>23</v>
      </c>
      <c r="L186" s="225">
        <v>8820</v>
      </c>
    </row>
    <row r="187" spans="1:12" x14ac:dyDescent="0.15">
      <c r="A187" s="884" t="s">
        <v>467</v>
      </c>
      <c r="B187" s="222" t="s">
        <v>60</v>
      </c>
      <c r="C187" s="223">
        <v>59</v>
      </c>
      <c r="D187" s="223">
        <v>1995</v>
      </c>
      <c r="E187" s="223">
        <v>3853</v>
      </c>
      <c r="F187" s="223">
        <v>4653</v>
      </c>
      <c r="G187" s="223">
        <v>4926</v>
      </c>
      <c r="H187" s="223">
        <v>6425</v>
      </c>
      <c r="I187" s="223">
        <v>4351</v>
      </c>
      <c r="J187" s="223">
        <v>3804</v>
      </c>
      <c r="K187" s="223">
        <v>163</v>
      </c>
      <c r="L187" s="223">
        <v>30229</v>
      </c>
    </row>
    <row r="188" spans="1:12" x14ac:dyDescent="0.15">
      <c r="A188" s="885"/>
      <c r="B188" s="216" t="s">
        <v>74</v>
      </c>
      <c r="C188" s="217">
        <v>41</v>
      </c>
      <c r="D188" s="217">
        <v>1343</v>
      </c>
      <c r="E188" s="217">
        <v>2650</v>
      </c>
      <c r="F188" s="217">
        <v>3458</v>
      </c>
      <c r="G188" s="217">
        <v>3885</v>
      </c>
      <c r="H188" s="217">
        <v>4970</v>
      </c>
      <c r="I188" s="217">
        <v>2923</v>
      </c>
      <c r="J188" s="217">
        <v>2132</v>
      </c>
      <c r="K188" s="217">
        <v>144</v>
      </c>
      <c r="L188" s="217">
        <v>21546</v>
      </c>
    </row>
    <row r="189" spans="1:12" x14ac:dyDescent="0.15">
      <c r="A189" s="886"/>
      <c r="B189" s="224" t="s">
        <v>75</v>
      </c>
      <c r="C189" s="225">
        <v>18</v>
      </c>
      <c r="D189" s="225">
        <v>652</v>
      </c>
      <c r="E189" s="225">
        <v>1203</v>
      </c>
      <c r="F189" s="225">
        <v>1195</v>
      </c>
      <c r="G189" s="225">
        <v>1041</v>
      </c>
      <c r="H189" s="225">
        <v>1455</v>
      </c>
      <c r="I189" s="225">
        <v>1428</v>
      </c>
      <c r="J189" s="225">
        <v>1672</v>
      </c>
      <c r="K189" s="225">
        <v>19</v>
      </c>
      <c r="L189" s="225">
        <v>8683</v>
      </c>
    </row>
    <row r="190" spans="1:12" x14ac:dyDescent="0.15">
      <c r="A190" s="884" t="s">
        <v>468</v>
      </c>
      <c r="B190" s="222" t="s">
        <v>60</v>
      </c>
      <c r="C190" s="223">
        <v>55</v>
      </c>
      <c r="D190" s="223">
        <v>1931</v>
      </c>
      <c r="E190" s="223">
        <v>3742</v>
      </c>
      <c r="F190" s="223">
        <v>4892</v>
      </c>
      <c r="G190" s="223">
        <v>5233</v>
      </c>
      <c r="H190" s="223">
        <v>6375</v>
      </c>
      <c r="I190" s="223">
        <v>4424</v>
      </c>
      <c r="J190" s="223">
        <v>3864</v>
      </c>
      <c r="K190" s="223">
        <v>191</v>
      </c>
      <c r="L190" s="223">
        <v>30707</v>
      </c>
    </row>
    <row r="191" spans="1:12" x14ac:dyDescent="0.15">
      <c r="A191" s="885"/>
      <c r="B191" s="216" t="s">
        <v>74</v>
      </c>
      <c r="C191" s="217">
        <v>34</v>
      </c>
      <c r="D191" s="217">
        <v>1326</v>
      </c>
      <c r="E191" s="217">
        <v>2657</v>
      </c>
      <c r="F191" s="217">
        <v>3668</v>
      </c>
      <c r="G191" s="217">
        <v>4131</v>
      </c>
      <c r="H191" s="217">
        <v>4988</v>
      </c>
      <c r="I191" s="217">
        <v>2993</v>
      </c>
      <c r="J191" s="217">
        <v>2216</v>
      </c>
      <c r="K191" s="217">
        <v>176</v>
      </c>
      <c r="L191" s="217">
        <v>22189</v>
      </c>
    </row>
    <row r="192" spans="1:12" x14ac:dyDescent="0.15">
      <c r="A192" s="886"/>
      <c r="B192" s="224" t="s">
        <v>75</v>
      </c>
      <c r="C192" s="225">
        <v>21</v>
      </c>
      <c r="D192" s="225">
        <v>605</v>
      </c>
      <c r="E192" s="225">
        <v>1085</v>
      </c>
      <c r="F192" s="225">
        <v>1224</v>
      </c>
      <c r="G192" s="225">
        <v>1102</v>
      </c>
      <c r="H192" s="225">
        <v>1387</v>
      </c>
      <c r="I192" s="225">
        <v>1431</v>
      </c>
      <c r="J192" s="225">
        <v>1648</v>
      </c>
      <c r="K192" s="225">
        <v>15</v>
      </c>
      <c r="L192" s="225">
        <v>8518</v>
      </c>
    </row>
    <row r="193" spans="1:12" x14ac:dyDescent="0.15">
      <c r="A193" s="884" t="s">
        <v>469</v>
      </c>
      <c r="B193" s="222" t="s">
        <v>60</v>
      </c>
      <c r="C193" s="223">
        <v>63</v>
      </c>
      <c r="D193" s="223">
        <v>1823</v>
      </c>
      <c r="E193" s="223">
        <v>3550</v>
      </c>
      <c r="F193" s="223">
        <v>4670</v>
      </c>
      <c r="G193" s="223">
        <v>5080</v>
      </c>
      <c r="H193" s="223">
        <v>6064</v>
      </c>
      <c r="I193" s="223">
        <v>4279</v>
      </c>
      <c r="J193" s="223">
        <v>3872</v>
      </c>
      <c r="K193" s="223">
        <v>153</v>
      </c>
      <c r="L193" s="223">
        <v>29554</v>
      </c>
    </row>
    <row r="194" spans="1:12" x14ac:dyDescent="0.15">
      <c r="A194" s="885"/>
      <c r="B194" s="216" t="s">
        <v>74</v>
      </c>
      <c r="C194" s="217">
        <v>42</v>
      </c>
      <c r="D194" s="217">
        <v>1315</v>
      </c>
      <c r="E194" s="217">
        <v>2543</v>
      </c>
      <c r="F194" s="217">
        <v>3474</v>
      </c>
      <c r="G194" s="217">
        <v>3873</v>
      </c>
      <c r="H194" s="217">
        <v>4633</v>
      </c>
      <c r="I194" s="217">
        <v>2831</v>
      </c>
      <c r="J194" s="217">
        <v>2187</v>
      </c>
      <c r="K194" s="217">
        <v>130</v>
      </c>
      <c r="L194" s="217">
        <v>21028</v>
      </c>
    </row>
    <row r="195" spans="1:12" x14ac:dyDescent="0.15">
      <c r="A195" s="886"/>
      <c r="B195" s="224" t="s">
        <v>75</v>
      </c>
      <c r="C195" s="225">
        <v>21</v>
      </c>
      <c r="D195" s="225">
        <v>508</v>
      </c>
      <c r="E195" s="225">
        <v>1007</v>
      </c>
      <c r="F195" s="225">
        <v>1196</v>
      </c>
      <c r="G195" s="225">
        <v>1207</v>
      </c>
      <c r="H195" s="225">
        <v>1431</v>
      </c>
      <c r="I195" s="225">
        <v>1448</v>
      </c>
      <c r="J195" s="225">
        <v>1685</v>
      </c>
      <c r="K195" s="225">
        <v>23</v>
      </c>
      <c r="L195" s="225">
        <v>8526</v>
      </c>
    </row>
    <row r="196" spans="1:12" x14ac:dyDescent="0.15">
      <c r="A196" s="884" t="s">
        <v>470</v>
      </c>
      <c r="B196" s="222" t="s">
        <v>60</v>
      </c>
      <c r="C196" s="226">
        <v>74</v>
      </c>
      <c r="D196" s="226">
        <v>1920</v>
      </c>
      <c r="E196" s="226">
        <v>3516</v>
      </c>
      <c r="F196" s="226">
        <v>4777</v>
      </c>
      <c r="G196" s="226">
        <v>4795</v>
      </c>
      <c r="H196" s="226">
        <v>5647</v>
      </c>
      <c r="I196" s="226">
        <v>4088</v>
      </c>
      <c r="J196" s="226">
        <v>3940</v>
      </c>
      <c r="K196" s="226">
        <v>139</v>
      </c>
      <c r="L196" s="226">
        <v>28896</v>
      </c>
    </row>
    <row r="197" spans="1:12" x14ac:dyDescent="0.15">
      <c r="A197" s="885"/>
      <c r="B197" s="216" t="s">
        <v>74</v>
      </c>
      <c r="C197" s="227">
        <v>52</v>
      </c>
      <c r="D197" s="227">
        <v>1304</v>
      </c>
      <c r="E197" s="227">
        <v>2404</v>
      </c>
      <c r="F197" s="227">
        <v>3427</v>
      </c>
      <c r="G197" s="227">
        <v>3548</v>
      </c>
      <c r="H197" s="227">
        <v>4176</v>
      </c>
      <c r="I197" s="227">
        <v>2680</v>
      </c>
      <c r="J197" s="227">
        <v>2186</v>
      </c>
      <c r="K197" s="227">
        <v>127</v>
      </c>
      <c r="L197" s="227">
        <v>19904</v>
      </c>
    </row>
    <row r="198" spans="1:12" x14ac:dyDescent="0.15">
      <c r="A198" s="886"/>
      <c r="B198" s="224" t="s">
        <v>75</v>
      </c>
      <c r="C198" s="228">
        <v>22</v>
      </c>
      <c r="D198" s="228">
        <v>616</v>
      </c>
      <c r="E198" s="228">
        <v>1112</v>
      </c>
      <c r="F198" s="228">
        <v>1350</v>
      </c>
      <c r="G198" s="228">
        <v>1247</v>
      </c>
      <c r="H198" s="228">
        <v>1471</v>
      </c>
      <c r="I198" s="228">
        <v>1408</v>
      </c>
      <c r="J198" s="228">
        <v>1754</v>
      </c>
      <c r="K198" s="228">
        <v>12</v>
      </c>
      <c r="L198" s="228">
        <v>8992</v>
      </c>
    </row>
    <row r="199" spans="1:12" x14ac:dyDescent="0.15">
      <c r="A199" s="884" t="s">
        <v>471</v>
      </c>
      <c r="B199" s="222" t="s">
        <v>60</v>
      </c>
      <c r="C199" s="226">
        <v>75</v>
      </c>
      <c r="D199" s="226">
        <v>1789</v>
      </c>
      <c r="E199" s="226">
        <v>3174</v>
      </c>
      <c r="F199" s="226">
        <v>4162</v>
      </c>
      <c r="G199" s="226">
        <v>4490</v>
      </c>
      <c r="H199" s="226">
        <v>4760</v>
      </c>
      <c r="I199" s="226">
        <v>4008</v>
      </c>
      <c r="J199" s="226">
        <v>3870</v>
      </c>
      <c r="K199" s="226">
        <v>105</v>
      </c>
      <c r="L199" s="226">
        <v>26433</v>
      </c>
    </row>
    <row r="200" spans="1:12" x14ac:dyDescent="0.15">
      <c r="A200" s="885"/>
      <c r="B200" s="216" t="s">
        <v>74</v>
      </c>
      <c r="C200" s="227">
        <v>55</v>
      </c>
      <c r="D200" s="227">
        <v>1294</v>
      </c>
      <c r="E200" s="227">
        <v>2244</v>
      </c>
      <c r="F200" s="227">
        <v>3064</v>
      </c>
      <c r="G200" s="227">
        <v>3347</v>
      </c>
      <c r="H200" s="227">
        <v>3491</v>
      </c>
      <c r="I200" s="227">
        <v>2641</v>
      </c>
      <c r="J200" s="227">
        <v>2261</v>
      </c>
      <c r="K200" s="227">
        <v>88</v>
      </c>
      <c r="L200" s="227">
        <v>18485</v>
      </c>
    </row>
    <row r="201" spans="1:12" x14ac:dyDescent="0.15">
      <c r="A201" s="886"/>
      <c r="B201" s="224" t="s">
        <v>75</v>
      </c>
      <c r="C201" s="228">
        <v>20</v>
      </c>
      <c r="D201" s="228">
        <v>495</v>
      </c>
      <c r="E201" s="228">
        <v>930</v>
      </c>
      <c r="F201" s="228">
        <v>1098</v>
      </c>
      <c r="G201" s="228">
        <v>1143</v>
      </c>
      <c r="H201" s="228">
        <v>1269</v>
      </c>
      <c r="I201" s="228">
        <v>1367</v>
      </c>
      <c r="J201" s="228">
        <v>1609</v>
      </c>
      <c r="K201" s="228">
        <v>17</v>
      </c>
      <c r="L201" s="228">
        <v>7948</v>
      </c>
    </row>
    <row r="202" spans="1:12" x14ac:dyDescent="0.15">
      <c r="A202" s="884" t="s">
        <v>472</v>
      </c>
      <c r="B202" s="222" t="s">
        <v>60</v>
      </c>
      <c r="C202" s="226">
        <v>92</v>
      </c>
      <c r="D202" s="226">
        <v>1708</v>
      </c>
      <c r="E202" s="226">
        <v>3023</v>
      </c>
      <c r="F202" s="226">
        <v>4153</v>
      </c>
      <c r="G202" s="226">
        <v>4418</v>
      </c>
      <c r="H202" s="226">
        <v>4358</v>
      </c>
      <c r="I202" s="226">
        <v>4147</v>
      </c>
      <c r="J202" s="226">
        <v>4075</v>
      </c>
      <c r="K202" s="226">
        <v>89</v>
      </c>
      <c r="L202" s="226">
        <v>26063</v>
      </c>
    </row>
    <row r="203" spans="1:12" x14ac:dyDescent="0.15">
      <c r="A203" s="885"/>
      <c r="B203" s="216" t="s">
        <v>74</v>
      </c>
      <c r="C203" s="227">
        <v>58</v>
      </c>
      <c r="D203" s="227">
        <v>1242</v>
      </c>
      <c r="E203" s="227">
        <v>2177</v>
      </c>
      <c r="F203" s="227">
        <v>3050</v>
      </c>
      <c r="G203" s="227">
        <v>3279</v>
      </c>
      <c r="H203" s="227">
        <v>3159</v>
      </c>
      <c r="I203" s="227">
        <v>2747</v>
      </c>
      <c r="J203" s="227">
        <v>2362</v>
      </c>
      <c r="K203" s="227">
        <v>84</v>
      </c>
      <c r="L203" s="227">
        <v>18158</v>
      </c>
    </row>
    <row r="204" spans="1:12" x14ac:dyDescent="0.15">
      <c r="A204" s="886"/>
      <c r="B204" s="224" t="s">
        <v>75</v>
      </c>
      <c r="C204" s="228">
        <v>34</v>
      </c>
      <c r="D204" s="228">
        <v>466</v>
      </c>
      <c r="E204" s="228">
        <v>846</v>
      </c>
      <c r="F204" s="228">
        <v>1103</v>
      </c>
      <c r="G204" s="228">
        <v>1139</v>
      </c>
      <c r="H204" s="228">
        <v>1199</v>
      </c>
      <c r="I204" s="228">
        <v>1400</v>
      </c>
      <c r="J204" s="228">
        <v>1713</v>
      </c>
      <c r="K204" s="228">
        <v>5</v>
      </c>
      <c r="L204" s="228">
        <v>7905</v>
      </c>
    </row>
    <row r="205" spans="1:12" x14ac:dyDescent="0.15">
      <c r="A205" s="884" t="s">
        <v>473</v>
      </c>
      <c r="B205" s="222" t="s">
        <v>60</v>
      </c>
      <c r="C205" s="226">
        <v>102</v>
      </c>
      <c r="D205" s="226">
        <v>1612</v>
      </c>
      <c r="E205" s="226">
        <v>2943</v>
      </c>
      <c r="F205" s="226">
        <v>3804</v>
      </c>
      <c r="G205" s="226">
        <v>4061</v>
      </c>
      <c r="H205" s="226">
        <v>3990</v>
      </c>
      <c r="I205" s="226">
        <v>3995</v>
      </c>
      <c r="J205" s="226">
        <v>3838</v>
      </c>
      <c r="K205" s="226">
        <v>72</v>
      </c>
      <c r="L205" s="226">
        <v>24417</v>
      </c>
    </row>
    <row r="206" spans="1:12" x14ac:dyDescent="0.15">
      <c r="A206" s="885"/>
      <c r="B206" s="216" t="s">
        <v>74</v>
      </c>
      <c r="C206" s="227">
        <v>68</v>
      </c>
      <c r="D206" s="227">
        <v>1180</v>
      </c>
      <c r="E206" s="227">
        <v>2130</v>
      </c>
      <c r="F206" s="227">
        <v>2748</v>
      </c>
      <c r="G206" s="227">
        <v>2961</v>
      </c>
      <c r="H206" s="227">
        <v>2886</v>
      </c>
      <c r="I206" s="227">
        <v>2589</v>
      </c>
      <c r="J206" s="227">
        <v>2252</v>
      </c>
      <c r="K206" s="227">
        <v>61</v>
      </c>
      <c r="L206" s="227">
        <v>16875</v>
      </c>
    </row>
    <row r="207" spans="1:12" x14ac:dyDescent="0.15">
      <c r="A207" s="886"/>
      <c r="B207" s="224" t="s">
        <v>75</v>
      </c>
      <c r="C207" s="228">
        <v>34</v>
      </c>
      <c r="D207" s="228">
        <v>432</v>
      </c>
      <c r="E207" s="228">
        <v>813</v>
      </c>
      <c r="F207" s="228">
        <v>1056</v>
      </c>
      <c r="G207" s="228">
        <v>1100</v>
      </c>
      <c r="H207" s="228">
        <v>1104</v>
      </c>
      <c r="I207" s="228">
        <v>1406</v>
      </c>
      <c r="J207" s="228">
        <v>1586</v>
      </c>
      <c r="K207" s="228">
        <v>11</v>
      </c>
      <c r="L207" s="228">
        <v>7542</v>
      </c>
    </row>
    <row r="208" spans="1:12" x14ac:dyDescent="0.15">
      <c r="A208" s="884" t="s">
        <v>474</v>
      </c>
      <c r="B208" s="222" t="s">
        <v>60</v>
      </c>
      <c r="C208" s="226">
        <v>90</v>
      </c>
      <c r="D208" s="226">
        <v>1499</v>
      </c>
      <c r="E208" s="226">
        <v>2632</v>
      </c>
      <c r="F208" s="226">
        <v>3557</v>
      </c>
      <c r="G208" s="226">
        <v>3973</v>
      </c>
      <c r="H208" s="226">
        <v>3629</v>
      </c>
      <c r="I208" s="226">
        <v>3901</v>
      </c>
      <c r="J208" s="226">
        <v>3803</v>
      </c>
      <c r="K208" s="226">
        <v>68</v>
      </c>
      <c r="L208" s="226">
        <v>23152</v>
      </c>
    </row>
    <row r="209" spans="1:14" x14ac:dyDescent="0.15">
      <c r="A209" s="885"/>
      <c r="B209" s="216" t="s">
        <v>74</v>
      </c>
      <c r="C209" s="227">
        <v>62</v>
      </c>
      <c r="D209" s="227">
        <v>1091</v>
      </c>
      <c r="E209" s="227">
        <v>1948</v>
      </c>
      <c r="F209" s="227">
        <v>2622</v>
      </c>
      <c r="G209" s="227">
        <v>2884</v>
      </c>
      <c r="H209" s="227">
        <v>2634</v>
      </c>
      <c r="I209" s="227">
        <v>2605</v>
      </c>
      <c r="J209" s="227">
        <v>2296</v>
      </c>
      <c r="K209" s="227">
        <v>60</v>
      </c>
      <c r="L209" s="227">
        <v>16202</v>
      </c>
    </row>
    <row r="210" spans="1:14" x14ac:dyDescent="0.15">
      <c r="A210" s="886"/>
      <c r="B210" s="224" t="s">
        <v>75</v>
      </c>
      <c r="C210" s="228">
        <v>28</v>
      </c>
      <c r="D210" s="228">
        <v>408</v>
      </c>
      <c r="E210" s="228">
        <v>684</v>
      </c>
      <c r="F210" s="228">
        <v>935</v>
      </c>
      <c r="G210" s="228">
        <v>1089</v>
      </c>
      <c r="H210" s="228">
        <v>995</v>
      </c>
      <c r="I210" s="228">
        <v>1296</v>
      </c>
      <c r="J210" s="228">
        <v>1507</v>
      </c>
      <c r="K210" s="228">
        <v>8</v>
      </c>
      <c r="L210" s="228">
        <v>6950</v>
      </c>
    </row>
    <row r="211" spans="1:14" x14ac:dyDescent="0.15">
      <c r="A211" s="884" t="s">
        <v>475</v>
      </c>
      <c r="B211" s="222" t="s">
        <v>60</v>
      </c>
      <c r="C211" s="226">
        <v>71</v>
      </c>
      <c r="D211" s="226">
        <v>1431</v>
      </c>
      <c r="E211" s="226">
        <v>2418</v>
      </c>
      <c r="F211" s="226">
        <v>3185</v>
      </c>
      <c r="G211" s="226">
        <v>3741</v>
      </c>
      <c r="H211" s="226">
        <v>3249</v>
      </c>
      <c r="I211" s="226">
        <v>3384</v>
      </c>
      <c r="J211" s="226">
        <v>3482</v>
      </c>
      <c r="K211" s="226">
        <v>60</v>
      </c>
      <c r="L211" s="226">
        <v>21021</v>
      </c>
    </row>
    <row r="212" spans="1:14" x14ac:dyDescent="0.15">
      <c r="A212" s="885"/>
      <c r="B212" s="216" t="s">
        <v>74</v>
      </c>
      <c r="C212" s="227">
        <v>43</v>
      </c>
      <c r="D212" s="227">
        <v>1046</v>
      </c>
      <c r="E212" s="227">
        <v>1813</v>
      </c>
      <c r="F212" s="227">
        <v>2338</v>
      </c>
      <c r="G212" s="227">
        <v>2753</v>
      </c>
      <c r="H212" s="227">
        <v>2327</v>
      </c>
      <c r="I212" s="227">
        <v>2178</v>
      </c>
      <c r="J212" s="227">
        <v>2088</v>
      </c>
      <c r="K212" s="227">
        <v>56</v>
      </c>
      <c r="L212" s="227">
        <v>14642</v>
      </c>
    </row>
    <row r="213" spans="1:14" x14ac:dyDescent="0.15">
      <c r="A213" s="886"/>
      <c r="B213" s="224" t="s">
        <v>75</v>
      </c>
      <c r="C213" s="228">
        <v>28</v>
      </c>
      <c r="D213" s="228">
        <v>385</v>
      </c>
      <c r="E213" s="228">
        <v>605</v>
      </c>
      <c r="F213" s="228">
        <v>847</v>
      </c>
      <c r="G213" s="228">
        <v>988</v>
      </c>
      <c r="H213" s="228">
        <v>922</v>
      </c>
      <c r="I213" s="228">
        <v>1206</v>
      </c>
      <c r="J213" s="228">
        <v>1394</v>
      </c>
      <c r="K213" s="228">
        <v>4</v>
      </c>
      <c r="L213" s="228">
        <v>6379</v>
      </c>
    </row>
    <row r="214" spans="1:14" x14ac:dyDescent="0.15">
      <c r="A214" s="884" t="s">
        <v>476</v>
      </c>
      <c r="B214" s="222" t="s">
        <v>60</v>
      </c>
      <c r="C214" s="229">
        <v>100</v>
      </c>
      <c r="D214" s="229">
        <v>1514</v>
      </c>
      <c r="E214" s="229">
        <v>2330</v>
      </c>
      <c r="F214" s="229">
        <v>2996</v>
      </c>
      <c r="G214" s="229">
        <v>3702</v>
      </c>
      <c r="H214" s="229">
        <v>3061</v>
      </c>
      <c r="I214" s="229">
        <v>3255</v>
      </c>
      <c r="J214" s="229">
        <v>3462</v>
      </c>
      <c r="K214" s="229">
        <v>48</v>
      </c>
      <c r="L214" s="229">
        <v>20468</v>
      </c>
    </row>
    <row r="215" spans="1:14" x14ac:dyDescent="0.15">
      <c r="A215" s="885"/>
      <c r="B215" s="216" t="s">
        <v>74</v>
      </c>
      <c r="C215" s="230">
        <v>59</v>
      </c>
      <c r="D215" s="230">
        <v>1110</v>
      </c>
      <c r="E215" s="230">
        <v>1699</v>
      </c>
      <c r="F215" s="230">
        <v>2237</v>
      </c>
      <c r="G215" s="230">
        <v>2695</v>
      </c>
      <c r="H215" s="230">
        <v>2215</v>
      </c>
      <c r="I215" s="230">
        <v>2160</v>
      </c>
      <c r="J215" s="230">
        <v>2119</v>
      </c>
      <c r="K215" s="230">
        <v>42</v>
      </c>
      <c r="L215" s="230">
        <v>14336</v>
      </c>
    </row>
    <row r="216" spans="1:14" x14ac:dyDescent="0.15">
      <c r="A216" s="886"/>
      <c r="B216" s="224" t="s">
        <v>75</v>
      </c>
      <c r="C216" s="231">
        <v>41</v>
      </c>
      <c r="D216" s="231">
        <v>404</v>
      </c>
      <c r="E216" s="231">
        <v>631</v>
      </c>
      <c r="F216" s="231">
        <v>759</v>
      </c>
      <c r="G216" s="231">
        <v>1007</v>
      </c>
      <c r="H216" s="231">
        <v>846</v>
      </c>
      <c r="I216" s="231">
        <v>1095</v>
      </c>
      <c r="J216" s="231">
        <v>1343</v>
      </c>
      <c r="K216" s="231">
        <v>6</v>
      </c>
      <c r="L216" s="231">
        <v>6132</v>
      </c>
    </row>
    <row r="217" spans="1:14" x14ac:dyDescent="0.15">
      <c r="A217" s="884" t="s">
        <v>477</v>
      </c>
      <c r="B217" s="222" t="s">
        <v>60</v>
      </c>
      <c r="C217" s="229">
        <v>99</v>
      </c>
      <c r="D217" s="229">
        <v>1548</v>
      </c>
      <c r="E217" s="229">
        <v>2294</v>
      </c>
      <c r="F217" s="229">
        <v>2862</v>
      </c>
      <c r="G217" s="229">
        <v>3670</v>
      </c>
      <c r="H217" s="229">
        <v>2912</v>
      </c>
      <c r="I217" s="229">
        <v>3064</v>
      </c>
      <c r="J217" s="229">
        <v>3535</v>
      </c>
      <c r="K217" s="229">
        <v>47</v>
      </c>
      <c r="L217" s="229">
        <v>20031</v>
      </c>
    </row>
    <row r="218" spans="1:14" x14ac:dyDescent="0.15">
      <c r="A218" s="885"/>
      <c r="B218" s="216" t="s">
        <v>74</v>
      </c>
      <c r="C218" s="230">
        <v>66</v>
      </c>
      <c r="D218" s="230">
        <v>1049</v>
      </c>
      <c r="E218" s="230">
        <v>1681</v>
      </c>
      <c r="F218" s="230">
        <v>2098</v>
      </c>
      <c r="G218" s="230">
        <v>2614</v>
      </c>
      <c r="H218" s="230">
        <v>2120</v>
      </c>
      <c r="I218" s="230">
        <v>2008</v>
      </c>
      <c r="J218" s="230">
        <v>2172</v>
      </c>
      <c r="K218" s="230">
        <v>43</v>
      </c>
      <c r="L218" s="230">
        <v>13851</v>
      </c>
    </row>
    <row r="219" spans="1:14" x14ac:dyDescent="0.15">
      <c r="A219" s="886"/>
      <c r="B219" s="224" t="s">
        <v>75</v>
      </c>
      <c r="C219" s="231">
        <v>33</v>
      </c>
      <c r="D219" s="231">
        <v>499</v>
      </c>
      <c r="E219" s="231">
        <v>613</v>
      </c>
      <c r="F219" s="231">
        <v>764</v>
      </c>
      <c r="G219" s="231">
        <v>1056</v>
      </c>
      <c r="H219" s="231">
        <v>792</v>
      </c>
      <c r="I219" s="231">
        <v>1056</v>
      </c>
      <c r="J219" s="231">
        <v>1363</v>
      </c>
      <c r="K219" s="231">
        <v>4</v>
      </c>
      <c r="L219" s="231">
        <v>6180</v>
      </c>
    </row>
    <row r="220" spans="1:14" x14ac:dyDescent="0.15">
      <c r="A220" s="881" t="s">
        <v>478</v>
      </c>
      <c r="B220" s="222" t="s">
        <v>60</v>
      </c>
      <c r="C220" s="229">
        <v>90</v>
      </c>
      <c r="D220" s="229">
        <v>1603</v>
      </c>
      <c r="E220" s="229">
        <v>2134</v>
      </c>
      <c r="F220" s="229">
        <v>2785</v>
      </c>
      <c r="G220" s="229">
        <v>3573</v>
      </c>
      <c r="H220" s="229">
        <v>2914</v>
      </c>
      <c r="I220" s="229">
        <v>2930</v>
      </c>
      <c r="J220" s="229">
        <v>3360</v>
      </c>
      <c r="K220" s="229">
        <v>36</v>
      </c>
      <c r="L220" s="229">
        <v>19425</v>
      </c>
    </row>
    <row r="221" spans="1:14" x14ac:dyDescent="0.15">
      <c r="A221" s="882"/>
      <c r="B221" s="216" t="s">
        <v>74</v>
      </c>
      <c r="C221" s="230">
        <v>47</v>
      </c>
      <c r="D221" s="230">
        <v>1133</v>
      </c>
      <c r="E221" s="230">
        <v>1548</v>
      </c>
      <c r="F221" s="230">
        <v>2088</v>
      </c>
      <c r="G221" s="230">
        <v>2583</v>
      </c>
      <c r="H221" s="230">
        <v>2166</v>
      </c>
      <c r="I221" s="230">
        <v>1958</v>
      </c>
      <c r="J221" s="230">
        <v>2114</v>
      </c>
      <c r="K221" s="230">
        <v>31</v>
      </c>
      <c r="L221" s="230">
        <v>13668</v>
      </c>
    </row>
    <row r="222" spans="1:14" x14ac:dyDescent="0.15">
      <c r="A222" s="883"/>
      <c r="B222" s="224" t="s">
        <v>75</v>
      </c>
      <c r="C222" s="231">
        <v>43</v>
      </c>
      <c r="D222" s="231">
        <v>470</v>
      </c>
      <c r="E222" s="231">
        <v>586</v>
      </c>
      <c r="F222" s="231">
        <v>697</v>
      </c>
      <c r="G222" s="231">
        <v>990</v>
      </c>
      <c r="H222" s="231">
        <v>748</v>
      </c>
      <c r="I222" s="231">
        <v>972</v>
      </c>
      <c r="J222" s="231">
        <v>1246</v>
      </c>
      <c r="K222" s="231">
        <v>5</v>
      </c>
      <c r="L222" s="231">
        <v>5757</v>
      </c>
    </row>
    <row r="223" spans="1:14" x14ac:dyDescent="0.15">
      <c r="A223" s="889" t="s">
        <v>561</v>
      </c>
      <c r="B223" s="222" t="s">
        <v>60</v>
      </c>
      <c r="C223" s="831">
        <v>122</v>
      </c>
      <c r="D223" s="831">
        <v>1884</v>
      </c>
      <c r="E223" s="831">
        <v>2364</v>
      </c>
      <c r="F223" s="831">
        <v>2901</v>
      </c>
      <c r="G223" s="831">
        <v>3590</v>
      </c>
      <c r="H223" s="831">
        <v>2962</v>
      </c>
      <c r="I223" s="831">
        <v>2876</v>
      </c>
      <c r="J223" s="831">
        <v>3504</v>
      </c>
      <c r="K223" s="831">
        <v>40</v>
      </c>
      <c r="L223" s="831">
        <v>20243</v>
      </c>
      <c r="N223" s="720"/>
    </row>
    <row r="224" spans="1:14" x14ac:dyDescent="0.15">
      <c r="A224" s="882"/>
      <c r="B224" s="216" t="s">
        <v>74</v>
      </c>
      <c r="C224" s="230">
        <v>64</v>
      </c>
      <c r="D224" s="230">
        <v>1226</v>
      </c>
      <c r="E224" s="230">
        <v>1646</v>
      </c>
      <c r="F224" s="230">
        <v>2064</v>
      </c>
      <c r="G224" s="230">
        <v>2463</v>
      </c>
      <c r="H224" s="230">
        <v>2063</v>
      </c>
      <c r="I224" s="230">
        <v>1876</v>
      </c>
      <c r="J224" s="230">
        <v>2150</v>
      </c>
      <c r="K224" s="230">
        <v>36</v>
      </c>
      <c r="L224" s="230">
        <v>13588</v>
      </c>
      <c r="N224" s="720"/>
    </row>
    <row r="225" spans="1:14" x14ac:dyDescent="0.15">
      <c r="A225" s="883"/>
      <c r="B225" s="224" t="s">
        <v>75</v>
      </c>
      <c r="C225" s="231">
        <v>58</v>
      </c>
      <c r="D225" s="231">
        <v>658</v>
      </c>
      <c r="E225" s="231">
        <v>718</v>
      </c>
      <c r="F225" s="231">
        <v>837</v>
      </c>
      <c r="G225" s="231">
        <v>1127</v>
      </c>
      <c r="H225" s="231">
        <v>899</v>
      </c>
      <c r="I225" s="231">
        <v>1000</v>
      </c>
      <c r="J225" s="231">
        <v>1354</v>
      </c>
      <c r="K225" s="231">
        <v>4</v>
      </c>
      <c r="L225" s="231">
        <v>6655</v>
      </c>
      <c r="N225" s="720"/>
    </row>
    <row r="226" spans="1:14" x14ac:dyDescent="0.15">
      <c r="A226" s="154" t="s">
        <v>596</v>
      </c>
      <c r="B226" s="109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</row>
  </sheetData>
  <mergeCells count="74">
    <mergeCell ref="A223:A225"/>
    <mergeCell ref="A43:A45"/>
    <mergeCell ref="A37:A39"/>
    <mergeCell ref="A40:A42"/>
    <mergeCell ref="A34:A36"/>
    <mergeCell ref="A46:A48"/>
    <mergeCell ref="A49:A51"/>
    <mergeCell ref="A52:A54"/>
    <mergeCell ref="A55:A57"/>
    <mergeCell ref="A58:A60"/>
    <mergeCell ref="A61:A63"/>
    <mergeCell ref="A64:A66"/>
    <mergeCell ref="A67:A69"/>
    <mergeCell ref="A106:A108"/>
    <mergeCell ref="A73:A75"/>
    <mergeCell ref="A76:A78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94:A96"/>
    <mergeCell ref="A97:A99"/>
    <mergeCell ref="A100:A102"/>
    <mergeCell ref="A103:A105"/>
    <mergeCell ref="A70:A72"/>
    <mergeCell ref="A79:A81"/>
    <mergeCell ref="A82:A84"/>
    <mergeCell ref="A85:A87"/>
    <mergeCell ref="A88:A90"/>
    <mergeCell ref="A91:A93"/>
    <mergeCell ref="A142:A144"/>
    <mergeCell ref="A109:A111"/>
    <mergeCell ref="A112:A114"/>
    <mergeCell ref="A115:A117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178:A180"/>
    <mergeCell ref="A145:A147"/>
    <mergeCell ref="A148:A150"/>
    <mergeCell ref="A151:A153"/>
    <mergeCell ref="A154:A156"/>
    <mergeCell ref="A157:A159"/>
    <mergeCell ref="A160:A162"/>
    <mergeCell ref="A163:A165"/>
    <mergeCell ref="A166:A168"/>
    <mergeCell ref="A169:A171"/>
    <mergeCell ref="A172:A174"/>
    <mergeCell ref="A175:A177"/>
    <mergeCell ref="A220:A222"/>
    <mergeCell ref="A214:A216"/>
    <mergeCell ref="A181:A183"/>
    <mergeCell ref="A184:A186"/>
    <mergeCell ref="A187:A189"/>
    <mergeCell ref="A190:A192"/>
    <mergeCell ref="A193:A195"/>
    <mergeCell ref="A196:A198"/>
    <mergeCell ref="A199:A201"/>
    <mergeCell ref="A202:A204"/>
    <mergeCell ref="A205:A207"/>
    <mergeCell ref="A208:A210"/>
    <mergeCell ref="A211:A213"/>
    <mergeCell ref="A217:A219"/>
  </mergeCells>
  <phoneticPr fontId="5"/>
  <pageMargins left="0.78740157480314965" right="0.78740157480314965" top="0.98425196850393704" bottom="0.59055118110236227" header="0.51181102362204722" footer="0.51181102362204722"/>
  <pageSetup paperSize="9" scale="96" firstPageNumber="23" fitToHeight="4" orientation="portrait" useFirstPageNumber="1" r:id="rId1"/>
  <headerFooter alignWithMargins="0"/>
  <rowBreaks count="3" manualBreakCount="3">
    <brk id="57" max="11" man="1"/>
    <brk id="114" max="11" man="1"/>
    <brk id="168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"/>
  <sheetViews>
    <sheetView zoomScale="80" zoomScaleNormal="80" zoomScaleSheetLayoutView="100" workbookViewId="0">
      <pane xSplit="1" ySplit="4" topLeftCell="J41" activePane="bottomRight" state="frozen"/>
      <selection activeCell="I65" sqref="I65"/>
      <selection pane="topRight" activeCell="I65" sqref="I65"/>
      <selection pane="bottomLeft" activeCell="I65" sqref="I65"/>
      <selection pane="bottomRight" activeCell="W10" sqref="W10"/>
    </sheetView>
  </sheetViews>
  <sheetFormatPr defaultColWidth="10.25" defaultRowHeight="11.25" x14ac:dyDescent="0.15"/>
  <cols>
    <col min="1" max="1" width="13.125" style="32" customWidth="1"/>
    <col min="2" max="4" width="11.25" style="32" customWidth="1"/>
    <col min="5" max="7" width="10" style="32" customWidth="1"/>
    <col min="8" max="10" width="10.625" style="32" customWidth="1"/>
    <col min="11" max="20" width="8.75" style="32" customWidth="1"/>
    <col min="21" max="22" width="8.75" style="33" customWidth="1"/>
    <col min="23" max="254" width="10.25" style="32"/>
    <col min="255" max="258" width="11.25" style="32" customWidth="1"/>
    <col min="259" max="261" width="10" style="32" customWidth="1"/>
    <col min="262" max="264" width="7.125" style="32" customWidth="1"/>
    <col min="265" max="273" width="8.75" style="32" customWidth="1"/>
    <col min="274" max="274" width="2.5" style="32" customWidth="1"/>
    <col min="275" max="275" width="27.5" style="32" customWidth="1"/>
    <col min="276" max="510" width="10.25" style="32"/>
    <col min="511" max="514" width="11.25" style="32" customWidth="1"/>
    <col min="515" max="517" width="10" style="32" customWidth="1"/>
    <col min="518" max="520" width="7.125" style="32" customWidth="1"/>
    <col min="521" max="529" width="8.75" style="32" customWidth="1"/>
    <col min="530" max="530" width="2.5" style="32" customWidth="1"/>
    <col min="531" max="531" width="27.5" style="32" customWidth="1"/>
    <col min="532" max="766" width="10.25" style="32"/>
    <col min="767" max="770" width="11.25" style="32" customWidth="1"/>
    <col min="771" max="773" width="10" style="32" customWidth="1"/>
    <col min="774" max="776" width="7.125" style="32" customWidth="1"/>
    <col min="777" max="785" width="8.75" style="32" customWidth="1"/>
    <col min="786" max="786" width="2.5" style="32" customWidth="1"/>
    <col min="787" max="787" width="27.5" style="32" customWidth="1"/>
    <col min="788" max="1022" width="10.25" style="32"/>
    <col min="1023" max="1026" width="11.25" style="32" customWidth="1"/>
    <col min="1027" max="1029" width="10" style="32" customWidth="1"/>
    <col min="1030" max="1032" width="7.125" style="32" customWidth="1"/>
    <col min="1033" max="1041" width="8.75" style="32" customWidth="1"/>
    <col min="1042" max="1042" width="2.5" style="32" customWidth="1"/>
    <col min="1043" max="1043" width="27.5" style="32" customWidth="1"/>
    <col min="1044" max="1278" width="10.25" style="32"/>
    <col min="1279" max="1282" width="11.25" style="32" customWidth="1"/>
    <col min="1283" max="1285" width="10" style="32" customWidth="1"/>
    <col min="1286" max="1288" width="7.125" style="32" customWidth="1"/>
    <col min="1289" max="1297" width="8.75" style="32" customWidth="1"/>
    <col min="1298" max="1298" width="2.5" style="32" customWidth="1"/>
    <col min="1299" max="1299" width="27.5" style="32" customWidth="1"/>
    <col min="1300" max="1534" width="10.25" style="32"/>
    <col min="1535" max="1538" width="11.25" style="32" customWidth="1"/>
    <col min="1539" max="1541" width="10" style="32" customWidth="1"/>
    <col min="1542" max="1544" width="7.125" style="32" customWidth="1"/>
    <col min="1545" max="1553" width="8.75" style="32" customWidth="1"/>
    <col min="1554" max="1554" width="2.5" style="32" customWidth="1"/>
    <col min="1555" max="1555" width="27.5" style="32" customWidth="1"/>
    <col min="1556" max="1790" width="10.25" style="32"/>
    <col min="1791" max="1794" width="11.25" style="32" customWidth="1"/>
    <col min="1795" max="1797" width="10" style="32" customWidth="1"/>
    <col min="1798" max="1800" width="7.125" style="32" customWidth="1"/>
    <col min="1801" max="1809" width="8.75" style="32" customWidth="1"/>
    <col min="1810" max="1810" width="2.5" style="32" customWidth="1"/>
    <col min="1811" max="1811" width="27.5" style="32" customWidth="1"/>
    <col min="1812" max="2046" width="10.25" style="32"/>
    <col min="2047" max="2050" width="11.25" style="32" customWidth="1"/>
    <col min="2051" max="2053" width="10" style="32" customWidth="1"/>
    <col min="2054" max="2056" width="7.125" style="32" customWidth="1"/>
    <col min="2057" max="2065" width="8.75" style="32" customWidth="1"/>
    <col min="2066" max="2066" width="2.5" style="32" customWidth="1"/>
    <col min="2067" max="2067" width="27.5" style="32" customWidth="1"/>
    <col min="2068" max="2302" width="10.25" style="32"/>
    <col min="2303" max="2306" width="11.25" style="32" customWidth="1"/>
    <col min="2307" max="2309" width="10" style="32" customWidth="1"/>
    <col min="2310" max="2312" width="7.125" style="32" customWidth="1"/>
    <col min="2313" max="2321" width="8.75" style="32" customWidth="1"/>
    <col min="2322" max="2322" width="2.5" style="32" customWidth="1"/>
    <col min="2323" max="2323" width="27.5" style="32" customWidth="1"/>
    <col min="2324" max="2558" width="10.25" style="32"/>
    <col min="2559" max="2562" width="11.25" style="32" customWidth="1"/>
    <col min="2563" max="2565" width="10" style="32" customWidth="1"/>
    <col min="2566" max="2568" width="7.125" style="32" customWidth="1"/>
    <col min="2569" max="2577" width="8.75" style="32" customWidth="1"/>
    <col min="2578" max="2578" width="2.5" style="32" customWidth="1"/>
    <col min="2579" max="2579" width="27.5" style="32" customWidth="1"/>
    <col min="2580" max="2814" width="10.25" style="32"/>
    <col min="2815" max="2818" width="11.25" style="32" customWidth="1"/>
    <col min="2819" max="2821" width="10" style="32" customWidth="1"/>
    <col min="2822" max="2824" width="7.125" style="32" customWidth="1"/>
    <col min="2825" max="2833" width="8.75" style="32" customWidth="1"/>
    <col min="2834" max="2834" width="2.5" style="32" customWidth="1"/>
    <col min="2835" max="2835" width="27.5" style="32" customWidth="1"/>
    <col min="2836" max="3070" width="10.25" style="32"/>
    <col min="3071" max="3074" width="11.25" style="32" customWidth="1"/>
    <col min="3075" max="3077" width="10" style="32" customWidth="1"/>
    <col min="3078" max="3080" width="7.125" style="32" customWidth="1"/>
    <col min="3081" max="3089" width="8.75" style="32" customWidth="1"/>
    <col min="3090" max="3090" width="2.5" style="32" customWidth="1"/>
    <col min="3091" max="3091" width="27.5" style="32" customWidth="1"/>
    <col min="3092" max="3326" width="10.25" style="32"/>
    <col min="3327" max="3330" width="11.25" style="32" customWidth="1"/>
    <col min="3331" max="3333" width="10" style="32" customWidth="1"/>
    <col min="3334" max="3336" width="7.125" style="32" customWidth="1"/>
    <col min="3337" max="3345" width="8.75" style="32" customWidth="1"/>
    <col min="3346" max="3346" width="2.5" style="32" customWidth="1"/>
    <col min="3347" max="3347" width="27.5" style="32" customWidth="1"/>
    <col min="3348" max="3582" width="10.25" style="32"/>
    <col min="3583" max="3586" width="11.25" style="32" customWidth="1"/>
    <col min="3587" max="3589" width="10" style="32" customWidth="1"/>
    <col min="3590" max="3592" width="7.125" style="32" customWidth="1"/>
    <col min="3593" max="3601" width="8.75" style="32" customWidth="1"/>
    <col min="3602" max="3602" width="2.5" style="32" customWidth="1"/>
    <col min="3603" max="3603" width="27.5" style="32" customWidth="1"/>
    <col min="3604" max="3838" width="10.25" style="32"/>
    <col min="3839" max="3842" width="11.25" style="32" customWidth="1"/>
    <col min="3843" max="3845" width="10" style="32" customWidth="1"/>
    <col min="3846" max="3848" width="7.125" style="32" customWidth="1"/>
    <col min="3849" max="3857" width="8.75" style="32" customWidth="1"/>
    <col min="3858" max="3858" width="2.5" style="32" customWidth="1"/>
    <col min="3859" max="3859" width="27.5" style="32" customWidth="1"/>
    <col min="3860" max="4094" width="10.25" style="32"/>
    <col min="4095" max="4098" width="11.25" style="32" customWidth="1"/>
    <col min="4099" max="4101" width="10" style="32" customWidth="1"/>
    <col min="4102" max="4104" width="7.125" style="32" customWidth="1"/>
    <col min="4105" max="4113" width="8.75" style="32" customWidth="1"/>
    <col min="4114" max="4114" width="2.5" style="32" customWidth="1"/>
    <col min="4115" max="4115" width="27.5" style="32" customWidth="1"/>
    <col min="4116" max="4350" width="10.25" style="32"/>
    <col min="4351" max="4354" width="11.25" style="32" customWidth="1"/>
    <col min="4355" max="4357" width="10" style="32" customWidth="1"/>
    <col min="4358" max="4360" width="7.125" style="32" customWidth="1"/>
    <col min="4361" max="4369" width="8.75" style="32" customWidth="1"/>
    <col min="4370" max="4370" width="2.5" style="32" customWidth="1"/>
    <col min="4371" max="4371" width="27.5" style="32" customWidth="1"/>
    <col min="4372" max="4606" width="10.25" style="32"/>
    <col min="4607" max="4610" width="11.25" style="32" customWidth="1"/>
    <col min="4611" max="4613" width="10" style="32" customWidth="1"/>
    <col min="4614" max="4616" width="7.125" style="32" customWidth="1"/>
    <col min="4617" max="4625" width="8.75" style="32" customWidth="1"/>
    <col min="4626" max="4626" width="2.5" style="32" customWidth="1"/>
    <col min="4627" max="4627" width="27.5" style="32" customWidth="1"/>
    <col min="4628" max="4862" width="10.25" style="32"/>
    <col min="4863" max="4866" width="11.25" style="32" customWidth="1"/>
    <col min="4867" max="4869" width="10" style="32" customWidth="1"/>
    <col min="4870" max="4872" width="7.125" style="32" customWidth="1"/>
    <col min="4873" max="4881" width="8.75" style="32" customWidth="1"/>
    <col min="4882" max="4882" width="2.5" style="32" customWidth="1"/>
    <col min="4883" max="4883" width="27.5" style="32" customWidth="1"/>
    <col min="4884" max="5118" width="10.25" style="32"/>
    <col min="5119" max="5122" width="11.25" style="32" customWidth="1"/>
    <col min="5123" max="5125" width="10" style="32" customWidth="1"/>
    <col min="5126" max="5128" width="7.125" style="32" customWidth="1"/>
    <col min="5129" max="5137" width="8.75" style="32" customWidth="1"/>
    <col min="5138" max="5138" width="2.5" style="32" customWidth="1"/>
    <col min="5139" max="5139" width="27.5" style="32" customWidth="1"/>
    <col min="5140" max="5374" width="10.25" style="32"/>
    <col min="5375" max="5378" width="11.25" style="32" customWidth="1"/>
    <col min="5379" max="5381" width="10" style="32" customWidth="1"/>
    <col min="5382" max="5384" width="7.125" style="32" customWidth="1"/>
    <col min="5385" max="5393" width="8.75" style="32" customWidth="1"/>
    <col min="5394" max="5394" width="2.5" style="32" customWidth="1"/>
    <col min="5395" max="5395" width="27.5" style="32" customWidth="1"/>
    <col min="5396" max="5630" width="10.25" style="32"/>
    <col min="5631" max="5634" width="11.25" style="32" customWidth="1"/>
    <col min="5635" max="5637" width="10" style="32" customWidth="1"/>
    <col min="5638" max="5640" width="7.125" style="32" customWidth="1"/>
    <col min="5641" max="5649" width="8.75" style="32" customWidth="1"/>
    <col min="5650" max="5650" width="2.5" style="32" customWidth="1"/>
    <col min="5651" max="5651" width="27.5" style="32" customWidth="1"/>
    <col min="5652" max="5886" width="10.25" style="32"/>
    <col min="5887" max="5890" width="11.25" style="32" customWidth="1"/>
    <col min="5891" max="5893" width="10" style="32" customWidth="1"/>
    <col min="5894" max="5896" width="7.125" style="32" customWidth="1"/>
    <col min="5897" max="5905" width="8.75" style="32" customWidth="1"/>
    <col min="5906" max="5906" width="2.5" style="32" customWidth="1"/>
    <col min="5907" max="5907" width="27.5" style="32" customWidth="1"/>
    <col min="5908" max="6142" width="10.25" style="32"/>
    <col min="6143" max="6146" width="11.25" style="32" customWidth="1"/>
    <col min="6147" max="6149" width="10" style="32" customWidth="1"/>
    <col min="6150" max="6152" width="7.125" style="32" customWidth="1"/>
    <col min="6153" max="6161" width="8.75" style="32" customWidth="1"/>
    <col min="6162" max="6162" width="2.5" style="32" customWidth="1"/>
    <col min="6163" max="6163" width="27.5" style="32" customWidth="1"/>
    <col min="6164" max="6398" width="10.25" style="32"/>
    <col min="6399" max="6402" width="11.25" style="32" customWidth="1"/>
    <col min="6403" max="6405" width="10" style="32" customWidth="1"/>
    <col min="6406" max="6408" width="7.125" style="32" customWidth="1"/>
    <col min="6409" max="6417" width="8.75" style="32" customWidth="1"/>
    <col min="6418" max="6418" width="2.5" style="32" customWidth="1"/>
    <col min="6419" max="6419" width="27.5" style="32" customWidth="1"/>
    <col min="6420" max="6654" width="10.25" style="32"/>
    <col min="6655" max="6658" width="11.25" style="32" customWidth="1"/>
    <col min="6659" max="6661" width="10" style="32" customWidth="1"/>
    <col min="6662" max="6664" width="7.125" style="32" customWidth="1"/>
    <col min="6665" max="6673" width="8.75" style="32" customWidth="1"/>
    <col min="6674" max="6674" width="2.5" style="32" customWidth="1"/>
    <col min="6675" max="6675" width="27.5" style="32" customWidth="1"/>
    <col min="6676" max="6910" width="10.25" style="32"/>
    <col min="6911" max="6914" width="11.25" style="32" customWidth="1"/>
    <col min="6915" max="6917" width="10" style="32" customWidth="1"/>
    <col min="6918" max="6920" width="7.125" style="32" customWidth="1"/>
    <col min="6921" max="6929" width="8.75" style="32" customWidth="1"/>
    <col min="6930" max="6930" width="2.5" style="32" customWidth="1"/>
    <col min="6931" max="6931" width="27.5" style="32" customWidth="1"/>
    <col min="6932" max="7166" width="10.25" style="32"/>
    <col min="7167" max="7170" width="11.25" style="32" customWidth="1"/>
    <col min="7171" max="7173" width="10" style="32" customWidth="1"/>
    <col min="7174" max="7176" width="7.125" style="32" customWidth="1"/>
    <col min="7177" max="7185" width="8.75" style="32" customWidth="1"/>
    <col min="7186" max="7186" width="2.5" style="32" customWidth="1"/>
    <col min="7187" max="7187" width="27.5" style="32" customWidth="1"/>
    <col min="7188" max="7422" width="10.25" style="32"/>
    <col min="7423" max="7426" width="11.25" style="32" customWidth="1"/>
    <col min="7427" max="7429" width="10" style="32" customWidth="1"/>
    <col min="7430" max="7432" width="7.125" style="32" customWidth="1"/>
    <col min="7433" max="7441" width="8.75" style="32" customWidth="1"/>
    <col min="7442" max="7442" width="2.5" style="32" customWidth="1"/>
    <col min="7443" max="7443" width="27.5" style="32" customWidth="1"/>
    <col min="7444" max="7678" width="10.25" style="32"/>
    <col min="7679" max="7682" width="11.25" style="32" customWidth="1"/>
    <col min="7683" max="7685" width="10" style="32" customWidth="1"/>
    <col min="7686" max="7688" width="7.125" style="32" customWidth="1"/>
    <col min="7689" max="7697" width="8.75" style="32" customWidth="1"/>
    <col min="7698" max="7698" width="2.5" style="32" customWidth="1"/>
    <col min="7699" max="7699" width="27.5" style="32" customWidth="1"/>
    <col min="7700" max="7934" width="10.25" style="32"/>
    <col min="7935" max="7938" width="11.25" style="32" customWidth="1"/>
    <col min="7939" max="7941" width="10" style="32" customWidth="1"/>
    <col min="7942" max="7944" width="7.125" style="32" customWidth="1"/>
    <col min="7945" max="7953" width="8.75" style="32" customWidth="1"/>
    <col min="7954" max="7954" width="2.5" style="32" customWidth="1"/>
    <col min="7955" max="7955" width="27.5" style="32" customWidth="1"/>
    <col min="7956" max="8190" width="10.25" style="32"/>
    <col min="8191" max="8194" width="11.25" style="32" customWidth="1"/>
    <col min="8195" max="8197" width="10" style="32" customWidth="1"/>
    <col min="8198" max="8200" width="7.125" style="32" customWidth="1"/>
    <col min="8201" max="8209" width="8.75" style="32" customWidth="1"/>
    <col min="8210" max="8210" width="2.5" style="32" customWidth="1"/>
    <col min="8211" max="8211" width="27.5" style="32" customWidth="1"/>
    <col min="8212" max="8446" width="10.25" style="32"/>
    <col min="8447" max="8450" width="11.25" style="32" customWidth="1"/>
    <col min="8451" max="8453" width="10" style="32" customWidth="1"/>
    <col min="8454" max="8456" width="7.125" style="32" customWidth="1"/>
    <col min="8457" max="8465" width="8.75" style="32" customWidth="1"/>
    <col min="8466" max="8466" width="2.5" style="32" customWidth="1"/>
    <col min="8467" max="8467" width="27.5" style="32" customWidth="1"/>
    <col min="8468" max="8702" width="10.25" style="32"/>
    <col min="8703" max="8706" width="11.25" style="32" customWidth="1"/>
    <col min="8707" max="8709" width="10" style="32" customWidth="1"/>
    <col min="8710" max="8712" width="7.125" style="32" customWidth="1"/>
    <col min="8713" max="8721" width="8.75" style="32" customWidth="1"/>
    <col min="8722" max="8722" width="2.5" style="32" customWidth="1"/>
    <col min="8723" max="8723" width="27.5" style="32" customWidth="1"/>
    <col min="8724" max="8958" width="10.25" style="32"/>
    <col min="8959" max="8962" width="11.25" style="32" customWidth="1"/>
    <col min="8963" max="8965" width="10" style="32" customWidth="1"/>
    <col min="8966" max="8968" width="7.125" style="32" customWidth="1"/>
    <col min="8969" max="8977" width="8.75" style="32" customWidth="1"/>
    <col min="8978" max="8978" width="2.5" style="32" customWidth="1"/>
    <col min="8979" max="8979" width="27.5" style="32" customWidth="1"/>
    <col min="8980" max="9214" width="10.25" style="32"/>
    <col min="9215" max="9218" width="11.25" style="32" customWidth="1"/>
    <col min="9219" max="9221" width="10" style="32" customWidth="1"/>
    <col min="9222" max="9224" width="7.125" style="32" customWidth="1"/>
    <col min="9225" max="9233" width="8.75" style="32" customWidth="1"/>
    <col min="9234" max="9234" width="2.5" style="32" customWidth="1"/>
    <col min="9235" max="9235" width="27.5" style="32" customWidth="1"/>
    <col min="9236" max="9470" width="10.25" style="32"/>
    <col min="9471" max="9474" width="11.25" style="32" customWidth="1"/>
    <col min="9475" max="9477" width="10" style="32" customWidth="1"/>
    <col min="9478" max="9480" width="7.125" style="32" customWidth="1"/>
    <col min="9481" max="9489" width="8.75" style="32" customWidth="1"/>
    <col min="9490" max="9490" width="2.5" style="32" customWidth="1"/>
    <col min="9491" max="9491" width="27.5" style="32" customWidth="1"/>
    <col min="9492" max="9726" width="10.25" style="32"/>
    <col min="9727" max="9730" width="11.25" style="32" customWidth="1"/>
    <col min="9731" max="9733" width="10" style="32" customWidth="1"/>
    <col min="9734" max="9736" width="7.125" style="32" customWidth="1"/>
    <col min="9737" max="9745" width="8.75" style="32" customWidth="1"/>
    <col min="9746" max="9746" width="2.5" style="32" customWidth="1"/>
    <col min="9747" max="9747" width="27.5" style="32" customWidth="1"/>
    <col min="9748" max="9982" width="10.25" style="32"/>
    <col min="9983" max="9986" width="11.25" style="32" customWidth="1"/>
    <col min="9987" max="9989" width="10" style="32" customWidth="1"/>
    <col min="9990" max="9992" width="7.125" style="32" customWidth="1"/>
    <col min="9993" max="10001" width="8.75" style="32" customWidth="1"/>
    <col min="10002" max="10002" width="2.5" style="32" customWidth="1"/>
    <col min="10003" max="10003" width="27.5" style="32" customWidth="1"/>
    <col min="10004" max="10238" width="10.25" style="32"/>
    <col min="10239" max="10242" width="11.25" style="32" customWidth="1"/>
    <col min="10243" max="10245" width="10" style="32" customWidth="1"/>
    <col min="10246" max="10248" width="7.125" style="32" customWidth="1"/>
    <col min="10249" max="10257" width="8.75" style="32" customWidth="1"/>
    <col min="10258" max="10258" width="2.5" style="32" customWidth="1"/>
    <col min="10259" max="10259" width="27.5" style="32" customWidth="1"/>
    <col min="10260" max="10494" width="10.25" style="32"/>
    <col min="10495" max="10498" width="11.25" style="32" customWidth="1"/>
    <col min="10499" max="10501" width="10" style="32" customWidth="1"/>
    <col min="10502" max="10504" width="7.125" style="32" customWidth="1"/>
    <col min="10505" max="10513" width="8.75" style="32" customWidth="1"/>
    <col min="10514" max="10514" width="2.5" style="32" customWidth="1"/>
    <col min="10515" max="10515" width="27.5" style="32" customWidth="1"/>
    <col min="10516" max="10750" width="10.25" style="32"/>
    <col min="10751" max="10754" width="11.25" style="32" customWidth="1"/>
    <col min="10755" max="10757" width="10" style="32" customWidth="1"/>
    <col min="10758" max="10760" width="7.125" style="32" customWidth="1"/>
    <col min="10761" max="10769" width="8.75" style="32" customWidth="1"/>
    <col min="10770" max="10770" width="2.5" style="32" customWidth="1"/>
    <col min="10771" max="10771" width="27.5" style="32" customWidth="1"/>
    <col min="10772" max="11006" width="10.25" style="32"/>
    <col min="11007" max="11010" width="11.25" style="32" customWidth="1"/>
    <col min="11011" max="11013" width="10" style="32" customWidth="1"/>
    <col min="11014" max="11016" width="7.125" style="32" customWidth="1"/>
    <col min="11017" max="11025" width="8.75" style="32" customWidth="1"/>
    <col min="11026" max="11026" width="2.5" style="32" customWidth="1"/>
    <col min="11027" max="11027" width="27.5" style="32" customWidth="1"/>
    <col min="11028" max="11262" width="10.25" style="32"/>
    <col min="11263" max="11266" width="11.25" style="32" customWidth="1"/>
    <col min="11267" max="11269" width="10" style="32" customWidth="1"/>
    <col min="11270" max="11272" width="7.125" style="32" customWidth="1"/>
    <col min="11273" max="11281" width="8.75" style="32" customWidth="1"/>
    <col min="11282" max="11282" width="2.5" style="32" customWidth="1"/>
    <col min="11283" max="11283" width="27.5" style="32" customWidth="1"/>
    <col min="11284" max="11518" width="10.25" style="32"/>
    <col min="11519" max="11522" width="11.25" style="32" customWidth="1"/>
    <col min="11523" max="11525" width="10" style="32" customWidth="1"/>
    <col min="11526" max="11528" width="7.125" style="32" customWidth="1"/>
    <col min="11529" max="11537" width="8.75" style="32" customWidth="1"/>
    <col min="11538" max="11538" width="2.5" style="32" customWidth="1"/>
    <col min="11539" max="11539" width="27.5" style="32" customWidth="1"/>
    <col min="11540" max="11774" width="10.25" style="32"/>
    <col min="11775" max="11778" width="11.25" style="32" customWidth="1"/>
    <col min="11779" max="11781" width="10" style="32" customWidth="1"/>
    <col min="11782" max="11784" width="7.125" style="32" customWidth="1"/>
    <col min="11785" max="11793" width="8.75" style="32" customWidth="1"/>
    <col min="11794" max="11794" width="2.5" style="32" customWidth="1"/>
    <col min="11795" max="11795" width="27.5" style="32" customWidth="1"/>
    <col min="11796" max="12030" width="10.25" style="32"/>
    <col min="12031" max="12034" width="11.25" style="32" customWidth="1"/>
    <col min="12035" max="12037" width="10" style="32" customWidth="1"/>
    <col min="12038" max="12040" width="7.125" style="32" customWidth="1"/>
    <col min="12041" max="12049" width="8.75" style="32" customWidth="1"/>
    <col min="12050" max="12050" width="2.5" style="32" customWidth="1"/>
    <col min="12051" max="12051" width="27.5" style="32" customWidth="1"/>
    <col min="12052" max="12286" width="10.25" style="32"/>
    <col min="12287" max="12290" width="11.25" style="32" customWidth="1"/>
    <col min="12291" max="12293" width="10" style="32" customWidth="1"/>
    <col min="12294" max="12296" width="7.125" style="32" customWidth="1"/>
    <col min="12297" max="12305" width="8.75" style="32" customWidth="1"/>
    <col min="12306" max="12306" width="2.5" style="32" customWidth="1"/>
    <col min="12307" max="12307" width="27.5" style="32" customWidth="1"/>
    <col min="12308" max="12542" width="10.25" style="32"/>
    <col min="12543" max="12546" width="11.25" style="32" customWidth="1"/>
    <col min="12547" max="12549" width="10" style="32" customWidth="1"/>
    <col min="12550" max="12552" width="7.125" style="32" customWidth="1"/>
    <col min="12553" max="12561" width="8.75" style="32" customWidth="1"/>
    <col min="12562" max="12562" width="2.5" style="32" customWidth="1"/>
    <col min="12563" max="12563" width="27.5" style="32" customWidth="1"/>
    <col min="12564" max="12798" width="10.25" style="32"/>
    <col min="12799" max="12802" width="11.25" style="32" customWidth="1"/>
    <col min="12803" max="12805" width="10" style="32" customWidth="1"/>
    <col min="12806" max="12808" width="7.125" style="32" customWidth="1"/>
    <col min="12809" max="12817" width="8.75" style="32" customWidth="1"/>
    <col min="12818" max="12818" width="2.5" style="32" customWidth="1"/>
    <col min="12819" max="12819" width="27.5" style="32" customWidth="1"/>
    <col min="12820" max="13054" width="10.25" style="32"/>
    <col min="13055" max="13058" width="11.25" style="32" customWidth="1"/>
    <col min="13059" max="13061" width="10" style="32" customWidth="1"/>
    <col min="13062" max="13064" width="7.125" style="32" customWidth="1"/>
    <col min="13065" max="13073" width="8.75" style="32" customWidth="1"/>
    <col min="13074" max="13074" width="2.5" style="32" customWidth="1"/>
    <col min="13075" max="13075" width="27.5" style="32" customWidth="1"/>
    <col min="13076" max="13310" width="10.25" style="32"/>
    <col min="13311" max="13314" width="11.25" style="32" customWidth="1"/>
    <col min="13315" max="13317" width="10" style="32" customWidth="1"/>
    <col min="13318" max="13320" width="7.125" style="32" customWidth="1"/>
    <col min="13321" max="13329" width="8.75" style="32" customWidth="1"/>
    <col min="13330" max="13330" width="2.5" style="32" customWidth="1"/>
    <col min="13331" max="13331" width="27.5" style="32" customWidth="1"/>
    <col min="13332" max="13566" width="10.25" style="32"/>
    <col min="13567" max="13570" width="11.25" style="32" customWidth="1"/>
    <col min="13571" max="13573" width="10" style="32" customWidth="1"/>
    <col min="13574" max="13576" width="7.125" style="32" customWidth="1"/>
    <col min="13577" max="13585" width="8.75" style="32" customWidth="1"/>
    <col min="13586" max="13586" width="2.5" style="32" customWidth="1"/>
    <col min="13587" max="13587" width="27.5" style="32" customWidth="1"/>
    <col min="13588" max="13822" width="10.25" style="32"/>
    <col min="13823" max="13826" width="11.25" style="32" customWidth="1"/>
    <col min="13827" max="13829" width="10" style="32" customWidth="1"/>
    <col min="13830" max="13832" width="7.125" style="32" customWidth="1"/>
    <col min="13833" max="13841" width="8.75" style="32" customWidth="1"/>
    <col min="13842" max="13842" width="2.5" style="32" customWidth="1"/>
    <col min="13843" max="13843" width="27.5" style="32" customWidth="1"/>
    <col min="13844" max="14078" width="10.25" style="32"/>
    <col min="14079" max="14082" width="11.25" style="32" customWidth="1"/>
    <col min="14083" max="14085" width="10" style="32" customWidth="1"/>
    <col min="14086" max="14088" width="7.125" style="32" customWidth="1"/>
    <col min="14089" max="14097" width="8.75" style="32" customWidth="1"/>
    <col min="14098" max="14098" width="2.5" style="32" customWidth="1"/>
    <col min="14099" max="14099" width="27.5" style="32" customWidth="1"/>
    <col min="14100" max="14334" width="10.25" style="32"/>
    <col min="14335" max="14338" width="11.25" style="32" customWidth="1"/>
    <col min="14339" max="14341" width="10" style="32" customWidth="1"/>
    <col min="14342" max="14344" width="7.125" style="32" customWidth="1"/>
    <col min="14345" max="14353" width="8.75" style="32" customWidth="1"/>
    <col min="14354" max="14354" width="2.5" style="32" customWidth="1"/>
    <col min="14355" max="14355" width="27.5" style="32" customWidth="1"/>
    <col min="14356" max="14590" width="10.25" style="32"/>
    <col min="14591" max="14594" width="11.25" style="32" customWidth="1"/>
    <col min="14595" max="14597" width="10" style="32" customWidth="1"/>
    <col min="14598" max="14600" width="7.125" style="32" customWidth="1"/>
    <col min="14601" max="14609" width="8.75" style="32" customWidth="1"/>
    <col min="14610" max="14610" width="2.5" style="32" customWidth="1"/>
    <col min="14611" max="14611" width="27.5" style="32" customWidth="1"/>
    <col min="14612" max="14846" width="10.25" style="32"/>
    <col min="14847" max="14850" width="11.25" style="32" customWidth="1"/>
    <col min="14851" max="14853" width="10" style="32" customWidth="1"/>
    <col min="14854" max="14856" width="7.125" style="32" customWidth="1"/>
    <col min="14857" max="14865" width="8.75" style="32" customWidth="1"/>
    <col min="14866" max="14866" width="2.5" style="32" customWidth="1"/>
    <col min="14867" max="14867" width="27.5" style="32" customWidth="1"/>
    <col min="14868" max="15102" width="10.25" style="32"/>
    <col min="15103" max="15106" width="11.25" style="32" customWidth="1"/>
    <col min="15107" max="15109" width="10" style="32" customWidth="1"/>
    <col min="15110" max="15112" width="7.125" style="32" customWidth="1"/>
    <col min="15113" max="15121" width="8.75" style="32" customWidth="1"/>
    <col min="15122" max="15122" width="2.5" style="32" customWidth="1"/>
    <col min="15123" max="15123" width="27.5" style="32" customWidth="1"/>
    <col min="15124" max="15358" width="10.25" style="32"/>
    <col min="15359" max="15362" width="11.25" style="32" customWidth="1"/>
    <col min="15363" max="15365" width="10" style="32" customWidth="1"/>
    <col min="15366" max="15368" width="7.125" style="32" customWidth="1"/>
    <col min="15369" max="15377" width="8.75" style="32" customWidth="1"/>
    <col min="15378" max="15378" width="2.5" style="32" customWidth="1"/>
    <col min="15379" max="15379" width="27.5" style="32" customWidth="1"/>
    <col min="15380" max="15614" width="10.25" style="32"/>
    <col min="15615" max="15618" width="11.25" style="32" customWidth="1"/>
    <col min="15619" max="15621" width="10" style="32" customWidth="1"/>
    <col min="15622" max="15624" width="7.125" style="32" customWidth="1"/>
    <col min="15625" max="15633" width="8.75" style="32" customWidth="1"/>
    <col min="15634" max="15634" width="2.5" style="32" customWidth="1"/>
    <col min="15635" max="15635" width="27.5" style="32" customWidth="1"/>
    <col min="15636" max="15870" width="10.25" style="32"/>
    <col min="15871" max="15874" width="11.25" style="32" customWidth="1"/>
    <col min="15875" max="15877" width="10" style="32" customWidth="1"/>
    <col min="15878" max="15880" width="7.125" style="32" customWidth="1"/>
    <col min="15881" max="15889" width="8.75" style="32" customWidth="1"/>
    <col min="15890" max="15890" width="2.5" style="32" customWidth="1"/>
    <col min="15891" max="15891" width="27.5" style="32" customWidth="1"/>
    <col min="15892" max="16126" width="10.25" style="32"/>
    <col min="16127" max="16130" width="11.25" style="32" customWidth="1"/>
    <col min="16131" max="16133" width="10" style="32" customWidth="1"/>
    <col min="16134" max="16136" width="7.125" style="32" customWidth="1"/>
    <col min="16137" max="16145" width="8.75" style="32" customWidth="1"/>
    <col min="16146" max="16146" width="2.5" style="32" customWidth="1"/>
    <col min="16147" max="16147" width="27.5" style="32" customWidth="1"/>
    <col min="16148" max="16384" width="10.25" style="32"/>
  </cols>
  <sheetData>
    <row r="1" spans="1:40" ht="22.5" customHeight="1" x14ac:dyDescent="0.15">
      <c r="A1" s="96" t="s">
        <v>578</v>
      </c>
      <c r="B1" s="323"/>
      <c r="C1" s="323"/>
      <c r="D1" s="323"/>
      <c r="E1" s="557"/>
      <c r="F1" s="557"/>
      <c r="G1" s="557"/>
      <c r="H1" s="557"/>
      <c r="I1" s="557"/>
      <c r="J1" s="557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558"/>
      <c r="V1" s="558"/>
    </row>
    <row r="2" spans="1:40" ht="6.75" customHeight="1" x14ac:dyDescent="0.15">
      <c r="A2" s="96"/>
      <c r="B2" s="323"/>
      <c r="C2" s="323"/>
      <c r="D2" s="323"/>
      <c r="E2" s="557"/>
      <c r="F2" s="557"/>
      <c r="G2" s="557"/>
      <c r="H2" s="557"/>
      <c r="I2" s="557"/>
      <c r="J2" s="557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558"/>
      <c r="V2" s="558"/>
    </row>
    <row r="3" spans="1:40" ht="15" customHeight="1" x14ac:dyDescent="0.15">
      <c r="A3" s="942" t="s">
        <v>98</v>
      </c>
      <c r="B3" s="941" t="s">
        <v>174</v>
      </c>
      <c r="C3" s="939"/>
      <c r="D3" s="940"/>
      <c r="E3" s="941" t="s">
        <v>173</v>
      </c>
      <c r="F3" s="939"/>
      <c r="G3" s="940"/>
      <c r="H3" s="941" t="s">
        <v>504</v>
      </c>
      <c r="I3" s="939"/>
      <c r="J3" s="940"/>
      <c r="K3" s="941" t="s">
        <v>172</v>
      </c>
      <c r="L3" s="939"/>
      <c r="M3" s="940"/>
      <c r="N3" s="941" t="s">
        <v>559</v>
      </c>
      <c r="O3" s="939"/>
      <c r="P3" s="940"/>
      <c r="Q3" s="941" t="s">
        <v>171</v>
      </c>
      <c r="R3" s="939"/>
      <c r="S3" s="944"/>
      <c r="T3" s="939" t="s">
        <v>170</v>
      </c>
      <c r="U3" s="939"/>
      <c r="V3" s="940"/>
    </row>
    <row r="4" spans="1:40" s="42" customFormat="1" ht="15" customHeight="1" x14ac:dyDescent="0.15">
      <c r="A4" s="943"/>
      <c r="B4" s="870" t="s">
        <v>42</v>
      </c>
      <c r="C4" s="872" t="s">
        <v>163</v>
      </c>
      <c r="D4" s="872" t="s">
        <v>259</v>
      </c>
      <c r="E4" s="868" t="s">
        <v>42</v>
      </c>
      <c r="F4" s="868" t="s">
        <v>13</v>
      </c>
      <c r="G4" s="870" t="s">
        <v>15</v>
      </c>
      <c r="H4" s="873" t="s">
        <v>42</v>
      </c>
      <c r="I4" s="868" t="s">
        <v>13</v>
      </c>
      <c r="J4" s="870" t="s">
        <v>15</v>
      </c>
      <c r="K4" s="775" t="s">
        <v>42</v>
      </c>
      <c r="L4" s="775" t="s">
        <v>13</v>
      </c>
      <c r="M4" s="775" t="s">
        <v>15</v>
      </c>
      <c r="N4" s="712" t="s">
        <v>42</v>
      </c>
      <c r="O4" s="774" t="s">
        <v>13</v>
      </c>
      <c r="P4" s="774" t="s">
        <v>15</v>
      </c>
      <c r="Q4" s="870" t="s">
        <v>42</v>
      </c>
      <c r="R4" s="870" t="s">
        <v>13</v>
      </c>
      <c r="S4" s="874" t="s">
        <v>15</v>
      </c>
      <c r="T4" s="97" t="s">
        <v>42</v>
      </c>
      <c r="U4" s="775" t="s">
        <v>13</v>
      </c>
      <c r="V4" s="97" t="s">
        <v>15</v>
      </c>
    </row>
    <row r="5" spans="1:40" ht="15" customHeight="1" x14ac:dyDescent="0.15">
      <c r="A5" s="870" t="s">
        <v>169</v>
      </c>
      <c r="B5" s="786">
        <v>6765043</v>
      </c>
      <c r="C5" s="786">
        <v>3479109</v>
      </c>
      <c r="D5" s="787">
        <v>3285934</v>
      </c>
      <c r="E5" s="797">
        <v>101188</v>
      </c>
      <c r="F5" s="797">
        <v>70085</v>
      </c>
      <c r="G5" s="797">
        <v>31103</v>
      </c>
      <c r="H5" s="798">
        <f>E5/B5*100</f>
        <v>1.4957480684158253</v>
      </c>
      <c r="I5" s="798">
        <f t="shared" ref="I5:J5" si="0">F5/C5*100</f>
        <v>2.0144525509261135</v>
      </c>
      <c r="J5" s="798">
        <f t="shared" si="0"/>
        <v>0.94654974810814818</v>
      </c>
      <c r="K5" s="799">
        <v>16.364521134680071</v>
      </c>
      <c r="L5" s="800">
        <v>23.301829820198613</v>
      </c>
      <c r="M5" s="801">
        <v>9.7940208433251179</v>
      </c>
      <c r="N5" s="801">
        <v>14.445467624929734</v>
      </c>
      <c r="O5" s="801">
        <v>20.534791967189591</v>
      </c>
      <c r="P5" s="802">
        <v>8.3824384419065954</v>
      </c>
      <c r="Q5" s="803">
        <v>100</v>
      </c>
      <c r="R5" s="804">
        <v>100</v>
      </c>
      <c r="S5" s="805">
        <v>100</v>
      </c>
      <c r="T5" s="804">
        <v>100</v>
      </c>
      <c r="U5" s="803">
        <v>100</v>
      </c>
      <c r="V5" s="804">
        <v>100</v>
      </c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</row>
    <row r="6" spans="1:40" ht="15" customHeight="1" x14ac:dyDescent="0.15">
      <c r="A6" s="776" t="s">
        <v>81</v>
      </c>
      <c r="B6" s="806">
        <v>299088</v>
      </c>
      <c r="C6" s="788">
        <v>162247</v>
      </c>
      <c r="D6" s="806">
        <v>136841</v>
      </c>
      <c r="E6" s="807">
        <v>5078</v>
      </c>
      <c r="F6" s="807">
        <v>3500</v>
      </c>
      <c r="G6" s="807">
        <v>1578</v>
      </c>
      <c r="H6" s="808">
        <f>E6/B6*100</f>
        <v>1.6978280639811696</v>
      </c>
      <c r="I6" s="808">
        <f t="shared" ref="I6" si="1">F6/C6*100</f>
        <v>2.15720475571197</v>
      </c>
      <c r="J6" s="808">
        <f t="shared" ref="J6" si="2">G6/D6*100</f>
        <v>1.153163160163986</v>
      </c>
      <c r="K6" s="809">
        <v>16.130106109288807</v>
      </c>
      <c r="L6" s="802">
        <v>22.276072328752058</v>
      </c>
      <c r="M6" s="802">
        <v>10.006608927645368</v>
      </c>
      <c r="N6" s="802">
        <v>14.214997840242825</v>
      </c>
      <c r="O6" s="802">
        <v>19.608083691066515</v>
      </c>
      <c r="P6" s="802">
        <v>8.6222295673033091</v>
      </c>
      <c r="Q6" s="98">
        <v>98.861054406420465</v>
      </c>
      <c r="R6" s="789">
        <v>95.782416209433379</v>
      </c>
      <c r="S6" s="790">
        <v>103.03051702471757</v>
      </c>
      <c r="T6" s="99" t="s">
        <v>12</v>
      </c>
      <c r="U6" s="98" t="s">
        <v>12</v>
      </c>
      <c r="V6" s="99" t="s">
        <v>12</v>
      </c>
    </row>
    <row r="7" spans="1:40" ht="15" customHeight="1" x14ac:dyDescent="0.15">
      <c r="A7" s="866" t="s">
        <v>101</v>
      </c>
      <c r="B7" s="786">
        <v>44223</v>
      </c>
      <c r="C7" s="786">
        <v>24702</v>
      </c>
      <c r="D7" s="787">
        <v>19521</v>
      </c>
      <c r="E7" s="810">
        <v>737</v>
      </c>
      <c r="F7" s="810">
        <v>493</v>
      </c>
      <c r="G7" s="810">
        <v>244</v>
      </c>
      <c r="H7" s="791">
        <v>1.6665536033285848</v>
      </c>
      <c r="I7" s="791">
        <v>1.9957898145899118</v>
      </c>
      <c r="J7" s="791">
        <v>1.2499359663951641</v>
      </c>
      <c r="K7" s="799">
        <v>15.219329746500069</v>
      </c>
      <c r="L7" s="800">
        <v>20.43148985760951</v>
      </c>
      <c r="M7" s="800">
        <v>10.042871536855692</v>
      </c>
      <c r="N7" s="800">
        <v>13.590599155807404</v>
      </c>
      <c r="O7" s="800">
        <v>18.38142901096845</v>
      </c>
      <c r="P7" s="800">
        <v>8.6054696174594731</v>
      </c>
      <c r="Q7" s="800">
        <v>93.386415386566085</v>
      </c>
      <c r="R7" s="799">
        <v>87.966612123487835</v>
      </c>
      <c r="S7" s="811">
        <v>103.62204801665082</v>
      </c>
      <c r="T7" s="799">
        <v>94.501830999999996</v>
      </c>
      <c r="U7" s="800">
        <v>101.03341399999999</v>
      </c>
      <c r="V7" s="799">
        <v>103.58069500000001</v>
      </c>
    </row>
    <row r="8" spans="1:40" ht="15" customHeight="1" x14ac:dyDescent="0.15">
      <c r="A8" s="869" t="s">
        <v>102</v>
      </c>
      <c r="B8" s="786">
        <v>4964</v>
      </c>
      <c r="C8" s="786">
        <v>2440</v>
      </c>
      <c r="D8" s="787">
        <v>2524</v>
      </c>
      <c r="E8" s="810">
        <v>51</v>
      </c>
      <c r="F8" s="810">
        <v>37</v>
      </c>
      <c r="G8" s="810">
        <v>14</v>
      </c>
      <c r="H8" s="791">
        <v>1.0273972602739725</v>
      </c>
      <c r="I8" s="791">
        <v>1.5163934426229508</v>
      </c>
      <c r="J8" s="791">
        <v>0.55467511885895404</v>
      </c>
      <c r="K8" s="799">
        <v>16.325380845526684</v>
      </c>
      <c r="L8" s="800">
        <v>24.482557831771743</v>
      </c>
      <c r="M8" s="800">
        <v>8.6811476477190279</v>
      </c>
      <c r="N8" s="800">
        <v>14.873249545021878</v>
      </c>
      <c r="O8" s="800">
        <v>21.04120989302206</v>
      </c>
      <c r="P8" s="800">
        <v>8.5616250357815886</v>
      </c>
      <c r="Q8" s="800">
        <v>95.19271755259723</v>
      </c>
      <c r="R8" s="799">
        <v>100.03878329268068</v>
      </c>
      <c r="S8" s="811">
        <v>83.738091909403721</v>
      </c>
      <c r="T8" s="799">
        <v>102.204515</v>
      </c>
      <c r="U8" s="800">
        <v>108.09188</v>
      </c>
      <c r="V8" s="799">
        <v>90.452416999999997</v>
      </c>
    </row>
    <row r="9" spans="1:40" ht="15" customHeight="1" x14ac:dyDescent="0.15">
      <c r="A9" s="869" t="s">
        <v>103</v>
      </c>
      <c r="B9" s="786">
        <v>18142</v>
      </c>
      <c r="C9" s="786">
        <v>10012</v>
      </c>
      <c r="D9" s="787">
        <v>8130</v>
      </c>
      <c r="E9" s="810">
        <v>375</v>
      </c>
      <c r="F9" s="810">
        <v>255</v>
      </c>
      <c r="G9" s="810">
        <v>120</v>
      </c>
      <c r="H9" s="791">
        <v>2.0670267886671811</v>
      </c>
      <c r="I9" s="791">
        <v>2.5469436675988817</v>
      </c>
      <c r="J9" s="791">
        <v>1.4760147601476015</v>
      </c>
      <c r="K9" s="799">
        <v>15.448704533432643</v>
      </c>
      <c r="L9" s="800">
        <v>20.696372047723401</v>
      </c>
      <c r="M9" s="800">
        <v>10.039421461605906</v>
      </c>
      <c r="N9" s="800">
        <v>13.385639794989082</v>
      </c>
      <c r="O9" s="800">
        <v>17.979191417892316</v>
      </c>
      <c r="P9" s="800">
        <v>8.4868939116521531</v>
      </c>
      <c r="Q9" s="800">
        <v>94.401285492715601</v>
      </c>
      <c r="R9" s="799">
        <v>88.565629222770553</v>
      </c>
      <c r="S9" s="811">
        <v>104.3103942081226</v>
      </c>
      <c r="T9" s="799">
        <v>96.317789000000005</v>
      </c>
      <c r="U9" s="800">
        <v>103.942809</v>
      </c>
      <c r="V9" s="799">
        <v>104.177542</v>
      </c>
    </row>
    <row r="10" spans="1:40" ht="15" customHeight="1" x14ac:dyDescent="0.15">
      <c r="A10" s="869" t="s">
        <v>104</v>
      </c>
      <c r="B10" s="786">
        <v>25953</v>
      </c>
      <c r="C10" s="786">
        <v>14318</v>
      </c>
      <c r="D10" s="787">
        <v>11635</v>
      </c>
      <c r="E10" s="812">
        <v>445</v>
      </c>
      <c r="F10" s="812">
        <v>296</v>
      </c>
      <c r="G10" s="812">
        <v>149</v>
      </c>
      <c r="H10" s="791">
        <v>1.7146379994605634</v>
      </c>
      <c r="I10" s="791">
        <v>2.0673278390836711</v>
      </c>
      <c r="J10" s="791">
        <v>1.2806188225182638</v>
      </c>
      <c r="K10" s="799">
        <v>13.990723364413698</v>
      </c>
      <c r="L10" s="800">
        <v>18.591738610204729</v>
      </c>
      <c r="M10" s="800">
        <v>9.3794812202642106</v>
      </c>
      <c r="N10" s="800">
        <v>12.762266334837921</v>
      </c>
      <c r="O10" s="800">
        <v>16.767213067520704</v>
      </c>
      <c r="P10" s="800">
        <v>8.6556168481892435</v>
      </c>
      <c r="Q10" s="800">
        <v>86.514053535875803</v>
      </c>
      <c r="R10" s="799">
        <v>80.676650880791072</v>
      </c>
      <c r="S10" s="811">
        <v>97.792338301206385</v>
      </c>
      <c r="T10" s="799">
        <v>88.934515000000005</v>
      </c>
      <c r="U10" s="800">
        <v>100.926474</v>
      </c>
      <c r="V10" s="799">
        <v>98.064830999999998</v>
      </c>
    </row>
    <row r="11" spans="1:40" ht="15" customHeight="1" x14ac:dyDescent="0.15">
      <c r="A11" s="869" t="s">
        <v>105</v>
      </c>
      <c r="B11" s="786">
        <v>3636</v>
      </c>
      <c r="C11" s="786">
        <v>1851</v>
      </c>
      <c r="D11" s="787">
        <v>1785</v>
      </c>
      <c r="E11" s="812">
        <v>46</v>
      </c>
      <c r="F11" s="812">
        <v>37</v>
      </c>
      <c r="G11" s="812">
        <v>9</v>
      </c>
      <c r="H11" s="791">
        <v>1.2651265126512652</v>
      </c>
      <c r="I11" s="791">
        <v>1.9989195029713667</v>
      </c>
      <c r="J11" s="791">
        <v>0.50420168067226889</v>
      </c>
      <c r="K11" s="799">
        <v>19.575550987926992</v>
      </c>
      <c r="L11" s="800">
        <v>32.701111837802486</v>
      </c>
      <c r="M11" s="800">
        <v>7.3866760778391507</v>
      </c>
      <c r="N11" s="800">
        <v>19.724457258621666</v>
      </c>
      <c r="O11" s="800">
        <v>33.704752861173397</v>
      </c>
      <c r="P11" s="800">
        <v>4.8400223293857607</v>
      </c>
      <c r="Q11" s="800">
        <v>117.16067020873268</v>
      </c>
      <c r="R11" s="799">
        <v>137.4746825982929</v>
      </c>
      <c r="S11" s="811">
        <v>72.581343711773087</v>
      </c>
      <c r="T11" s="799">
        <v>111.39448899999999</v>
      </c>
      <c r="U11" s="800">
        <v>109.156879</v>
      </c>
      <c r="V11" s="799">
        <v>85.411734999999993</v>
      </c>
    </row>
    <row r="12" spans="1:40" ht="15" customHeight="1" x14ac:dyDescent="0.15">
      <c r="A12" s="869" t="s">
        <v>106</v>
      </c>
      <c r="B12" s="786">
        <v>6762</v>
      </c>
      <c r="C12" s="786">
        <v>3585</v>
      </c>
      <c r="D12" s="787">
        <v>3177</v>
      </c>
      <c r="E12" s="812">
        <v>131</v>
      </c>
      <c r="F12" s="812">
        <v>91</v>
      </c>
      <c r="G12" s="812">
        <v>40</v>
      </c>
      <c r="H12" s="791">
        <v>1.937296657793552</v>
      </c>
      <c r="I12" s="791">
        <v>2.5383542538354256</v>
      </c>
      <c r="J12" s="791">
        <v>1.2590494176896443</v>
      </c>
      <c r="K12" s="799">
        <v>19.432972562422862</v>
      </c>
      <c r="L12" s="800">
        <v>26.817710298000751</v>
      </c>
      <c r="M12" s="800">
        <v>11.94800229401644</v>
      </c>
      <c r="N12" s="800">
        <v>16.71581117192536</v>
      </c>
      <c r="O12" s="800">
        <v>22.619546095108792</v>
      </c>
      <c r="P12" s="800">
        <v>10.594112575211701</v>
      </c>
      <c r="Q12" s="800">
        <v>120.67324030048685</v>
      </c>
      <c r="R12" s="799">
        <v>116.6615256207413</v>
      </c>
      <c r="S12" s="811">
        <v>124.47068512849945</v>
      </c>
      <c r="T12" s="799">
        <v>115.88054</v>
      </c>
      <c r="U12" s="800">
        <v>108.992193</v>
      </c>
      <c r="V12" s="799">
        <v>119.55003499999999</v>
      </c>
    </row>
    <row r="13" spans="1:40" ht="15" customHeight="1" x14ac:dyDescent="0.15">
      <c r="A13" s="869" t="s">
        <v>107</v>
      </c>
      <c r="B13" s="786">
        <v>22057</v>
      </c>
      <c r="C13" s="786">
        <v>12230</v>
      </c>
      <c r="D13" s="787">
        <v>9827</v>
      </c>
      <c r="E13" s="812">
        <v>409</v>
      </c>
      <c r="F13" s="812">
        <v>284</v>
      </c>
      <c r="G13" s="812">
        <v>125</v>
      </c>
      <c r="H13" s="791">
        <v>1.8542866210273383</v>
      </c>
      <c r="I13" s="791">
        <v>2.3221586263287</v>
      </c>
      <c r="J13" s="791">
        <v>1.2720056985855297</v>
      </c>
      <c r="K13" s="799">
        <v>16.530275057310345</v>
      </c>
      <c r="L13" s="800">
        <v>23.01792561481771</v>
      </c>
      <c r="M13" s="800">
        <v>10.077175037305702</v>
      </c>
      <c r="N13" s="800">
        <v>14.521460743271764</v>
      </c>
      <c r="O13" s="800">
        <v>19.96547096949174</v>
      </c>
      <c r="P13" s="800">
        <v>8.877767749817199</v>
      </c>
      <c r="Q13" s="800">
        <v>100.7340787812519</v>
      </c>
      <c r="R13" s="799">
        <v>98.384489634775576</v>
      </c>
      <c r="S13" s="811">
        <v>103.32457654161375</v>
      </c>
      <c r="T13" s="799">
        <v>101.735055</v>
      </c>
      <c r="U13" s="800">
        <v>106.141424</v>
      </c>
      <c r="V13" s="799">
        <v>103.26809799999999</v>
      </c>
    </row>
    <row r="14" spans="1:40" ht="15" customHeight="1" x14ac:dyDescent="0.15">
      <c r="A14" s="869" t="s">
        <v>108</v>
      </c>
      <c r="B14" s="786">
        <v>7928</v>
      </c>
      <c r="C14" s="786">
        <v>4321</v>
      </c>
      <c r="D14" s="787">
        <v>3607</v>
      </c>
      <c r="E14" s="812">
        <v>142</v>
      </c>
      <c r="F14" s="812">
        <v>100</v>
      </c>
      <c r="G14" s="812">
        <v>42</v>
      </c>
      <c r="H14" s="791">
        <v>1.7911200807265388</v>
      </c>
      <c r="I14" s="791">
        <v>2.3142791020597082</v>
      </c>
      <c r="J14" s="791">
        <v>1.1644025505960631</v>
      </c>
      <c r="K14" s="799">
        <v>18.370272242259905</v>
      </c>
      <c r="L14" s="800">
        <v>25.727112517526592</v>
      </c>
      <c r="M14" s="800">
        <v>10.929160822601505</v>
      </c>
      <c r="N14" s="800">
        <v>16.39880473564315</v>
      </c>
      <c r="O14" s="800">
        <v>22.888962814620999</v>
      </c>
      <c r="P14" s="800">
        <v>9.520974672767359</v>
      </c>
      <c r="Q14" s="813">
        <v>112.69804227410036</v>
      </c>
      <c r="R14" s="814">
        <v>110.80545062476246</v>
      </c>
      <c r="S14" s="815">
        <v>112.07897279816056</v>
      </c>
      <c r="T14" s="814">
        <v>111.069991</v>
      </c>
      <c r="U14" s="813">
        <v>108.591852</v>
      </c>
      <c r="V14" s="814">
        <v>110.182154</v>
      </c>
    </row>
    <row r="15" spans="1:40" ht="15" customHeight="1" x14ac:dyDescent="0.15">
      <c r="A15" s="869" t="s">
        <v>109</v>
      </c>
      <c r="B15" s="786">
        <v>5573</v>
      </c>
      <c r="C15" s="786">
        <v>2957</v>
      </c>
      <c r="D15" s="787">
        <v>2616</v>
      </c>
      <c r="E15" s="812">
        <v>89</v>
      </c>
      <c r="F15" s="812">
        <v>64</v>
      </c>
      <c r="G15" s="812">
        <v>25</v>
      </c>
      <c r="H15" s="791">
        <v>1.596985465637897</v>
      </c>
      <c r="I15" s="791">
        <v>2.1643557659790327</v>
      </c>
      <c r="J15" s="791">
        <v>0.95565749235473996</v>
      </c>
      <c r="K15" s="799">
        <v>19.777294332805198</v>
      </c>
      <c r="L15" s="800">
        <v>28.785261945883711</v>
      </c>
      <c r="M15" s="800">
        <v>10.980564401010213</v>
      </c>
      <c r="N15" s="800">
        <v>16.634712487496369</v>
      </c>
      <c r="O15" s="800">
        <v>24.523764480077737</v>
      </c>
      <c r="P15" s="800">
        <v>8.4327128765287771</v>
      </c>
      <c r="Q15" s="813">
        <v>118.79667478826138</v>
      </c>
      <c r="R15" s="814">
        <v>121.20978358651678</v>
      </c>
      <c r="S15" s="815">
        <v>109.98380932623321</v>
      </c>
      <c r="T15" s="814">
        <v>113.731331</v>
      </c>
      <c r="U15" s="813">
        <v>109.03690899999999</v>
      </c>
      <c r="V15" s="814">
        <v>107.821691</v>
      </c>
    </row>
    <row r="16" spans="1:40" ht="15" customHeight="1" x14ac:dyDescent="0.15">
      <c r="A16" s="869" t="s">
        <v>110</v>
      </c>
      <c r="B16" s="786">
        <v>5492</v>
      </c>
      <c r="C16" s="786">
        <v>2887</v>
      </c>
      <c r="D16" s="787">
        <v>2605</v>
      </c>
      <c r="E16" s="812">
        <v>89</v>
      </c>
      <c r="F16" s="812">
        <v>58</v>
      </c>
      <c r="G16" s="812">
        <v>31</v>
      </c>
      <c r="H16" s="791">
        <v>1.6205389657683904</v>
      </c>
      <c r="I16" s="791">
        <v>2.0090058884655351</v>
      </c>
      <c r="J16" s="791">
        <v>1.1900191938579654</v>
      </c>
      <c r="K16" s="799">
        <v>13.417820373075712</v>
      </c>
      <c r="L16" s="800">
        <v>17.448489351908957</v>
      </c>
      <c r="M16" s="800">
        <v>9.3686723684608175</v>
      </c>
      <c r="N16" s="800">
        <v>12.315114532273562</v>
      </c>
      <c r="O16" s="800">
        <v>15.446408203201539</v>
      </c>
      <c r="P16" s="800">
        <v>9.1490910245871557</v>
      </c>
      <c r="Q16" s="813">
        <v>84.006154621352067</v>
      </c>
      <c r="R16" s="814">
        <v>76.908172668965719</v>
      </c>
      <c r="S16" s="815">
        <v>99.042339303922191</v>
      </c>
      <c r="T16" s="814">
        <v>93.150582</v>
      </c>
      <c r="U16" s="813">
        <v>106.173672</v>
      </c>
      <c r="V16" s="814">
        <v>99.841378000000006</v>
      </c>
    </row>
    <row r="17" spans="1:22" ht="15" customHeight="1" x14ac:dyDescent="0.15">
      <c r="A17" s="869" t="s">
        <v>111</v>
      </c>
      <c r="B17" s="786">
        <v>8426</v>
      </c>
      <c r="C17" s="786">
        <v>4540</v>
      </c>
      <c r="D17" s="787">
        <v>3886</v>
      </c>
      <c r="E17" s="812">
        <v>141</v>
      </c>
      <c r="F17" s="812">
        <v>97</v>
      </c>
      <c r="G17" s="812">
        <v>44</v>
      </c>
      <c r="H17" s="791">
        <v>1.6733918822691669</v>
      </c>
      <c r="I17" s="791">
        <v>2.1365638766519823</v>
      </c>
      <c r="J17" s="791">
        <v>1.1322696860524961</v>
      </c>
      <c r="K17" s="799">
        <v>16.02775415925904</v>
      </c>
      <c r="L17" s="800">
        <v>22.366360993066426</v>
      </c>
      <c r="M17" s="800">
        <v>9.8646524839867542</v>
      </c>
      <c r="N17" s="800">
        <v>15.063738405058942</v>
      </c>
      <c r="O17" s="800">
        <v>21.271270180014543</v>
      </c>
      <c r="P17" s="800">
        <v>8.7668378964564351</v>
      </c>
      <c r="Q17" s="813">
        <v>97.424162484836529</v>
      </c>
      <c r="R17" s="814">
        <v>95.695842735402678</v>
      </c>
      <c r="S17" s="815">
        <v>99.974776100286334</v>
      </c>
      <c r="T17" s="814">
        <v>100.700568</v>
      </c>
      <c r="U17" s="813">
        <v>107.217732</v>
      </c>
      <c r="V17" s="814">
        <v>100.420716</v>
      </c>
    </row>
    <row r="18" spans="1:22" ht="15" customHeight="1" x14ac:dyDescent="0.15">
      <c r="A18" s="869" t="s">
        <v>112</v>
      </c>
      <c r="B18" s="786">
        <v>3281</v>
      </c>
      <c r="C18" s="786">
        <v>1724</v>
      </c>
      <c r="D18" s="787">
        <v>1557</v>
      </c>
      <c r="E18" s="812">
        <v>61</v>
      </c>
      <c r="F18" s="812">
        <v>45</v>
      </c>
      <c r="G18" s="812">
        <v>16</v>
      </c>
      <c r="H18" s="791">
        <v>1.8591892715635476</v>
      </c>
      <c r="I18" s="791">
        <v>2.6102088167053363</v>
      </c>
      <c r="J18" s="791">
        <v>1.0276172125883107</v>
      </c>
      <c r="K18" s="799">
        <v>20.661926843230169</v>
      </c>
      <c r="L18" s="800">
        <v>30.584157406463454</v>
      </c>
      <c r="M18" s="800">
        <v>10.803948843302226</v>
      </c>
      <c r="N18" s="800">
        <v>18.738960568411425</v>
      </c>
      <c r="O18" s="800">
        <v>27.451948182726525</v>
      </c>
      <c r="P18" s="800">
        <v>9.7046994105403357</v>
      </c>
      <c r="Q18" s="813">
        <v>125.12622362100632</v>
      </c>
      <c r="R18" s="814">
        <v>130.22097866538093</v>
      </c>
      <c r="S18" s="815">
        <v>109.56121832440687</v>
      </c>
      <c r="T18" s="814">
        <v>115.271856</v>
      </c>
      <c r="U18" s="813">
        <v>109.12363000000001</v>
      </c>
      <c r="V18" s="814">
        <v>106.828107</v>
      </c>
    </row>
    <row r="19" spans="1:22" ht="15" customHeight="1" x14ac:dyDescent="0.15">
      <c r="A19" s="869" t="s">
        <v>113</v>
      </c>
      <c r="B19" s="786">
        <v>4354</v>
      </c>
      <c r="C19" s="786">
        <v>2159</v>
      </c>
      <c r="D19" s="787">
        <v>2195</v>
      </c>
      <c r="E19" s="812">
        <v>66</v>
      </c>
      <c r="F19" s="812">
        <v>47</v>
      </c>
      <c r="G19" s="812">
        <v>19</v>
      </c>
      <c r="H19" s="791">
        <v>1.515847496554892</v>
      </c>
      <c r="I19" s="791">
        <v>2.1769337656322372</v>
      </c>
      <c r="J19" s="791">
        <v>0.86560364464692474</v>
      </c>
      <c r="K19" s="799">
        <v>19.944759061266673</v>
      </c>
      <c r="L19" s="800">
        <v>28.82038766487408</v>
      </c>
      <c r="M19" s="800">
        <v>11.320642297494564</v>
      </c>
      <c r="N19" s="800">
        <v>18.770773498889781</v>
      </c>
      <c r="O19" s="800">
        <v>27.189541324445496</v>
      </c>
      <c r="P19" s="800">
        <v>9.7548373310936487</v>
      </c>
      <c r="Q19" s="813">
        <v>121.58050738222738</v>
      </c>
      <c r="R19" s="814">
        <v>123.27347370783338</v>
      </c>
      <c r="S19" s="815">
        <v>115.1719926376164</v>
      </c>
      <c r="T19" s="814">
        <v>114.120386</v>
      </c>
      <c r="U19" s="813">
        <v>108.94019400000001</v>
      </c>
      <c r="V19" s="814">
        <v>110.617879</v>
      </c>
    </row>
    <row r="20" spans="1:22" ht="15" customHeight="1" x14ac:dyDescent="0.15">
      <c r="A20" s="869" t="s">
        <v>114</v>
      </c>
      <c r="B20" s="786">
        <v>6645</v>
      </c>
      <c r="C20" s="786">
        <v>3656</v>
      </c>
      <c r="D20" s="787">
        <v>2989</v>
      </c>
      <c r="E20" s="812">
        <v>100</v>
      </c>
      <c r="F20" s="812">
        <v>62</v>
      </c>
      <c r="G20" s="812">
        <v>38</v>
      </c>
      <c r="H20" s="791">
        <v>1.5048908954100828</v>
      </c>
      <c r="I20" s="791">
        <v>1.6958424507658645</v>
      </c>
      <c r="J20" s="791">
        <v>1.2713282034125126</v>
      </c>
      <c r="K20" s="799">
        <v>11.610235118871392</v>
      </c>
      <c r="L20" s="800">
        <v>14.43122358155038</v>
      </c>
      <c r="M20" s="800">
        <v>8.8027149426086151</v>
      </c>
      <c r="N20" s="800">
        <v>9.6253149594019369</v>
      </c>
      <c r="O20" s="800">
        <v>12.149419117367264</v>
      </c>
      <c r="P20" s="800">
        <v>7.0527252112868331</v>
      </c>
      <c r="Q20" s="813">
        <v>72.079607803995927</v>
      </c>
      <c r="R20" s="814">
        <v>62.954986145117289</v>
      </c>
      <c r="S20" s="815">
        <v>92.156684906286472</v>
      </c>
      <c r="T20" s="814">
        <v>83.581367</v>
      </c>
      <c r="U20" s="813">
        <v>104.300121</v>
      </c>
      <c r="V20" s="814">
        <v>94.064965999999998</v>
      </c>
    </row>
    <row r="21" spans="1:22" ht="15" customHeight="1" x14ac:dyDescent="0.15">
      <c r="A21" s="869" t="s">
        <v>115</v>
      </c>
      <c r="B21" s="786">
        <v>17399</v>
      </c>
      <c r="C21" s="786">
        <v>9603</v>
      </c>
      <c r="D21" s="787">
        <v>7796</v>
      </c>
      <c r="E21" s="812">
        <v>328</v>
      </c>
      <c r="F21" s="812">
        <v>218</v>
      </c>
      <c r="G21" s="812">
        <v>110</v>
      </c>
      <c r="H21" s="791">
        <v>1.8851658141272487</v>
      </c>
      <c r="I21" s="791">
        <v>2.2701239196084555</v>
      </c>
      <c r="J21" s="791">
        <v>1.4109799897383273</v>
      </c>
      <c r="K21" s="799">
        <v>15.708112617589352</v>
      </c>
      <c r="L21" s="800">
        <v>21.056840913635078</v>
      </c>
      <c r="M21" s="800">
        <v>10.448328267477205</v>
      </c>
      <c r="N21" s="800">
        <v>14.678904282949842</v>
      </c>
      <c r="O21" s="800">
        <v>19.637031986381881</v>
      </c>
      <c r="P21" s="800">
        <v>9.6071938882431542</v>
      </c>
      <c r="Q21" s="813">
        <v>97.26209432490262</v>
      </c>
      <c r="R21" s="814">
        <v>91.52925970203114</v>
      </c>
      <c r="S21" s="815">
        <v>108.86537997630612</v>
      </c>
      <c r="T21" s="814">
        <v>98.998797999999994</v>
      </c>
      <c r="U21" s="813">
        <v>105.135234</v>
      </c>
      <c r="V21" s="814">
        <v>108.33205100000001</v>
      </c>
    </row>
    <row r="22" spans="1:22" ht="15" customHeight="1" x14ac:dyDescent="0.15">
      <c r="A22" s="869" t="s">
        <v>116</v>
      </c>
      <c r="B22" s="786">
        <v>1638</v>
      </c>
      <c r="C22" s="786">
        <v>848</v>
      </c>
      <c r="D22" s="787">
        <v>790</v>
      </c>
      <c r="E22" s="812">
        <v>21</v>
      </c>
      <c r="F22" s="812">
        <v>14</v>
      </c>
      <c r="G22" s="812">
        <v>7</v>
      </c>
      <c r="H22" s="791">
        <v>1.2820512820512819</v>
      </c>
      <c r="I22" s="791">
        <v>1.6509433962264151</v>
      </c>
      <c r="J22" s="791">
        <v>0.88607594936708867</v>
      </c>
      <c r="K22" s="799">
        <v>23.538378766140603</v>
      </c>
      <c r="L22" s="800">
        <v>31.208898994627614</v>
      </c>
      <c r="M22" s="800">
        <v>15.781049214329192</v>
      </c>
      <c r="N22" s="800">
        <v>16.679732425838466</v>
      </c>
      <c r="O22" s="800">
        <v>21.590880658304766</v>
      </c>
      <c r="P22" s="800">
        <v>13.375658690080289</v>
      </c>
      <c r="Q22" s="813">
        <v>136.79184886392085</v>
      </c>
      <c r="R22" s="814">
        <v>126.91313656782495</v>
      </c>
      <c r="S22" s="815">
        <v>150.07411232702316</v>
      </c>
      <c r="T22" s="814">
        <v>113.416422</v>
      </c>
      <c r="U22" s="813">
        <v>108.59416899999999</v>
      </c>
      <c r="V22" s="814">
        <v>118.421184</v>
      </c>
    </row>
    <row r="23" spans="1:22" ht="15" customHeight="1" x14ac:dyDescent="0.15">
      <c r="A23" s="871" t="s">
        <v>117</v>
      </c>
      <c r="B23" s="786">
        <v>14056</v>
      </c>
      <c r="C23" s="786">
        <v>7939</v>
      </c>
      <c r="D23" s="787">
        <v>6117</v>
      </c>
      <c r="E23" s="810">
        <v>295</v>
      </c>
      <c r="F23" s="810">
        <v>225</v>
      </c>
      <c r="G23" s="810">
        <v>70</v>
      </c>
      <c r="H23" s="791">
        <v>2.0987478656801368</v>
      </c>
      <c r="I23" s="791">
        <v>2.8341100894319182</v>
      </c>
      <c r="J23" s="791">
        <v>1.1443518064410658</v>
      </c>
      <c r="K23" s="799">
        <v>21.282428649756152</v>
      </c>
      <c r="L23" s="800">
        <v>31.530755098523098</v>
      </c>
      <c r="M23" s="800">
        <v>10.408442138726691</v>
      </c>
      <c r="N23" s="800">
        <v>18.605786102951917</v>
      </c>
      <c r="O23" s="800">
        <v>27.058041052705253</v>
      </c>
      <c r="P23" s="800">
        <v>9.2132950360239025</v>
      </c>
      <c r="Q23" s="800">
        <v>129.9373134372361</v>
      </c>
      <c r="R23" s="799">
        <v>134.73168815556596</v>
      </c>
      <c r="S23" s="811">
        <v>106.81099979213475</v>
      </c>
      <c r="T23" s="799">
        <v>125.01097900000001</v>
      </c>
      <c r="U23" s="800">
        <v>112.17572800000001</v>
      </c>
      <c r="V23" s="799">
        <v>106.279725</v>
      </c>
    </row>
    <row r="24" spans="1:22" ht="15" customHeight="1" x14ac:dyDescent="0.15">
      <c r="A24" s="869" t="s">
        <v>118</v>
      </c>
      <c r="B24" s="786">
        <v>7169</v>
      </c>
      <c r="C24" s="786">
        <v>3835</v>
      </c>
      <c r="D24" s="787">
        <v>3334</v>
      </c>
      <c r="E24" s="812">
        <v>132</v>
      </c>
      <c r="F24" s="812">
        <v>85</v>
      </c>
      <c r="G24" s="812">
        <v>47</v>
      </c>
      <c r="H24" s="791">
        <v>1.8412609847956478</v>
      </c>
      <c r="I24" s="791">
        <v>2.216427640156454</v>
      </c>
      <c r="J24" s="791">
        <v>1.4097180563887222</v>
      </c>
      <c r="K24" s="799">
        <v>14.105457529749692</v>
      </c>
      <c r="L24" s="800">
        <v>18.355795788532596</v>
      </c>
      <c r="M24" s="800">
        <v>9.942061052716193</v>
      </c>
      <c r="N24" s="800">
        <v>13.802577385388501</v>
      </c>
      <c r="O24" s="800">
        <v>18.171988273157904</v>
      </c>
      <c r="P24" s="800">
        <v>9.3708504610445829</v>
      </c>
      <c r="Q24" s="813">
        <v>89.590610350872225</v>
      </c>
      <c r="R24" s="814">
        <v>81.837406790468975</v>
      </c>
      <c r="S24" s="815">
        <v>106.61575530375076</v>
      </c>
      <c r="T24" s="814">
        <v>95.237920000000003</v>
      </c>
      <c r="U24" s="813">
        <v>105.881972</v>
      </c>
      <c r="V24" s="814">
        <v>105.90494200000001</v>
      </c>
    </row>
    <row r="25" spans="1:22" ht="15" customHeight="1" x14ac:dyDescent="0.15">
      <c r="A25" s="869" t="s">
        <v>119</v>
      </c>
      <c r="B25" s="786">
        <v>8216</v>
      </c>
      <c r="C25" s="786">
        <v>4641</v>
      </c>
      <c r="D25" s="787">
        <v>3575</v>
      </c>
      <c r="E25" s="812">
        <v>150</v>
      </c>
      <c r="F25" s="812">
        <v>95</v>
      </c>
      <c r="G25" s="812">
        <v>55</v>
      </c>
      <c r="H25" s="791">
        <v>1.8257059396299902</v>
      </c>
      <c r="I25" s="791">
        <v>2.0469726352079292</v>
      </c>
      <c r="J25" s="791">
        <v>1.5384615384615385</v>
      </c>
      <c r="K25" s="799">
        <v>15.1748445590089</v>
      </c>
      <c r="L25" s="800">
        <v>19.416920108571244</v>
      </c>
      <c r="M25" s="800">
        <v>11.017319225822995</v>
      </c>
      <c r="N25" s="800">
        <v>13.3688273354014</v>
      </c>
      <c r="O25" s="800">
        <v>17.333066708429371</v>
      </c>
      <c r="P25" s="800">
        <v>9.4215890733048688</v>
      </c>
      <c r="Q25" s="813">
        <v>93.750077354642229</v>
      </c>
      <c r="R25" s="814">
        <v>83.970984819213314</v>
      </c>
      <c r="S25" s="815">
        <v>115.09919552276359</v>
      </c>
      <c r="T25" s="814">
        <v>98.337069</v>
      </c>
      <c r="U25" s="813">
        <v>106.012553</v>
      </c>
      <c r="V25" s="814">
        <v>113.053344</v>
      </c>
    </row>
    <row r="26" spans="1:22" ht="15" customHeight="1" x14ac:dyDescent="0.15">
      <c r="A26" s="869" t="s">
        <v>120</v>
      </c>
      <c r="B26" s="786">
        <v>6353</v>
      </c>
      <c r="C26" s="786">
        <v>3433</v>
      </c>
      <c r="D26" s="787">
        <v>2920</v>
      </c>
      <c r="E26" s="812">
        <v>94</v>
      </c>
      <c r="F26" s="812">
        <v>60</v>
      </c>
      <c r="G26" s="812">
        <v>34</v>
      </c>
      <c r="H26" s="791">
        <v>1.4796159294821345</v>
      </c>
      <c r="I26" s="791">
        <v>1.7477424992717741</v>
      </c>
      <c r="J26" s="791">
        <v>1.1643835616438356</v>
      </c>
      <c r="K26" s="799">
        <v>14.20978479734428</v>
      </c>
      <c r="L26" s="800">
        <v>18.45875544917843</v>
      </c>
      <c r="M26" s="800">
        <v>10.105002868037579</v>
      </c>
      <c r="N26" s="800">
        <v>13.337928058679394</v>
      </c>
      <c r="O26" s="800">
        <v>18.186677487751076</v>
      </c>
      <c r="P26" s="800">
        <v>8.3620241653007721</v>
      </c>
      <c r="Q26" s="813">
        <v>86.459901870290139</v>
      </c>
      <c r="R26" s="814">
        <v>78.888865601465739</v>
      </c>
      <c r="S26" s="815">
        <v>102.47880708319525</v>
      </c>
      <c r="T26" s="814">
        <v>94.536001999999996</v>
      </c>
      <c r="U26" s="813">
        <v>106.296752</v>
      </c>
      <c r="V26" s="814">
        <v>102.490621</v>
      </c>
    </row>
    <row r="27" spans="1:22" ht="15" customHeight="1" x14ac:dyDescent="0.15">
      <c r="A27" s="869" t="s">
        <v>121</v>
      </c>
      <c r="B27" s="786">
        <v>2703</v>
      </c>
      <c r="C27" s="786">
        <v>1347</v>
      </c>
      <c r="D27" s="787">
        <v>1356</v>
      </c>
      <c r="E27" s="812">
        <v>28</v>
      </c>
      <c r="F27" s="812">
        <v>19</v>
      </c>
      <c r="G27" s="812">
        <v>9</v>
      </c>
      <c r="H27" s="791">
        <v>1.0358860525342211</v>
      </c>
      <c r="I27" s="791">
        <v>1.4105419450631032</v>
      </c>
      <c r="J27" s="791">
        <v>0.66371681415929207</v>
      </c>
      <c r="K27" s="799">
        <v>16.777719188917118</v>
      </c>
      <c r="L27" s="800">
        <v>23.805645696816306</v>
      </c>
      <c r="M27" s="800">
        <v>10.335917312661499</v>
      </c>
      <c r="N27" s="800">
        <v>11.422166987383626</v>
      </c>
      <c r="O27" s="800">
        <v>17.511404583562573</v>
      </c>
      <c r="P27" s="800">
        <v>5.6684398722843889</v>
      </c>
      <c r="Q27" s="813">
        <v>99.904106943880706</v>
      </c>
      <c r="R27" s="814">
        <v>99.244447324330906</v>
      </c>
      <c r="S27" s="815">
        <v>101.30747183748674</v>
      </c>
      <c r="T27" s="814">
        <v>105.53133699999999</v>
      </c>
      <c r="U27" s="813">
        <v>108.218519</v>
      </c>
      <c r="V27" s="814">
        <v>101.933908</v>
      </c>
    </row>
    <row r="28" spans="1:22" ht="15" customHeight="1" x14ac:dyDescent="0.15">
      <c r="A28" s="869" t="s">
        <v>312</v>
      </c>
      <c r="B28" s="786">
        <v>5004</v>
      </c>
      <c r="C28" s="786">
        <v>2836</v>
      </c>
      <c r="D28" s="787">
        <v>2168</v>
      </c>
      <c r="E28" s="812">
        <v>90</v>
      </c>
      <c r="F28" s="812">
        <v>57</v>
      </c>
      <c r="G28" s="812">
        <v>33</v>
      </c>
      <c r="H28" s="791">
        <v>1.7985611510791366</v>
      </c>
      <c r="I28" s="791">
        <v>2.0098730606488013</v>
      </c>
      <c r="J28" s="792">
        <v>1.5221402214022139</v>
      </c>
      <c r="K28" s="799">
        <v>16.397624166454104</v>
      </c>
      <c r="L28" s="800">
        <v>20.986590673117281</v>
      </c>
      <c r="M28" s="800">
        <v>11.90227153048785</v>
      </c>
      <c r="N28" s="800">
        <v>13.671033559717419</v>
      </c>
      <c r="O28" s="800">
        <v>18.018367580892146</v>
      </c>
      <c r="P28" s="800">
        <v>9.3638755057227367</v>
      </c>
      <c r="Q28" s="813">
        <v>100.51776104661268</v>
      </c>
      <c r="R28" s="814">
        <v>90.229090823429161</v>
      </c>
      <c r="S28" s="815">
        <v>122.37671259661367</v>
      </c>
      <c r="T28" s="814">
        <v>103.653319</v>
      </c>
      <c r="U28" s="813">
        <v>107.307177</v>
      </c>
      <c r="V28" s="814">
        <v>117.291062</v>
      </c>
    </row>
    <row r="29" spans="1:22" ht="15" customHeight="1" x14ac:dyDescent="0.15">
      <c r="A29" s="869" t="s">
        <v>122</v>
      </c>
      <c r="B29" s="786">
        <v>4924</v>
      </c>
      <c r="C29" s="787">
        <v>2674</v>
      </c>
      <c r="D29" s="787">
        <v>2250</v>
      </c>
      <c r="E29" s="812">
        <v>89</v>
      </c>
      <c r="F29" s="816">
        <v>62</v>
      </c>
      <c r="G29" s="812">
        <v>27</v>
      </c>
      <c r="H29" s="791">
        <v>1.8074735987002437</v>
      </c>
      <c r="I29" s="791">
        <v>2.3186237845923712</v>
      </c>
      <c r="J29" s="791">
        <v>1.2</v>
      </c>
      <c r="K29" s="799">
        <v>20.886184375726028</v>
      </c>
      <c r="L29" s="800">
        <v>28.51321955638949</v>
      </c>
      <c r="M29" s="800">
        <v>12.938718395982288</v>
      </c>
      <c r="N29" s="800">
        <v>16.101497474905415</v>
      </c>
      <c r="O29" s="800">
        <v>21.483668090663954</v>
      </c>
      <c r="P29" s="800">
        <v>10.568012693603414</v>
      </c>
      <c r="Q29" s="814">
        <v>126.1869873705632</v>
      </c>
      <c r="R29" s="814">
        <v>120.94486719298006</v>
      </c>
      <c r="S29" s="817">
        <v>130.21933113881221</v>
      </c>
      <c r="T29" s="814">
        <v>117.399421</v>
      </c>
      <c r="U29" s="813">
        <v>109.006044</v>
      </c>
      <c r="V29" s="814">
        <v>121.651151</v>
      </c>
    </row>
    <row r="30" spans="1:22" ht="15" customHeight="1" x14ac:dyDescent="0.15">
      <c r="A30" s="869" t="s">
        <v>123</v>
      </c>
      <c r="B30" s="786">
        <v>3460</v>
      </c>
      <c r="C30" s="787">
        <v>1838</v>
      </c>
      <c r="D30" s="787">
        <v>1622</v>
      </c>
      <c r="E30" s="810">
        <v>58</v>
      </c>
      <c r="F30" s="818">
        <v>46</v>
      </c>
      <c r="G30" s="810">
        <v>12</v>
      </c>
      <c r="H30" s="791">
        <v>1.676300578034682</v>
      </c>
      <c r="I30" s="791">
        <v>2.5027203482045701</v>
      </c>
      <c r="J30" s="791">
        <v>0.73982737361282369</v>
      </c>
      <c r="K30" s="799">
        <v>25.722445938514486</v>
      </c>
      <c r="L30" s="800">
        <v>40.246377825995665</v>
      </c>
      <c r="M30" s="800">
        <v>10.792531568154837</v>
      </c>
      <c r="N30" s="800">
        <v>21.121691886118018</v>
      </c>
      <c r="O30" s="800">
        <v>32.038786948868392</v>
      </c>
      <c r="P30" s="800">
        <v>8.6718604630055847</v>
      </c>
      <c r="Q30" s="814">
        <v>151.62383795321296</v>
      </c>
      <c r="R30" s="814">
        <v>165.73184766550486</v>
      </c>
      <c r="S30" s="817">
        <v>105.28767815886677</v>
      </c>
      <c r="T30" s="814">
        <v>124.043131</v>
      </c>
      <c r="U30" s="813">
        <v>109.94679499999999</v>
      </c>
      <c r="V30" s="814">
        <v>104.050382</v>
      </c>
    </row>
    <row r="31" spans="1:22" ht="15" customHeight="1" x14ac:dyDescent="0.15">
      <c r="A31" s="869" t="s">
        <v>124</v>
      </c>
      <c r="B31" s="786">
        <v>4439</v>
      </c>
      <c r="C31" s="787">
        <v>2435</v>
      </c>
      <c r="D31" s="787">
        <v>2004</v>
      </c>
      <c r="E31" s="812">
        <v>111</v>
      </c>
      <c r="F31" s="816">
        <v>81</v>
      </c>
      <c r="G31" s="812">
        <v>30</v>
      </c>
      <c r="H31" s="791">
        <v>2.5005631899076368</v>
      </c>
      <c r="I31" s="791">
        <v>3.3264887063655033</v>
      </c>
      <c r="J31" s="791">
        <v>1.4970059880239521</v>
      </c>
      <c r="K31" s="799">
        <v>13.167915839223305</v>
      </c>
      <c r="L31" s="800">
        <v>19.570795540757995</v>
      </c>
      <c r="M31" s="800">
        <v>6.9917683580531182</v>
      </c>
      <c r="N31" s="800">
        <v>11.743359801431618</v>
      </c>
      <c r="O31" s="800">
        <v>17.378598915136561</v>
      </c>
      <c r="P31" s="800">
        <v>6.3569902391209361</v>
      </c>
      <c r="Q31" s="814">
        <v>82.478058200101515</v>
      </c>
      <c r="R31" s="814">
        <v>86.523796175075475</v>
      </c>
      <c r="S31" s="817">
        <v>74.518301545762725</v>
      </c>
      <c r="T31" s="814">
        <v>90.814079000000007</v>
      </c>
      <c r="U31" s="813">
        <v>106.511169</v>
      </c>
      <c r="V31" s="814">
        <v>79.771907999999996</v>
      </c>
    </row>
    <row r="32" spans="1:22" ht="15" customHeight="1" x14ac:dyDescent="0.15">
      <c r="A32" s="869" t="s">
        <v>125</v>
      </c>
      <c r="B32" s="786">
        <v>4097</v>
      </c>
      <c r="C32" s="787">
        <v>2267</v>
      </c>
      <c r="D32" s="787">
        <v>1830</v>
      </c>
      <c r="E32" s="812">
        <v>53</v>
      </c>
      <c r="F32" s="816">
        <v>40</v>
      </c>
      <c r="G32" s="812">
        <v>13</v>
      </c>
      <c r="H32" s="791">
        <v>1.2936294849890162</v>
      </c>
      <c r="I32" s="791">
        <v>1.76444640494045</v>
      </c>
      <c r="J32" s="791">
        <v>0.7103825136612022</v>
      </c>
      <c r="K32" s="799">
        <v>11.359666325876677</v>
      </c>
      <c r="L32" s="800">
        <v>17.152438004656887</v>
      </c>
      <c r="M32" s="800">
        <v>5.570791909496057</v>
      </c>
      <c r="N32" s="800">
        <v>10.510801761501515</v>
      </c>
      <c r="O32" s="800">
        <v>15.486422291321176</v>
      </c>
      <c r="P32" s="800">
        <v>5.4474338339965911</v>
      </c>
      <c r="Q32" s="814">
        <v>70.666592588847422</v>
      </c>
      <c r="R32" s="814">
        <v>75.140123664531217</v>
      </c>
      <c r="S32" s="817">
        <v>57.785137362170289</v>
      </c>
      <c r="T32" s="814">
        <v>88.044275999999996</v>
      </c>
      <c r="U32" s="813">
        <v>106.702991</v>
      </c>
      <c r="V32" s="814">
        <v>70.865300000000005</v>
      </c>
    </row>
    <row r="33" spans="1:22" ht="15" customHeight="1" x14ac:dyDescent="0.15">
      <c r="A33" s="869" t="s">
        <v>313</v>
      </c>
      <c r="B33" s="786">
        <v>2953</v>
      </c>
      <c r="C33" s="787">
        <v>1525</v>
      </c>
      <c r="D33" s="787">
        <v>1428</v>
      </c>
      <c r="E33" s="812">
        <v>47</v>
      </c>
      <c r="F33" s="816">
        <v>36</v>
      </c>
      <c r="G33" s="812">
        <v>11</v>
      </c>
      <c r="H33" s="791">
        <v>1.5916017609210971</v>
      </c>
      <c r="I33" s="791">
        <v>2.360655737704918</v>
      </c>
      <c r="J33" s="791">
        <v>0.77030812324929976</v>
      </c>
      <c r="K33" s="799">
        <v>14.872899993987552</v>
      </c>
      <c r="L33" s="800">
        <v>22.569542402527787</v>
      </c>
      <c r="M33" s="800">
        <v>7.0285743495373918</v>
      </c>
      <c r="N33" s="800">
        <v>14.228197007166234</v>
      </c>
      <c r="O33" s="800">
        <v>21.500794450736581</v>
      </c>
      <c r="P33" s="800">
        <v>6.3448934827876631</v>
      </c>
      <c r="Q33" s="814">
        <v>92.945866814958649</v>
      </c>
      <c r="R33" s="814">
        <v>98.921341995221496</v>
      </c>
      <c r="S33" s="817">
        <v>73.993256694701216</v>
      </c>
      <c r="T33" s="814">
        <v>101.407456</v>
      </c>
      <c r="U33" s="813">
        <v>108.05709299999999</v>
      </c>
      <c r="V33" s="814">
        <v>84.97072</v>
      </c>
    </row>
    <row r="34" spans="1:22" ht="15" customHeight="1" x14ac:dyDescent="0.15">
      <c r="A34" s="869" t="s">
        <v>126</v>
      </c>
      <c r="B34" s="786">
        <v>3868</v>
      </c>
      <c r="C34" s="787">
        <v>2113</v>
      </c>
      <c r="D34" s="787">
        <v>1755</v>
      </c>
      <c r="E34" s="812">
        <v>56</v>
      </c>
      <c r="F34" s="816">
        <v>41</v>
      </c>
      <c r="G34" s="812">
        <v>15</v>
      </c>
      <c r="H34" s="791">
        <v>1.4477766287487073</v>
      </c>
      <c r="I34" s="791">
        <v>1.9403691433980124</v>
      </c>
      <c r="J34" s="791">
        <v>0.85470085470085477</v>
      </c>
      <c r="K34" s="799">
        <v>15.810990897386668</v>
      </c>
      <c r="L34" s="800">
        <v>22.701349899781846</v>
      </c>
      <c r="M34" s="800">
        <v>8.641648135132332</v>
      </c>
      <c r="N34" s="800">
        <v>12.041892496337747</v>
      </c>
      <c r="O34" s="800">
        <v>16.123510643696083</v>
      </c>
      <c r="P34" s="800">
        <v>7.6532258870002208</v>
      </c>
      <c r="Q34" s="814">
        <v>94.607056064241348</v>
      </c>
      <c r="R34" s="814">
        <v>95.220071762557922</v>
      </c>
      <c r="S34" s="817">
        <v>86.931712427177303</v>
      </c>
      <c r="T34" s="814">
        <v>101.610714</v>
      </c>
      <c r="U34" s="813">
        <v>107.844965</v>
      </c>
      <c r="V34" s="814">
        <v>92.392574999999994</v>
      </c>
    </row>
    <row r="35" spans="1:22" ht="15" customHeight="1" x14ac:dyDescent="0.15">
      <c r="A35" s="869" t="s">
        <v>127</v>
      </c>
      <c r="B35" s="786">
        <v>3732</v>
      </c>
      <c r="C35" s="787">
        <v>1941</v>
      </c>
      <c r="D35" s="787">
        <v>1791</v>
      </c>
      <c r="E35" s="812">
        <v>58</v>
      </c>
      <c r="F35" s="816">
        <v>33</v>
      </c>
      <c r="G35" s="812">
        <v>25</v>
      </c>
      <c r="H35" s="791">
        <v>1.5541264737406217</v>
      </c>
      <c r="I35" s="791">
        <v>1.7001545595054095</v>
      </c>
      <c r="J35" s="791">
        <v>1.3958682300390843</v>
      </c>
      <c r="K35" s="799">
        <v>11.673801774820415</v>
      </c>
      <c r="L35" s="800">
        <v>13.386935162610696</v>
      </c>
      <c r="M35" s="800">
        <v>9.9868174010306401</v>
      </c>
      <c r="N35" s="800">
        <v>10.809267912481278</v>
      </c>
      <c r="O35" s="800">
        <v>12.395507471337323</v>
      </c>
      <c r="P35" s="800">
        <v>9.3256727032278945</v>
      </c>
      <c r="Q35" s="814">
        <v>74.630782303717112</v>
      </c>
      <c r="R35" s="814">
        <v>60.337504545664991</v>
      </c>
      <c r="S35" s="817">
        <v>108.07138645554002</v>
      </c>
      <c r="T35" s="814">
        <v>89.865746999999999</v>
      </c>
      <c r="U35" s="813">
        <v>105.88810700000001</v>
      </c>
      <c r="V35" s="814">
        <v>106.484148</v>
      </c>
    </row>
    <row r="36" spans="1:22" ht="15" customHeight="1" x14ac:dyDescent="0.15">
      <c r="A36" s="869" t="s">
        <v>168</v>
      </c>
      <c r="B36" s="786">
        <v>2464</v>
      </c>
      <c r="C36" s="787">
        <v>1334</v>
      </c>
      <c r="D36" s="787">
        <v>1130</v>
      </c>
      <c r="E36" s="812">
        <v>47</v>
      </c>
      <c r="F36" s="816">
        <v>30</v>
      </c>
      <c r="G36" s="812">
        <v>17</v>
      </c>
      <c r="H36" s="791">
        <v>1.9074675324675323</v>
      </c>
      <c r="I36" s="791">
        <v>2.2488755622188905</v>
      </c>
      <c r="J36" s="791">
        <v>1.5044247787610618</v>
      </c>
      <c r="K36" s="799">
        <v>14.815188405066163</v>
      </c>
      <c r="L36" s="800">
        <v>18.912171873817989</v>
      </c>
      <c r="M36" s="800">
        <v>10.717843317739922</v>
      </c>
      <c r="N36" s="800">
        <v>14.600533795810637</v>
      </c>
      <c r="O36" s="800">
        <v>17.130218941380139</v>
      </c>
      <c r="P36" s="800">
        <v>12.084129306189567</v>
      </c>
      <c r="Q36" s="814">
        <v>93.885157732628457</v>
      </c>
      <c r="R36" s="814">
        <v>84.294511423131198</v>
      </c>
      <c r="S36" s="817">
        <v>114.26920965150309</v>
      </c>
      <c r="T36" s="814">
        <v>101.851355</v>
      </c>
      <c r="U36" s="813">
        <v>107.559247</v>
      </c>
      <c r="V36" s="814">
        <v>109.756955</v>
      </c>
    </row>
    <row r="37" spans="1:22" ht="15" customHeight="1" x14ac:dyDescent="0.15">
      <c r="A37" s="869" t="s">
        <v>129</v>
      </c>
      <c r="B37" s="786">
        <v>2250</v>
      </c>
      <c r="C37" s="787">
        <v>1262</v>
      </c>
      <c r="D37" s="787">
        <v>988</v>
      </c>
      <c r="E37" s="812">
        <v>50</v>
      </c>
      <c r="F37" s="816">
        <v>33</v>
      </c>
      <c r="G37" s="812">
        <v>17</v>
      </c>
      <c r="H37" s="791">
        <v>2.2222222222222223</v>
      </c>
      <c r="I37" s="791">
        <v>2.6148969889064975</v>
      </c>
      <c r="J37" s="791">
        <v>1.7206477732793521</v>
      </c>
      <c r="K37" s="799">
        <v>19.959840800309777</v>
      </c>
      <c r="L37" s="800">
        <v>25.803223057134591</v>
      </c>
      <c r="M37" s="800">
        <v>13.864874563664241</v>
      </c>
      <c r="N37" s="800">
        <v>16.220848875889484</v>
      </c>
      <c r="O37" s="800">
        <v>21.569957949833476</v>
      </c>
      <c r="P37" s="800">
        <v>10.701860920663083</v>
      </c>
      <c r="Q37" s="814">
        <v>121.64172891891027</v>
      </c>
      <c r="R37" s="814">
        <v>110.25341421544891</v>
      </c>
      <c r="S37" s="817">
        <v>142.81107244893576</v>
      </c>
      <c r="T37" s="814">
        <v>113.22171400000001</v>
      </c>
      <c r="U37" s="813">
        <v>108.445503</v>
      </c>
      <c r="V37" s="814">
        <v>125.15317</v>
      </c>
    </row>
    <row r="38" spans="1:22" ht="15" customHeight="1" x14ac:dyDescent="0.15">
      <c r="A38" s="869" t="s">
        <v>130</v>
      </c>
      <c r="B38" s="786">
        <v>3639</v>
      </c>
      <c r="C38" s="787">
        <v>1824</v>
      </c>
      <c r="D38" s="787">
        <v>1815</v>
      </c>
      <c r="E38" s="812">
        <v>50</v>
      </c>
      <c r="F38" s="816">
        <v>38</v>
      </c>
      <c r="G38" s="812">
        <v>12</v>
      </c>
      <c r="H38" s="791">
        <v>1.3740038472107723</v>
      </c>
      <c r="I38" s="791">
        <v>2.083333333333333</v>
      </c>
      <c r="J38" s="791">
        <v>0.66115702479338845</v>
      </c>
      <c r="K38" s="799">
        <v>25.800725516401524</v>
      </c>
      <c r="L38" s="800">
        <v>40.878676391488625</v>
      </c>
      <c r="M38" s="800">
        <v>11.900629741657163</v>
      </c>
      <c r="N38" s="800">
        <v>21.968444935419644</v>
      </c>
      <c r="O38" s="800">
        <v>30.804660560465216</v>
      </c>
      <c r="P38" s="800">
        <v>13.750382597590887</v>
      </c>
      <c r="Q38" s="814">
        <v>151.02556898154725</v>
      </c>
      <c r="R38" s="814">
        <v>166.17096517357905</v>
      </c>
      <c r="S38" s="817">
        <v>114.23634870168293</v>
      </c>
      <c r="T38" s="814">
        <v>122.403228</v>
      </c>
      <c r="U38" s="813">
        <v>109.68886500000001</v>
      </c>
      <c r="V38" s="814">
        <v>108.742881</v>
      </c>
    </row>
    <row r="39" spans="1:22" ht="15" customHeight="1" x14ac:dyDescent="0.15">
      <c r="A39" s="869" t="s">
        <v>131</v>
      </c>
      <c r="B39" s="786">
        <v>2746</v>
      </c>
      <c r="C39" s="787">
        <v>1352</v>
      </c>
      <c r="D39" s="787">
        <v>1394</v>
      </c>
      <c r="E39" s="812">
        <v>44</v>
      </c>
      <c r="F39" s="816">
        <v>34</v>
      </c>
      <c r="G39" s="812">
        <v>10</v>
      </c>
      <c r="H39" s="791">
        <v>1.6023306627822289</v>
      </c>
      <c r="I39" s="791">
        <v>2.5147928994082842</v>
      </c>
      <c r="J39" s="791">
        <v>0.71736011477761841</v>
      </c>
      <c r="K39" s="799">
        <v>23.796260742118843</v>
      </c>
      <c r="L39" s="800">
        <v>37.117093513242068</v>
      </c>
      <c r="M39" s="800">
        <v>10.717998735276149</v>
      </c>
      <c r="N39" s="800">
        <v>23.207892668564106</v>
      </c>
      <c r="O39" s="800">
        <v>35.288368124793266</v>
      </c>
      <c r="P39" s="800">
        <v>9.6144201123106559</v>
      </c>
      <c r="Q39" s="814">
        <v>142.79618133910898</v>
      </c>
      <c r="R39" s="814">
        <v>155.76429948009633</v>
      </c>
      <c r="S39" s="817">
        <v>106.87318498310623</v>
      </c>
      <c r="T39" s="814">
        <v>119.089163</v>
      </c>
      <c r="U39" s="813">
        <v>109.407775</v>
      </c>
      <c r="V39" s="814">
        <v>104.71050200000001</v>
      </c>
    </row>
    <row r="40" spans="1:22" ht="15" customHeight="1" x14ac:dyDescent="0.15">
      <c r="A40" s="869" t="s">
        <v>132</v>
      </c>
      <c r="B40" s="786">
        <v>5724</v>
      </c>
      <c r="C40" s="787">
        <v>2986</v>
      </c>
      <c r="D40" s="787">
        <v>2738</v>
      </c>
      <c r="E40" s="812">
        <v>59</v>
      </c>
      <c r="F40" s="816">
        <v>45</v>
      </c>
      <c r="G40" s="812">
        <v>14</v>
      </c>
      <c r="H40" s="791">
        <v>1.0307477288609364</v>
      </c>
      <c r="I40" s="791">
        <v>1.507032819825854</v>
      </c>
      <c r="J40" s="791">
        <v>0.51132213294375461</v>
      </c>
      <c r="K40" s="799">
        <v>15.235950645849366</v>
      </c>
      <c r="L40" s="800">
        <v>23.382210814012698</v>
      </c>
      <c r="M40" s="800">
        <v>7.187301065774073</v>
      </c>
      <c r="N40" s="800">
        <v>13.433430640305671</v>
      </c>
      <c r="O40" s="800">
        <v>20.743423520561649</v>
      </c>
      <c r="P40" s="800">
        <v>5.5201164218195231</v>
      </c>
      <c r="Q40" s="814">
        <v>90.50271835039014</v>
      </c>
      <c r="R40" s="814">
        <v>97.076215456346787</v>
      </c>
      <c r="S40" s="817">
        <v>70.844492954361002</v>
      </c>
      <c r="T40" s="814">
        <v>99.242115999999996</v>
      </c>
      <c r="U40" s="813">
        <v>107.887604</v>
      </c>
      <c r="V40" s="814">
        <v>80.979410999999999</v>
      </c>
    </row>
    <row r="41" spans="1:22" ht="15" customHeight="1" x14ac:dyDescent="0.15">
      <c r="A41" s="871" t="s">
        <v>133</v>
      </c>
      <c r="B41" s="786">
        <v>3675</v>
      </c>
      <c r="C41" s="787">
        <v>1887</v>
      </c>
      <c r="D41" s="787">
        <v>1788</v>
      </c>
      <c r="E41" s="818">
        <v>69</v>
      </c>
      <c r="F41" s="818">
        <v>51</v>
      </c>
      <c r="G41" s="810">
        <v>18</v>
      </c>
      <c r="H41" s="791">
        <v>1.8775510204081631</v>
      </c>
      <c r="I41" s="791">
        <v>2.7027027027027026</v>
      </c>
      <c r="J41" s="791">
        <v>1.006711409395973</v>
      </c>
      <c r="K41" s="799">
        <v>26.34010032142557</v>
      </c>
      <c r="L41" s="800">
        <v>38.744378266682872</v>
      </c>
      <c r="M41" s="800">
        <v>13.811518806684775</v>
      </c>
      <c r="N41" s="800">
        <v>20.454061765940526</v>
      </c>
      <c r="O41" s="800">
        <v>31.467958377623177</v>
      </c>
      <c r="P41" s="800">
        <v>8.4583461124645893</v>
      </c>
      <c r="Q41" s="799">
        <v>155.92942364897414</v>
      </c>
      <c r="R41" s="799">
        <v>160.84623708292017</v>
      </c>
      <c r="S41" s="819">
        <v>135.93516503886488</v>
      </c>
      <c r="T41" s="799">
        <v>127.28613</v>
      </c>
      <c r="U41" s="800">
        <v>110.010604</v>
      </c>
      <c r="V41" s="799">
        <v>122.160982</v>
      </c>
    </row>
    <row r="42" spans="1:22" ht="15" customHeight="1" x14ac:dyDescent="0.15">
      <c r="A42" s="869" t="s">
        <v>134</v>
      </c>
      <c r="B42" s="786">
        <v>3213</v>
      </c>
      <c r="C42" s="787">
        <v>1636</v>
      </c>
      <c r="D42" s="787">
        <v>1577</v>
      </c>
      <c r="E42" s="816">
        <v>35</v>
      </c>
      <c r="F42" s="816">
        <v>24</v>
      </c>
      <c r="G42" s="812">
        <v>11</v>
      </c>
      <c r="H42" s="791">
        <v>1.0893246187363834</v>
      </c>
      <c r="I42" s="791">
        <v>1.4669926650366749</v>
      </c>
      <c r="J42" s="791">
        <v>0.69752694990488262</v>
      </c>
      <c r="K42" s="799">
        <v>18.126543993122272</v>
      </c>
      <c r="L42" s="800">
        <v>25.287114108102415</v>
      </c>
      <c r="M42" s="800">
        <v>11.204253542071973</v>
      </c>
      <c r="N42" s="800">
        <v>15.281018213142335</v>
      </c>
      <c r="O42" s="800">
        <v>24.71247890200792</v>
      </c>
      <c r="P42" s="800">
        <v>4.9208243609583473</v>
      </c>
      <c r="Q42" s="814">
        <v>106.68167938092283</v>
      </c>
      <c r="R42" s="814">
        <v>103.73952339525712</v>
      </c>
      <c r="S42" s="817">
        <v>108.76569333451336</v>
      </c>
      <c r="T42" s="814">
        <v>107.51927499999999</v>
      </c>
      <c r="U42" s="813">
        <v>108.28546900000001</v>
      </c>
      <c r="V42" s="814">
        <v>105.781113</v>
      </c>
    </row>
    <row r="43" spans="1:22" ht="15" customHeight="1" x14ac:dyDescent="0.15">
      <c r="A43" s="869" t="s">
        <v>135</v>
      </c>
      <c r="B43" s="786">
        <v>2765</v>
      </c>
      <c r="C43" s="787">
        <v>1519</v>
      </c>
      <c r="D43" s="787">
        <v>1246</v>
      </c>
      <c r="E43" s="816">
        <v>39</v>
      </c>
      <c r="F43" s="816">
        <v>28</v>
      </c>
      <c r="G43" s="812">
        <v>11</v>
      </c>
      <c r="H43" s="791">
        <v>1.410488245931284</v>
      </c>
      <c r="I43" s="791">
        <v>1.8433179723502304</v>
      </c>
      <c r="J43" s="791">
        <v>0.8828250401284109</v>
      </c>
      <c r="K43" s="799">
        <v>15.677068468591596</v>
      </c>
      <c r="L43" s="800">
        <v>22.826583186591012</v>
      </c>
      <c r="M43" s="800">
        <v>8.7227513143600284</v>
      </c>
      <c r="N43" s="800">
        <v>13.799081017131712</v>
      </c>
      <c r="O43" s="800">
        <v>20.858399678276431</v>
      </c>
      <c r="P43" s="800">
        <v>6.764596977025219</v>
      </c>
      <c r="Q43" s="814">
        <v>94.552973867723793</v>
      </c>
      <c r="R43" s="814">
        <v>96.610882906649948</v>
      </c>
      <c r="S43" s="817">
        <v>87.942491549973866</v>
      </c>
      <c r="T43" s="814">
        <v>102.76709</v>
      </c>
      <c r="U43" s="813">
        <v>108.057812</v>
      </c>
      <c r="V43" s="814">
        <v>94.161536999999996</v>
      </c>
    </row>
    <row r="44" spans="1:22" ht="15" customHeight="1" x14ac:dyDescent="0.15">
      <c r="A44" s="869" t="s">
        <v>136</v>
      </c>
      <c r="B44" s="786">
        <v>995</v>
      </c>
      <c r="C44" s="787">
        <v>536</v>
      </c>
      <c r="D44" s="787">
        <v>459</v>
      </c>
      <c r="E44" s="816">
        <v>14</v>
      </c>
      <c r="F44" s="816">
        <v>10</v>
      </c>
      <c r="G44" s="812">
        <v>4</v>
      </c>
      <c r="H44" s="791">
        <v>1.4070351758793971</v>
      </c>
      <c r="I44" s="791">
        <v>1.8656716417910446</v>
      </c>
      <c r="J44" s="791">
        <v>0.8714596949891068</v>
      </c>
      <c r="K44" s="799">
        <v>13.374731311201337</v>
      </c>
      <c r="L44" s="800">
        <v>19.228180821812447</v>
      </c>
      <c r="M44" s="800">
        <v>7.5947444368497008</v>
      </c>
      <c r="N44" s="800">
        <v>13.765715838828701</v>
      </c>
      <c r="O44" s="800">
        <v>19.657737642007909</v>
      </c>
      <c r="P44" s="800">
        <v>7.4968286461715428</v>
      </c>
      <c r="Q44" s="814">
        <v>81.46124202287352</v>
      </c>
      <c r="R44" s="814">
        <v>82.220049917127895</v>
      </c>
      <c r="S44" s="817">
        <v>77.199704257994512</v>
      </c>
      <c r="T44" s="814">
        <v>102.436262</v>
      </c>
      <c r="U44" s="813">
        <v>108.075188</v>
      </c>
      <c r="V44" s="814">
        <v>93.463959000000003</v>
      </c>
    </row>
    <row r="45" spans="1:22" ht="15" customHeight="1" x14ac:dyDescent="0.15">
      <c r="A45" s="869" t="s">
        <v>137</v>
      </c>
      <c r="B45" s="786">
        <v>1153</v>
      </c>
      <c r="C45" s="787">
        <v>609</v>
      </c>
      <c r="D45" s="787">
        <v>544</v>
      </c>
      <c r="E45" s="816">
        <v>24</v>
      </c>
      <c r="F45" s="816">
        <v>16</v>
      </c>
      <c r="G45" s="812">
        <v>8</v>
      </c>
      <c r="H45" s="791">
        <v>2.0815264527320037</v>
      </c>
      <c r="I45" s="791">
        <v>2.6272577996715927</v>
      </c>
      <c r="J45" s="791">
        <v>1.4705882352941175</v>
      </c>
      <c r="K45" s="799">
        <v>22.935999006106709</v>
      </c>
      <c r="L45" s="800">
        <v>31.202464994734584</v>
      </c>
      <c r="M45" s="800">
        <v>14.992222784430577</v>
      </c>
      <c r="N45" s="800">
        <v>18.365975083735872</v>
      </c>
      <c r="O45" s="800">
        <v>28.254684024027487</v>
      </c>
      <c r="P45" s="800">
        <v>7.7304954272537421</v>
      </c>
      <c r="Q45" s="814">
        <v>135.19895397449005</v>
      </c>
      <c r="R45" s="814">
        <v>128.81630909838893</v>
      </c>
      <c r="S45" s="817">
        <v>147.63826276707289</v>
      </c>
      <c r="T45" s="814">
        <v>113.750547</v>
      </c>
      <c r="U45" s="813">
        <v>108.642888</v>
      </c>
      <c r="V45" s="814">
        <v>119.146925</v>
      </c>
    </row>
    <row r="46" spans="1:22" ht="15" customHeight="1" x14ac:dyDescent="0.15">
      <c r="A46" s="869" t="s">
        <v>138</v>
      </c>
      <c r="B46" s="786">
        <v>464</v>
      </c>
      <c r="C46" s="787">
        <v>229</v>
      </c>
      <c r="D46" s="787">
        <v>235</v>
      </c>
      <c r="E46" s="816">
        <v>5</v>
      </c>
      <c r="F46" s="816">
        <v>5</v>
      </c>
      <c r="G46" s="812">
        <v>0</v>
      </c>
      <c r="H46" s="791">
        <v>1.0775862068965518</v>
      </c>
      <c r="I46" s="791">
        <v>2.1834061135371177</v>
      </c>
      <c r="J46" s="791">
        <v>0</v>
      </c>
      <c r="K46" s="799">
        <v>16.234293321211727</v>
      </c>
      <c r="L46" s="800">
        <v>32.117163412127439</v>
      </c>
      <c r="M46" s="800">
        <v>0</v>
      </c>
      <c r="N46" s="800">
        <v>10.076713032239564</v>
      </c>
      <c r="O46" s="800">
        <v>20.144939830336693</v>
      </c>
      <c r="P46" s="800">
        <v>0</v>
      </c>
      <c r="Q46" s="814">
        <v>95.920494546579022</v>
      </c>
      <c r="R46" s="814">
        <v>132.40564944609474</v>
      </c>
      <c r="S46" s="817">
        <v>0</v>
      </c>
      <c r="T46" s="814">
        <v>107.05295099999999</v>
      </c>
      <c r="U46" s="813">
        <v>108.481904</v>
      </c>
      <c r="V46" s="814">
        <v>87.877932000000001</v>
      </c>
    </row>
    <row r="47" spans="1:22" ht="15" customHeight="1" x14ac:dyDescent="0.15">
      <c r="A47" s="869" t="s">
        <v>139</v>
      </c>
      <c r="B47" s="786">
        <v>1108</v>
      </c>
      <c r="C47" s="787">
        <v>530</v>
      </c>
      <c r="D47" s="787">
        <v>578</v>
      </c>
      <c r="E47" s="816">
        <v>12</v>
      </c>
      <c r="F47" s="816">
        <v>10</v>
      </c>
      <c r="G47" s="812">
        <v>2</v>
      </c>
      <c r="H47" s="791">
        <v>1.0830324909747291</v>
      </c>
      <c r="I47" s="791">
        <v>1.8867924528301887</v>
      </c>
      <c r="J47" s="791">
        <v>0.34602076124567477</v>
      </c>
      <c r="K47" s="799">
        <v>16.168584440432241</v>
      </c>
      <c r="L47" s="800">
        <v>26.822595354326484</v>
      </c>
      <c r="M47" s="800">
        <v>5.4147714966428415</v>
      </c>
      <c r="N47" s="800">
        <v>7.7226168677787852</v>
      </c>
      <c r="O47" s="800">
        <v>13.547349330992068</v>
      </c>
      <c r="P47" s="800">
        <v>1.6565269784162835</v>
      </c>
      <c r="Q47" s="814">
        <v>95.133047946512733</v>
      </c>
      <c r="R47" s="814">
        <v>109.84398799538498</v>
      </c>
      <c r="S47" s="817">
        <v>52.937690962083813</v>
      </c>
      <c r="T47" s="814">
        <v>105.87118</v>
      </c>
      <c r="U47" s="813">
        <v>108.404304</v>
      </c>
      <c r="V47" s="814">
        <v>88.197228999999993</v>
      </c>
    </row>
    <row r="48" spans="1:22" ht="15" customHeight="1" x14ac:dyDescent="0.15">
      <c r="A48" s="869" t="s">
        <v>140</v>
      </c>
      <c r="B48" s="786">
        <v>1051</v>
      </c>
      <c r="C48" s="787">
        <v>554</v>
      </c>
      <c r="D48" s="787">
        <v>497</v>
      </c>
      <c r="E48" s="816">
        <v>12</v>
      </c>
      <c r="F48" s="816">
        <v>9</v>
      </c>
      <c r="G48" s="812">
        <v>3</v>
      </c>
      <c r="H48" s="791">
        <v>1.1417697431018079</v>
      </c>
      <c r="I48" s="791">
        <v>1.6245487364620936</v>
      </c>
      <c r="J48" s="791">
        <v>0.60362173038229372</v>
      </c>
      <c r="K48" s="799">
        <v>16.931933626820182</v>
      </c>
      <c r="L48" s="800">
        <v>25.390735202843764</v>
      </c>
      <c r="M48" s="800">
        <v>8.4683565742674869</v>
      </c>
      <c r="N48" s="800">
        <v>13.22108415353334</v>
      </c>
      <c r="O48" s="800">
        <v>23.823187296638185</v>
      </c>
      <c r="P48" s="800">
        <v>1.4691155738103061</v>
      </c>
      <c r="Q48" s="814">
        <v>101.02622549841126</v>
      </c>
      <c r="R48" s="814">
        <v>105.64840345506906</v>
      </c>
      <c r="S48" s="817">
        <v>83.646805624783426</v>
      </c>
      <c r="T48" s="814">
        <v>106.87778</v>
      </c>
      <c r="U48" s="813">
        <v>108.367859</v>
      </c>
      <c r="V48" s="814">
        <v>97.273432999999997</v>
      </c>
    </row>
    <row r="49" spans="1:22" ht="15" customHeight="1" x14ac:dyDescent="0.15">
      <c r="A49" s="869" t="s">
        <v>141</v>
      </c>
      <c r="B49" s="786">
        <v>1326</v>
      </c>
      <c r="C49" s="787">
        <v>671</v>
      </c>
      <c r="D49" s="787">
        <v>655</v>
      </c>
      <c r="E49" s="816">
        <v>20</v>
      </c>
      <c r="F49" s="816">
        <v>13</v>
      </c>
      <c r="G49" s="812">
        <v>7</v>
      </c>
      <c r="H49" s="791">
        <v>1.5082956259426847</v>
      </c>
      <c r="I49" s="791">
        <v>1.9374068554396422</v>
      </c>
      <c r="J49" s="791">
        <v>1.0687022900763359</v>
      </c>
      <c r="K49" s="799">
        <v>24.610841075493752</v>
      </c>
      <c r="L49" s="800">
        <v>32.335091035717838</v>
      </c>
      <c r="M49" s="800">
        <v>17.04780692140961</v>
      </c>
      <c r="N49" s="800">
        <v>23.297012576046402</v>
      </c>
      <c r="O49" s="800">
        <v>34.875495101247026</v>
      </c>
      <c r="P49" s="800">
        <v>10.898027138772001</v>
      </c>
      <c r="Q49" s="814">
        <v>143.76051297093611</v>
      </c>
      <c r="R49" s="814">
        <v>132.18362630551943</v>
      </c>
      <c r="S49" s="817">
        <v>164.98247402637111</v>
      </c>
      <c r="T49" s="814">
        <v>114.21332200000001</v>
      </c>
      <c r="U49" s="813">
        <v>108.62393400000001</v>
      </c>
      <c r="V49" s="814">
        <v>122.108817</v>
      </c>
    </row>
    <row r="50" spans="1:22" ht="15" customHeight="1" x14ac:dyDescent="0.15">
      <c r="A50" s="869" t="s">
        <v>142</v>
      </c>
      <c r="B50" s="786">
        <v>470</v>
      </c>
      <c r="C50" s="787">
        <v>244</v>
      </c>
      <c r="D50" s="787">
        <v>226</v>
      </c>
      <c r="E50" s="816">
        <v>6</v>
      </c>
      <c r="F50" s="816">
        <v>6</v>
      </c>
      <c r="G50" s="812">
        <v>0</v>
      </c>
      <c r="H50" s="791">
        <v>1.2765957446808509</v>
      </c>
      <c r="I50" s="791">
        <v>2.459016393442623</v>
      </c>
      <c r="J50" s="791">
        <v>0</v>
      </c>
      <c r="K50" s="799">
        <v>16.200016200016201</v>
      </c>
      <c r="L50" s="800">
        <v>32.064985036340317</v>
      </c>
      <c r="M50" s="800">
        <v>0</v>
      </c>
      <c r="N50" s="800">
        <v>11.343044236494586</v>
      </c>
      <c r="O50" s="800">
        <v>22.178542829741595</v>
      </c>
      <c r="P50" s="800">
        <v>0</v>
      </c>
      <c r="Q50" s="814">
        <v>96.039648200746726</v>
      </c>
      <c r="R50" s="814">
        <v>132.60834162478926</v>
      </c>
      <c r="S50" s="815">
        <v>0</v>
      </c>
      <c r="T50" s="814">
        <v>106.902795</v>
      </c>
      <c r="U50" s="813">
        <v>108.500727</v>
      </c>
      <c r="V50" s="814">
        <v>85.505623</v>
      </c>
    </row>
    <row r="51" spans="1:22" ht="15" customHeight="1" x14ac:dyDescent="0.15">
      <c r="A51" s="869" t="s">
        <v>143</v>
      </c>
      <c r="B51" s="786">
        <v>1737</v>
      </c>
      <c r="C51" s="787">
        <v>922</v>
      </c>
      <c r="D51" s="787">
        <v>815</v>
      </c>
      <c r="E51" s="816">
        <v>17</v>
      </c>
      <c r="F51" s="816">
        <v>9</v>
      </c>
      <c r="G51" s="812">
        <v>8</v>
      </c>
      <c r="H51" s="791">
        <v>0.97869890616004607</v>
      </c>
      <c r="I51" s="792">
        <v>0.97613882863340562</v>
      </c>
      <c r="J51" s="791">
        <v>0.98159509202453998</v>
      </c>
      <c r="K51" s="799">
        <v>14.1272281547347</v>
      </c>
      <c r="L51" s="800">
        <v>15.188335358444712</v>
      </c>
      <c r="M51" s="800">
        <v>13.097791384927717</v>
      </c>
      <c r="N51" s="800">
        <v>12.747275166594138</v>
      </c>
      <c r="O51" s="800">
        <v>14.230325961994113</v>
      </c>
      <c r="P51" s="800">
        <v>11.162518188861585</v>
      </c>
      <c r="Q51" s="814">
        <v>84.774905062371346</v>
      </c>
      <c r="R51" s="813">
        <v>63.99020290052907</v>
      </c>
      <c r="S51" s="815">
        <v>129.81660637761999</v>
      </c>
      <c r="T51" s="814">
        <v>102.510048</v>
      </c>
      <c r="U51" s="813">
        <v>107.772447</v>
      </c>
      <c r="V51" s="814">
        <v>113.41203299999999</v>
      </c>
    </row>
    <row r="52" spans="1:22" ht="15" customHeight="1" x14ac:dyDescent="0.15">
      <c r="A52" s="869" t="s">
        <v>144</v>
      </c>
      <c r="B52" s="786">
        <v>885</v>
      </c>
      <c r="C52" s="787">
        <v>438</v>
      </c>
      <c r="D52" s="787">
        <v>447</v>
      </c>
      <c r="E52" s="816">
        <v>9</v>
      </c>
      <c r="F52" s="816">
        <v>9</v>
      </c>
      <c r="G52" s="812">
        <v>0</v>
      </c>
      <c r="H52" s="791">
        <v>1.0169491525423728</v>
      </c>
      <c r="I52" s="792">
        <v>2.054794520547945</v>
      </c>
      <c r="J52" s="791">
        <v>0</v>
      </c>
      <c r="K52" s="799">
        <v>14.49368719402216</v>
      </c>
      <c r="L52" s="800">
        <v>29.431963111939567</v>
      </c>
      <c r="M52" s="800">
        <v>0</v>
      </c>
      <c r="N52" s="800">
        <v>14.982173366394429</v>
      </c>
      <c r="O52" s="800">
        <v>29.444789684183814</v>
      </c>
      <c r="P52" s="800">
        <v>0</v>
      </c>
      <c r="Q52" s="814">
        <v>88.989657023397712</v>
      </c>
      <c r="R52" s="813">
        <v>127.42220244937745</v>
      </c>
      <c r="S52" s="815">
        <v>0</v>
      </c>
      <c r="T52" s="814">
        <v>105.404645</v>
      </c>
      <c r="U52" s="813">
        <v>108.525237</v>
      </c>
      <c r="V52" s="814">
        <v>76.862235999999996</v>
      </c>
    </row>
    <row r="53" spans="1:22" ht="15" customHeight="1" x14ac:dyDescent="0.15">
      <c r="A53" s="869" t="s">
        <v>145</v>
      </c>
      <c r="B53" s="786">
        <v>544</v>
      </c>
      <c r="C53" s="787">
        <v>259</v>
      </c>
      <c r="D53" s="787">
        <v>285</v>
      </c>
      <c r="E53" s="816">
        <v>12</v>
      </c>
      <c r="F53" s="816">
        <v>6</v>
      </c>
      <c r="G53" s="812">
        <v>6</v>
      </c>
      <c r="H53" s="791">
        <v>2.2058823529411766</v>
      </c>
      <c r="I53" s="792">
        <v>2.3166023166023164</v>
      </c>
      <c r="J53" s="791">
        <v>2.1052631578947367</v>
      </c>
      <c r="K53" s="799">
        <v>33.697453034174835</v>
      </c>
      <c r="L53" s="800">
        <v>34.837136387388959</v>
      </c>
      <c r="M53" s="800">
        <v>32.629976071350882</v>
      </c>
      <c r="N53" s="800">
        <v>24.055240977227569</v>
      </c>
      <c r="O53" s="800">
        <v>34.636418116832928</v>
      </c>
      <c r="P53" s="800">
        <v>13.850516840208408</v>
      </c>
      <c r="Q53" s="820">
        <v>199.90112528689522</v>
      </c>
      <c r="R53" s="813">
        <v>143.87636349203962</v>
      </c>
      <c r="S53" s="815">
        <v>320.52124160067444</v>
      </c>
      <c r="T53" s="820">
        <v>115.65805</v>
      </c>
      <c r="U53" s="813">
        <v>108.539196</v>
      </c>
      <c r="V53" s="814">
        <v>139.08349200000001</v>
      </c>
    </row>
    <row r="54" spans="1:22" ht="15" customHeight="1" x14ac:dyDescent="0.15">
      <c r="A54" s="869" t="s">
        <v>146</v>
      </c>
      <c r="B54" s="786">
        <v>900</v>
      </c>
      <c r="C54" s="787">
        <v>486</v>
      </c>
      <c r="D54" s="787">
        <v>414</v>
      </c>
      <c r="E54" s="816">
        <v>11</v>
      </c>
      <c r="F54" s="816">
        <v>10</v>
      </c>
      <c r="G54" s="812">
        <v>1</v>
      </c>
      <c r="H54" s="791">
        <v>1.2222222222222223</v>
      </c>
      <c r="I54" s="792">
        <v>2.0576131687242798</v>
      </c>
      <c r="J54" s="791">
        <v>0.24154589371980675</v>
      </c>
      <c r="K54" s="799">
        <v>15.287969757616191</v>
      </c>
      <c r="L54" s="800">
        <v>27.98925212718316</v>
      </c>
      <c r="M54" s="800">
        <v>2.760600706713781</v>
      </c>
      <c r="N54" s="800">
        <v>9.6813756736692422</v>
      </c>
      <c r="O54" s="800">
        <v>18.703558930078408</v>
      </c>
      <c r="P54" s="800">
        <v>0.60783729411311183</v>
      </c>
      <c r="Q54" s="814">
        <v>91.552990360327726</v>
      </c>
      <c r="R54" s="813">
        <v>117.41819082452957</v>
      </c>
      <c r="S54" s="815">
        <v>27.490279824278986</v>
      </c>
      <c r="T54" s="814">
        <v>105.399322</v>
      </c>
      <c r="U54" s="813">
        <v>108.46772199999999</v>
      </c>
      <c r="V54" s="814">
        <v>81.420817999999997</v>
      </c>
    </row>
    <row r="55" spans="1:22" ht="15" customHeight="1" x14ac:dyDescent="0.15">
      <c r="A55" s="869" t="s">
        <v>147</v>
      </c>
      <c r="B55" s="786">
        <v>915</v>
      </c>
      <c r="C55" s="787">
        <v>484</v>
      </c>
      <c r="D55" s="787">
        <v>431</v>
      </c>
      <c r="E55" s="816">
        <v>9</v>
      </c>
      <c r="F55" s="816">
        <v>8</v>
      </c>
      <c r="G55" s="812">
        <v>1</v>
      </c>
      <c r="H55" s="791">
        <v>0.98360655737704927</v>
      </c>
      <c r="I55" s="792">
        <v>1.6528925619834711</v>
      </c>
      <c r="J55" s="791">
        <v>0.23201856148491878</v>
      </c>
      <c r="K55" s="799">
        <v>15.721073225265512</v>
      </c>
      <c r="L55" s="800">
        <v>27.906652248229669</v>
      </c>
      <c r="M55" s="800">
        <v>3.4988278926559602</v>
      </c>
      <c r="N55" s="800">
        <v>11.957815336579191</v>
      </c>
      <c r="O55" s="800">
        <v>22.199393018111792</v>
      </c>
      <c r="P55" s="800">
        <v>0.69286966009455475</v>
      </c>
      <c r="Q55" s="814">
        <v>92.274062393395312</v>
      </c>
      <c r="R55" s="813">
        <v>114.30269825411838</v>
      </c>
      <c r="S55" s="815">
        <v>33.981358825095455</v>
      </c>
      <c r="T55" s="814">
        <v>105.908776</v>
      </c>
      <c r="U55" s="813">
        <v>108.43241500000001</v>
      </c>
      <c r="V55" s="814">
        <v>86.044871000000001</v>
      </c>
    </row>
    <row r="56" spans="1:22" ht="15" customHeight="1" x14ac:dyDescent="0.15">
      <c r="A56" s="869" t="s">
        <v>148</v>
      </c>
      <c r="B56" s="786">
        <v>522</v>
      </c>
      <c r="C56" s="787">
        <v>279</v>
      </c>
      <c r="D56" s="787">
        <v>243</v>
      </c>
      <c r="E56" s="816">
        <v>5</v>
      </c>
      <c r="F56" s="816">
        <v>4</v>
      </c>
      <c r="G56" s="812">
        <v>1</v>
      </c>
      <c r="H56" s="791">
        <v>0.95785440613026818</v>
      </c>
      <c r="I56" s="792">
        <v>1.4336917562724014</v>
      </c>
      <c r="J56" s="791">
        <v>0.41152263374485598</v>
      </c>
      <c r="K56" s="799">
        <v>14.096419509444601</v>
      </c>
      <c r="L56" s="800">
        <v>22.32018302550081</v>
      </c>
      <c r="M56" s="800">
        <v>5.6983303891959656</v>
      </c>
      <c r="N56" s="800">
        <v>11.126897363618237</v>
      </c>
      <c r="O56" s="800">
        <v>19.458480390868701</v>
      </c>
      <c r="P56" s="800">
        <v>2.0293276214531213</v>
      </c>
      <c r="Q56" s="814">
        <v>82.307793075263049</v>
      </c>
      <c r="R56" s="813">
        <v>90.955026016247146</v>
      </c>
      <c r="S56" s="815">
        <v>55.150053476683759</v>
      </c>
      <c r="T56" s="814">
        <v>105.76373</v>
      </c>
      <c r="U56" s="813">
        <v>108.314432</v>
      </c>
      <c r="V56" s="814">
        <v>94.796525000000003</v>
      </c>
    </row>
    <row r="57" spans="1:22" ht="15" customHeight="1" x14ac:dyDescent="0.15">
      <c r="A57" s="869" t="s">
        <v>149</v>
      </c>
      <c r="B57" s="786">
        <v>728</v>
      </c>
      <c r="C57" s="787">
        <v>365</v>
      </c>
      <c r="D57" s="787">
        <v>363</v>
      </c>
      <c r="E57" s="816">
        <v>10</v>
      </c>
      <c r="F57" s="816">
        <v>7</v>
      </c>
      <c r="G57" s="812">
        <v>3</v>
      </c>
      <c r="H57" s="791">
        <v>1.3736263736263736</v>
      </c>
      <c r="I57" s="792">
        <v>1.9178082191780823</v>
      </c>
      <c r="J57" s="791">
        <v>0.82644628099173556</v>
      </c>
      <c r="K57" s="799">
        <v>24.539275109813257</v>
      </c>
      <c r="L57" s="800">
        <v>34.884879896342071</v>
      </c>
      <c r="M57" s="800">
        <v>14.503263234227701</v>
      </c>
      <c r="N57" s="800">
        <v>21.907148515357125</v>
      </c>
      <c r="O57" s="800">
        <v>19.674113063498758</v>
      </c>
      <c r="P57" s="800">
        <v>23.948289265154997</v>
      </c>
      <c r="Q57" s="814">
        <v>142.00525647475499</v>
      </c>
      <c r="R57" s="813">
        <v>140.06262332698495</v>
      </c>
      <c r="S57" s="815">
        <v>138.73408527939807</v>
      </c>
      <c r="T57" s="814">
        <v>111.245182</v>
      </c>
      <c r="U57" s="813">
        <v>108.549374</v>
      </c>
      <c r="V57" s="814">
        <v>109.36680800000001</v>
      </c>
    </row>
    <row r="58" spans="1:22" ht="15" customHeight="1" x14ac:dyDescent="0.15">
      <c r="A58" s="869" t="s">
        <v>150</v>
      </c>
      <c r="B58" s="786">
        <v>878</v>
      </c>
      <c r="C58" s="787">
        <v>433</v>
      </c>
      <c r="D58" s="787">
        <v>445</v>
      </c>
      <c r="E58" s="816">
        <v>12</v>
      </c>
      <c r="F58" s="816">
        <v>8</v>
      </c>
      <c r="G58" s="812">
        <v>4</v>
      </c>
      <c r="H58" s="791">
        <v>1.3667425968109339</v>
      </c>
      <c r="I58" s="792">
        <v>1.8475750577367205</v>
      </c>
      <c r="J58" s="791">
        <v>0.89887640449438211</v>
      </c>
      <c r="K58" s="799">
        <v>25.860396957093293</v>
      </c>
      <c r="L58" s="800">
        <v>35.306059402444944</v>
      </c>
      <c r="M58" s="800">
        <v>16.846361185983827</v>
      </c>
      <c r="N58" s="800">
        <v>19.80454541909404</v>
      </c>
      <c r="O58" s="800">
        <v>26.043501979491179</v>
      </c>
      <c r="P58" s="800">
        <v>13.202430817001932</v>
      </c>
      <c r="Q58" s="814">
        <v>151.68109104536271</v>
      </c>
      <c r="R58" s="813">
        <v>142.92363160231841</v>
      </c>
      <c r="S58" s="815">
        <v>163.76951514709401</v>
      </c>
      <c r="T58" s="814">
        <v>112.651951</v>
      </c>
      <c r="U58" s="813">
        <v>108.584254</v>
      </c>
      <c r="V58" s="814">
        <v>115.27845600000001</v>
      </c>
    </row>
    <row r="59" spans="1:22" ht="15" customHeight="1" x14ac:dyDescent="0.15">
      <c r="A59" s="869" t="s">
        <v>151</v>
      </c>
      <c r="B59" s="786">
        <v>726</v>
      </c>
      <c r="C59" s="787">
        <v>368</v>
      </c>
      <c r="D59" s="787">
        <v>358</v>
      </c>
      <c r="E59" s="816">
        <v>8</v>
      </c>
      <c r="F59" s="816">
        <v>3</v>
      </c>
      <c r="G59" s="812">
        <v>5</v>
      </c>
      <c r="H59" s="791">
        <v>1.1019283746556474</v>
      </c>
      <c r="I59" s="792">
        <v>0.81521739130434778</v>
      </c>
      <c r="J59" s="791">
        <v>1.3966480446927374</v>
      </c>
      <c r="K59" s="799">
        <v>21.148914796309516</v>
      </c>
      <c r="L59" s="800">
        <v>16.721475948943759</v>
      </c>
      <c r="M59" s="800">
        <v>25.143316906366287</v>
      </c>
      <c r="N59" s="800">
        <v>20.454996121838136</v>
      </c>
      <c r="O59" s="800">
        <v>16.173415235861793</v>
      </c>
      <c r="P59" s="800">
        <v>23.604083024369693</v>
      </c>
      <c r="Q59" s="814">
        <v>121.04041834753832</v>
      </c>
      <c r="R59" s="813">
        <v>66.138918913279127</v>
      </c>
      <c r="S59" s="815">
        <v>235.83268846973877</v>
      </c>
      <c r="T59" s="814">
        <v>109.13940100000001</v>
      </c>
      <c r="U59" s="813">
        <v>108.19945199999999</v>
      </c>
      <c r="V59" s="814">
        <v>127.296434</v>
      </c>
    </row>
    <row r="60" spans="1:22" ht="15" customHeight="1" x14ac:dyDescent="0.15">
      <c r="A60" s="867" t="s">
        <v>152</v>
      </c>
      <c r="B60" s="793">
        <v>763</v>
      </c>
      <c r="C60" s="794">
        <v>383</v>
      </c>
      <c r="D60" s="794">
        <v>380</v>
      </c>
      <c r="E60" s="821">
        <v>7</v>
      </c>
      <c r="F60" s="821">
        <v>6</v>
      </c>
      <c r="G60" s="822">
        <v>1</v>
      </c>
      <c r="H60" s="795">
        <v>0.91743119266055051</v>
      </c>
      <c r="I60" s="796">
        <v>1.5665796344647518</v>
      </c>
      <c r="J60" s="795">
        <v>0.26315789473684209</v>
      </c>
      <c r="K60" s="823">
        <v>17.561024560347207</v>
      </c>
      <c r="L60" s="801">
        <v>31.359431348978202</v>
      </c>
      <c r="M60" s="801">
        <v>4.8243921265920493</v>
      </c>
      <c r="N60" s="801">
        <v>14.545991783344867</v>
      </c>
      <c r="O60" s="801">
        <v>26.453153314795912</v>
      </c>
      <c r="P60" s="801">
        <v>2.9385848016150322</v>
      </c>
      <c r="Q60" s="814">
        <v>100.85293239260642</v>
      </c>
      <c r="R60" s="813">
        <v>125.65422718857772</v>
      </c>
      <c r="S60" s="815">
        <v>45.1484706944563</v>
      </c>
      <c r="T60" s="804">
        <v>107.259934</v>
      </c>
      <c r="U60" s="803">
        <v>108.47356000000001</v>
      </c>
      <c r="V60" s="804">
        <v>91.487505999999996</v>
      </c>
    </row>
    <row r="61" spans="1:22" ht="13.5" customHeight="1" x14ac:dyDescent="0.15">
      <c r="A61" s="154" t="s">
        <v>605</v>
      </c>
      <c r="B61" s="824"/>
      <c r="C61" s="824"/>
      <c r="D61" s="824"/>
      <c r="E61" s="824"/>
      <c r="F61" s="824"/>
      <c r="G61" s="824"/>
      <c r="H61" s="825"/>
      <c r="I61" s="826"/>
      <c r="J61" s="825"/>
      <c r="K61" s="602"/>
      <c r="L61" s="827"/>
      <c r="M61" s="827"/>
      <c r="N61" s="827"/>
      <c r="O61" s="827"/>
      <c r="P61" s="827"/>
      <c r="Q61" s="828"/>
      <c r="R61" s="828"/>
      <c r="S61" s="828"/>
      <c r="T61" s="602"/>
      <c r="U61" s="829"/>
      <c r="V61" s="830"/>
    </row>
    <row r="62" spans="1:22" ht="18.75" customHeight="1" x14ac:dyDescent="0.15">
      <c r="I62" s="33"/>
      <c r="Q62" s="33"/>
      <c r="R62" s="33"/>
    </row>
    <row r="63" spans="1:22" x14ac:dyDescent="0.15">
      <c r="Q63" s="33"/>
      <c r="R63" s="33"/>
    </row>
    <row r="64" spans="1:22" x14ac:dyDescent="0.15">
      <c r="Q64" s="33"/>
      <c r="R64" s="33"/>
    </row>
    <row r="65" spans="5:18" x14ac:dyDescent="0.15">
      <c r="E65" s="40"/>
      <c r="F65" s="40"/>
      <c r="G65" s="40"/>
      <c r="H65" s="40"/>
      <c r="I65" s="40"/>
      <c r="J65" s="40"/>
      <c r="Q65" s="33"/>
      <c r="R65" s="33"/>
    </row>
    <row r="66" spans="5:18" x14ac:dyDescent="0.15">
      <c r="E66" s="40"/>
      <c r="F66" s="40"/>
      <c r="G66" s="40"/>
      <c r="H66" s="40"/>
      <c r="I66" s="40"/>
      <c r="J66" s="40"/>
    </row>
    <row r="67" spans="5:18" x14ac:dyDescent="0.15">
      <c r="E67" s="40"/>
      <c r="F67" s="40"/>
      <c r="G67" s="40"/>
      <c r="H67" s="40"/>
      <c r="I67" s="40"/>
      <c r="J67" s="40"/>
    </row>
    <row r="68" spans="5:18" x14ac:dyDescent="0.15">
      <c r="E68" s="39"/>
      <c r="F68" s="39"/>
      <c r="G68" s="39"/>
      <c r="H68" s="39"/>
      <c r="I68" s="39"/>
      <c r="J68" s="39"/>
    </row>
    <row r="69" spans="5:18" x14ac:dyDescent="0.15">
      <c r="E69" s="39"/>
      <c r="F69" s="39"/>
      <c r="G69" s="39"/>
      <c r="H69" s="39"/>
      <c r="I69" s="39"/>
      <c r="J69" s="39"/>
    </row>
    <row r="70" spans="5:18" x14ac:dyDescent="0.15">
      <c r="E70" s="39"/>
      <c r="F70" s="39"/>
      <c r="G70" s="39"/>
      <c r="H70" s="39"/>
      <c r="I70" s="39"/>
      <c r="J70" s="39"/>
    </row>
  </sheetData>
  <mergeCells count="8">
    <mergeCell ref="T3:V3"/>
    <mergeCell ref="N3:P3"/>
    <mergeCell ref="A3:A4"/>
    <mergeCell ref="B3:D3"/>
    <mergeCell ref="E3:G3"/>
    <mergeCell ref="H3:J3"/>
    <mergeCell ref="K3:M3"/>
    <mergeCell ref="Q3:S3"/>
  </mergeCells>
  <phoneticPr fontId="5"/>
  <pageMargins left="1.1417322834645669" right="0.74803149606299213" top="0.78740157480314965" bottom="0.59055118110236227" header="0.51181102362204722" footer="0.39370078740157483"/>
  <pageSetup paperSize="8" scale="89" firstPageNumber="40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8"/>
  <sheetViews>
    <sheetView zoomScaleNormal="100" zoomScaleSheetLayoutView="70" workbookViewId="0">
      <pane xSplit="1" ySplit="4" topLeftCell="B44" activePane="bottomRight" state="frozen"/>
      <selection activeCell="J26" sqref="J26"/>
      <selection pane="topRight" activeCell="J26" sqref="J26"/>
      <selection pane="bottomLeft" activeCell="J26" sqref="J26"/>
      <selection pane="bottomRight" activeCell="D56" sqref="D56"/>
    </sheetView>
  </sheetViews>
  <sheetFormatPr defaultRowHeight="13.5" x14ac:dyDescent="0.15"/>
  <cols>
    <col min="1" max="1" width="9.75" customWidth="1"/>
    <col min="2" max="2" width="9.375" customWidth="1"/>
    <col min="3" max="5" width="9.75" customWidth="1"/>
    <col min="6" max="6" width="14" customWidth="1"/>
    <col min="7" max="9" width="9.5" customWidth="1"/>
    <col min="10" max="10" width="14" customWidth="1"/>
  </cols>
  <sheetData>
    <row r="1" spans="1:10" ht="30" customHeight="1" x14ac:dyDescent="0.15">
      <c r="A1" s="559" t="s">
        <v>550</v>
      </c>
      <c r="B1" s="559"/>
      <c r="C1" s="559"/>
      <c r="D1" s="559"/>
      <c r="E1" s="559"/>
      <c r="F1" s="559"/>
      <c r="G1" s="559"/>
      <c r="H1" s="559"/>
      <c r="I1" s="560"/>
      <c r="J1" s="561" t="s">
        <v>294</v>
      </c>
    </row>
    <row r="2" spans="1:10" ht="9" customHeight="1" x14ac:dyDescent="0.15">
      <c r="A2" s="119"/>
      <c r="B2" s="119"/>
      <c r="C2" s="109"/>
      <c r="D2" s="109"/>
      <c r="E2" s="109"/>
      <c r="F2" s="109"/>
      <c r="G2" s="109"/>
      <c r="H2" s="109"/>
      <c r="I2" s="109"/>
      <c r="J2" s="109"/>
    </row>
    <row r="3" spans="1:10" ht="16.5" customHeight="1" x14ac:dyDescent="0.15">
      <c r="A3" s="884" t="s">
        <v>175</v>
      </c>
      <c r="B3" s="945"/>
      <c r="C3" s="888" t="s">
        <v>17</v>
      </c>
      <c r="D3" s="890"/>
      <c r="E3" s="890"/>
      <c r="F3" s="891"/>
      <c r="G3" s="888" t="s">
        <v>18</v>
      </c>
      <c r="H3" s="890"/>
      <c r="I3" s="890"/>
      <c r="J3" s="891"/>
    </row>
    <row r="4" spans="1:10" s="34" customFormat="1" ht="30.75" customHeight="1" x14ac:dyDescent="0.15">
      <c r="A4" s="946"/>
      <c r="B4" s="947"/>
      <c r="C4" s="284" t="s">
        <v>42</v>
      </c>
      <c r="D4" s="284" t="s">
        <v>13</v>
      </c>
      <c r="E4" s="284" t="s">
        <v>15</v>
      </c>
      <c r="F4" s="562" t="s">
        <v>491</v>
      </c>
      <c r="G4" s="284" t="s">
        <v>60</v>
      </c>
      <c r="H4" s="284" t="s">
        <v>13</v>
      </c>
      <c r="I4" s="284" t="s">
        <v>15</v>
      </c>
      <c r="J4" s="562" t="s">
        <v>491</v>
      </c>
    </row>
    <row r="5" spans="1:10" ht="18.95" customHeight="1" x14ac:dyDescent="0.15">
      <c r="A5" s="215" t="s">
        <v>479</v>
      </c>
      <c r="B5" s="563" t="s">
        <v>346</v>
      </c>
      <c r="C5" s="564">
        <v>20788</v>
      </c>
      <c r="D5" s="564">
        <v>12859</v>
      </c>
      <c r="E5" s="564">
        <v>7929</v>
      </c>
      <c r="F5" s="564">
        <v>20199</v>
      </c>
      <c r="G5" s="279"/>
      <c r="H5" s="236"/>
      <c r="I5" s="236"/>
      <c r="J5" s="565"/>
    </row>
    <row r="6" spans="1:10" ht="18.95" customHeight="1" x14ac:dyDescent="0.15">
      <c r="A6" s="215" t="s">
        <v>480</v>
      </c>
      <c r="B6" s="563" t="s">
        <v>347</v>
      </c>
      <c r="C6" s="564">
        <v>21503</v>
      </c>
      <c r="D6" s="564">
        <v>13386</v>
      </c>
      <c r="E6" s="564">
        <v>8117</v>
      </c>
      <c r="F6" s="564">
        <v>20823</v>
      </c>
      <c r="G6" s="281"/>
      <c r="H6" s="236"/>
      <c r="I6" s="236"/>
      <c r="J6" s="565"/>
    </row>
    <row r="7" spans="1:10" ht="18.95" customHeight="1" x14ac:dyDescent="0.15">
      <c r="A7" s="215" t="s">
        <v>481</v>
      </c>
      <c r="B7" s="563" t="s">
        <v>348</v>
      </c>
      <c r="C7" s="564">
        <v>21048</v>
      </c>
      <c r="D7" s="564">
        <v>13155</v>
      </c>
      <c r="E7" s="564">
        <v>7893</v>
      </c>
      <c r="F7" s="564">
        <v>20542</v>
      </c>
      <c r="G7" s="281"/>
      <c r="H7" s="236"/>
      <c r="I7" s="236"/>
      <c r="J7" s="565"/>
    </row>
    <row r="8" spans="1:10" ht="18.95" customHeight="1" x14ac:dyDescent="0.15">
      <c r="A8" s="215" t="s">
        <v>482</v>
      </c>
      <c r="B8" s="563" t="s">
        <v>349</v>
      </c>
      <c r="C8" s="564">
        <v>20434</v>
      </c>
      <c r="D8" s="564">
        <v>12942</v>
      </c>
      <c r="E8" s="564">
        <v>7492</v>
      </c>
      <c r="F8" s="564">
        <v>20096</v>
      </c>
      <c r="G8" s="281"/>
      <c r="H8" s="236"/>
      <c r="I8" s="236"/>
      <c r="J8" s="565"/>
    </row>
    <row r="9" spans="1:10" ht="18.95" customHeight="1" x14ac:dyDescent="0.15">
      <c r="A9" s="215" t="s">
        <v>483</v>
      </c>
      <c r="B9" s="563" t="s">
        <v>350</v>
      </c>
      <c r="C9" s="564">
        <v>21228</v>
      </c>
      <c r="D9" s="564">
        <v>13654</v>
      </c>
      <c r="E9" s="564">
        <v>7574</v>
      </c>
      <c r="F9" s="564">
        <v>20668</v>
      </c>
      <c r="G9" s="281"/>
      <c r="H9" s="236"/>
      <c r="I9" s="236"/>
      <c r="J9" s="565"/>
    </row>
    <row r="10" spans="1:10" ht="18.95" customHeight="1" x14ac:dyDescent="0.15">
      <c r="A10" s="215" t="s">
        <v>484</v>
      </c>
      <c r="B10" s="563" t="s">
        <v>351</v>
      </c>
      <c r="C10" s="564">
        <v>25202</v>
      </c>
      <c r="D10" s="564">
        <v>17116</v>
      </c>
      <c r="E10" s="564">
        <v>8086</v>
      </c>
      <c r="F10" s="564">
        <v>24985</v>
      </c>
      <c r="G10" s="281"/>
      <c r="H10" s="236"/>
      <c r="I10" s="236"/>
      <c r="J10" s="565"/>
    </row>
    <row r="11" spans="1:10" ht="18.95" customHeight="1" x14ac:dyDescent="0.15">
      <c r="A11" s="215" t="s">
        <v>485</v>
      </c>
      <c r="B11" s="563" t="s">
        <v>352</v>
      </c>
      <c r="C11" s="564">
        <v>24596</v>
      </c>
      <c r="D11" s="564">
        <v>16508</v>
      </c>
      <c r="E11" s="564">
        <v>8088</v>
      </c>
      <c r="F11" s="564">
        <v>24344</v>
      </c>
      <c r="G11" s="281"/>
      <c r="H11" s="236"/>
      <c r="I11" s="236"/>
      <c r="J11" s="565"/>
    </row>
    <row r="12" spans="1:10" ht="18.95" customHeight="1" x14ac:dyDescent="0.15">
      <c r="A12" s="215" t="s">
        <v>486</v>
      </c>
      <c r="B12" s="563" t="s">
        <v>353</v>
      </c>
      <c r="C12" s="564">
        <v>23599</v>
      </c>
      <c r="D12" s="564">
        <v>15624</v>
      </c>
      <c r="E12" s="564">
        <v>7975</v>
      </c>
      <c r="F12" s="564">
        <v>23383</v>
      </c>
      <c r="G12" s="281"/>
      <c r="H12" s="236"/>
      <c r="I12" s="236"/>
      <c r="J12" s="565"/>
    </row>
    <row r="13" spans="1:10" ht="18.95" customHeight="1" x14ac:dyDescent="0.15">
      <c r="A13" s="215" t="s">
        <v>487</v>
      </c>
      <c r="B13" s="563" t="s">
        <v>354</v>
      </c>
      <c r="C13" s="564">
        <v>25524</v>
      </c>
      <c r="D13" s="564">
        <v>16497</v>
      </c>
      <c r="E13" s="564">
        <v>9027</v>
      </c>
      <c r="F13" s="564">
        <v>25667</v>
      </c>
      <c r="G13" s="281"/>
      <c r="H13" s="236"/>
      <c r="I13" s="236"/>
      <c r="J13" s="565"/>
    </row>
    <row r="14" spans="1:10" ht="18.95" customHeight="1" x14ac:dyDescent="0.15">
      <c r="A14" s="215" t="s">
        <v>488</v>
      </c>
      <c r="B14" s="563" t="s">
        <v>355</v>
      </c>
      <c r="C14" s="564">
        <v>24460</v>
      </c>
      <c r="D14" s="564">
        <v>15802</v>
      </c>
      <c r="E14" s="564">
        <v>8658</v>
      </c>
      <c r="F14" s="564">
        <v>23831</v>
      </c>
      <c r="G14" s="281"/>
      <c r="H14" s="236"/>
      <c r="I14" s="236"/>
      <c r="J14" s="565"/>
    </row>
    <row r="15" spans="1:10" ht="18.95" customHeight="1" x14ac:dyDescent="0.15">
      <c r="A15" s="215" t="s">
        <v>489</v>
      </c>
      <c r="B15" s="563" t="s">
        <v>356</v>
      </c>
      <c r="C15" s="564">
        <v>23742</v>
      </c>
      <c r="D15" s="564">
        <v>14934</v>
      </c>
      <c r="E15" s="564">
        <v>8808</v>
      </c>
      <c r="F15" s="564">
        <v>22795</v>
      </c>
      <c r="G15" s="281"/>
      <c r="H15" s="236"/>
      <c r="I15" s="236"/>
      <c r="J15" s="565"/>
    </row>
    <row r="16" spans="1:10" ht="18.95" customHeight="1" x14ac:dyDescent="0.15">
      <c r="A16" s="215" t="s">
        <v>490</v>
      </c>
      <c r="B16" s="563" t="s">
        <v>357</v>
      </c>
      <c r="C16" s="564">
        <v>22436</v>
      </c>
      <c r="D16" s="564">
        <v>13818</v>
      </c>
      <c r="E16" s="564">
        <v>8618</v>
      </c>
      <c r="F16" s="564">
        <v>21125</v>
      </c>
      <c r="G16" s="281"/>
      <c r="H16" s="236"/>
      <c r="I16" s="236"/>
      <c r="J16" s="565"/>
    </row>
    <row r="17" spans="1:10" ht="18.95" customHeight="1" x14ac:dyDescent="0.15">
      <c r="A17" s="215" t="s">
        <v>388</v>
      </c>
      <c r="B17" s="563" t="s">
        <v>406</v>
      </c>
      <c r="C17" s="564">
        <v>21346</v>
      </c>
      <c r="D17" s="564">
        <v>13102</v>
      </c>
      <c r="E17" s="564">
        <v>8244</v>
      </c>
      <c r="F17" s="564">
        <v>20088</v>
      </c>
      <c r="G17" s="281"/>
      <c r="H17" s="236"/>
      <c r="I17" s="236"/>
      <c r="J17" s="565"/>
    </row>
    <row r="18" spans="1:10" ht="18.95" customHeight="1" x14ac:dyDescent="0.15">
      <c r="A18" s="215" t="s">
        <v>389</v>
      </c>
      <c r="B18" s="563" t="s">
        <v>359</v>
      </c>
      <c r="C18" s="564">
        <v>21084</v>
      </c>
      <c r="D18" s="564">
        <v>13242</v>
      </c>
      <c r="E18" s="564">
        <v>7842</v>
      </c>
      <c r="F18" s="564">
        <v>19875</v>
      </c>
      <c r="G18" s="281"/>
      <c r="H18" s="236"/>
      <c r="I18" s="236"/>
      <c r="J18" s="565"/>
    </row>
    <row r="19" spans="1:10" ht="18.95" customHeight="1" x14ac:dyDescent="0.15">
      <c r="A19" s="215" t="s">
        <v>390</v>
      </c>
      <c r="B19" s="563" t="s">
        <v>360</v>
      </c>
      <c r="C19" s="564">
        <v>22104</v>
      </c>
      <c r="D19" s="564">
        <v>14296</v>
      </c>
      <c r="E19" s="564">
        <v>7808</v>
      </c>
      <c r="F19" s="564">
        <v>20893</v>
      </c>
      <c r="G19" s="281"/>
      <c r="H19" s="236"/>
      <c r="I19" s="236"/>
      <c r="J19" s="565"/>
    </row>
    <row r="20" spans="1:10" ht="18.95" customHeight="1" x14ac:dyDescent="0.15">
      <c r="A20" s="215" t="s">
        <v>391</v>
      </c>
      <c r="B20" s="563" t="s">
        <v>361</v>
      </c>
      <c r="C20" s="564">
        <v>21851</v>
      </c>
      <c r="D20" s="564">
        <v>14468</v>
      </c>
      <c r="E20" s="564">
        <v>7383</v>
      </c>
      <c r="F20" s="564">
        <v>20516</v>
      </c>
      <c r="G20" s="281"/>
      <c r="H20" s="236"/>
      <c r="I20" s="236"/>
      <c r="J20" s="565"/>
    </row>
    <row r="21" spans="1:10" ht="18.95" customHeight="1" x14ac:dyDescent="0.15">
      <c r="A21" s="215" t="s">
        <v>392</v>
      </c>
      <c r="B21" s="563" t="s">
        <v>362</v>
      </c>
      <c r="C21" s="564">
        <v>21679</v>
      </c>
      <c r="D21" s="564">
        <v>14560</v>
      </c>
      <c r="E21" s="564">
        <v>7119</v>
      </c>
      <c r="F21" s="564">
        <v>20923</v>
      </c>
      <c r="G21" s="281"/>
      <c r="H21" s="236"/>
      <c r="I21" s="236"/>
      <c r="J21" s="565"/>
    </row>
    <row r="22" spans="1:10" ht="18.95" customHeight="1" x14ac:dyDescent="0.15">
      <c r="A22" s="215" t="s">
        <v>393</v>
      </c>
      <c r="B22" s="563" t="s">
        <v>363</v>
      </c>
      <c r="C22" s="564">
        <v>22445</v>
      </c>
      <c r="D22" s="564">
        <v>14874</v>
      </c>
      <c r="E22" s="564">
        <v>7571</v>
      </c>
      <c r="F22" s="564">
        <v>21420</v>
      </c>
      <c r="G22" s="281"/>
      <c r="H22" s="236"/>
      <c r="I22" s="236"/>
      <c r="J22" s="565"/>
    </row>
    <row r="23" spans="1:10" ht="18.95" customHeight="1" x14ac:dyDescent="0.15">
      <c r="A23" s="215" t="s">
        <v>394</v>
      </c>
      <c r="B23" s="563" t="s">
        <v>364</v>
      </c>
      <c r="C23" s="564">
        <v>23104</v>
      </c>
      <c r="D23" s="564">
        <v>15393</v>
      </c>
      <c r="E23" s="564">
        <v>7711</v>
      </c>
      <c r="F23" s="564">
        <v>22138</v>
      </c>
      <c r="G23" s="282"/>
      <c r="H23" s="236"/>
      <c r="I23" s="236"/>
      <c r="J23" s="565"/>
    </row>
    <row r="24" spans="1:10" ht="18.95" customHeight="1" x14ac:dyDescent="0.15">
      <c r="A24" s="215" t="s">
        <v>395</v>
      </c>
      <c r="B24" s="563" t="s">
        <v>365</v>
      </c>
      <c r="C24" s="564">
        <v>24391</v>
      </c>
      <c r="D24" s="564">
        <v>16416</v>
      </c>
      <c r="E24" s="564">
        <v>7975</v>
      </c>
      <c r="F24" s="564">
        <v>23494</v>
      </c>
      <c r="G24" s="566">
        <v>1040</v>
      </c>
      <c r="H24" s="566">
        <v>708</v>
      </c>
      <c r="I24" s="566">
        <v>332</v>
      </c>
      <c r="J24" s="567">
        <v>924</v>
      </c>
    </row>
    <row r="25" spans="1:10" ht="18.95" customHeight="1" x14ac:dyDescent="0.15">
      <c r="A25" s="215" t="s">
        <v>396</v>
      </c>
      <c r="B25" s="563" t="s">
        <v>366</v>
      </c>
      <c r="C25" s="564">
        <v>32863</v>
      </c>
      <c r="D25" s="564">
        <v>23013</v>
      </c>
      <c r="E25" s="564">
        <v>9850</v>
      </c>
      <c r="F25" s="564">
        <v>31755</v>
      </c>
      <c r="G25" s="566">
        <v>1335</v>
      </c>
      <c r="H25" s="566">
        <v>949</v>
      </c>
      <c r="I25" s="566">
        <v>386</v>
      </c>
      <c r="J25" s="567">
        <v>1223</v>
      </c>
    </row>
    <row r="26" spans="1:10" ht="18.95" customHeight="1" x14ac:dyDescent="0.15">
      <c r="A26" s="215" t="s">
        <v>397</v>
      </c>
      <c r="B26" s="563" t="s">
        <v>367</v>
      </c>
      <c r="C26" s="564">
        <v>33048</v>
      </c>
      <c r="D26" s="564">
        <v>23512</v>
      </c>
      <c r="E26" s="564">
        <v>9536</v>
      </c>
      <c r="F26" s="564">
        <v>31413</v>
      </c>
      <c r="G26" s="566">
        <v>1356</v>
      </c>
      <c r="H26" s="566">
        <v>980</v>
      </c>
      <c r="I26" s="566">
        <v>376</v>
      </c>
      <c r="J26" s="567">
        <v>1229</v>
      </c>
    </row>
    <row r="27" spans="1:10" ht="18.95" customHeight="1" x14ac:dyDescent="0.15">
      <c r="A27" s="215" t="s">
        <v>398</v>
      </c>
      <c r="B27" s="563" t="s">
        <v>368</v>
      </c>
      <c r="C27" s="564">
        <v>31957</v>
      </c>
      <c r="D27" s="564">
        <v>22727</v>
      </c>
      <c r="E27" s="564">
        <v>9230</v>
      </c>
      <c r="F27" s="564">
        <v>30251</v>
      </c>
      <c r="G27" s="566">
        <v>1397</v>
      </c>
      <c r="H27" s="566">
        <v>1021</v>
      </c>
      <c r="I27" s="566">
        <v>376</v>
      </c>
      <c r="J27" s="567">
        <v>1269</v>
      </c>
    </row>
    <row r="28" spans="1:10" ht="18.95" customHeight="1" x14ac:dyDescent="0.15">
      <c r="A28" s="215" t="s">
        <v>399</v>
      </c>
      <c r="B28" s="563" t="s">
        <v>369</v>
      </c>
      <c r="C28" s="564">
        <v>31042</v>
      </c>
      <c r="D28" s="564">
        <v>22144</v>
      </c>
      <c r="E28" s="564">
        <v>8898</v>
      </c>
      <c r="F28" s="564">
        <v>29375</v>
      </c>
      <c r="G28" s="566">
        <v>1303</v>
      </c>
      <c r="H28" s="566">
        <v>943</v>
      </c>
      <c r="I28" s="566">
        <v>360</v>
      </c>
      <c r="J28" s="567">
        <v>1160</v>
      </c>
    </row>
    <row r="29" spans="1:10" ht="18.95" customHeight="1" x14ac:dyDescent="0.15">
      <c r="A29" s="215" t="s">
        <v>400</v>
      </c>
      <c r="B29" s="563" t="s">
        <v>370</v>
      </c>
      <c r="C29" s="564">
        <v>32143</v>
      </c>
      <c r="D29" s="564">
        <v>23080</v>
      </c>
      <c r="E29" s="564">
        <v>9063</v>
      </c>
      <c r="F29" s="564">
        <v>29949</v>
      </c>
      <c r="G29" s="566">
        <v>1359</v>
      </c>
      <c r="H29" s="566">
        <v>960</v>
      </c>
      <c r="I29" s="566">
        <v>399</v>
      </c>
      <c r="J29" s="567">
        <v>1212</v>
      </c>
    </row>
    <row r="30" spans="1:10" ht="18.95" customHeight="1" x14ac:dyDescent="0.15">
      <c r="A30" s="215" t="s">
        <v>401</v>
      </c>
      <c r="B30" s="563" t="s">
        <v>371</v>
      </c>
      <c r="C30" s="564">
        <v>34427</v>
      </c>
      <c r="D30" s="564">
        <v>24963</v>
      </c>
      <c r="E30" s="564">
        <v>9464</v>
      </c>
      <c r="F30" s="564">
        <v>32109</v>
      </c>
      <c r="G30" s="566">
        <v>1469</v>
      </c>
      <c r="H30" s="566">
        <v>1054</v>
      </c>
      <c r="I30" s="566">
        <v>415</v>
      </c>
      <c r="J30" s="567">
        <v>1326</v>
      </c>
    </row>
    <row r="31" spans="1:10" ht="18.95" customHeight="1" x14ac:dyDescent="0.15">
      <c r="A31" s="215" t="s">
        <v>402</v>
      </c>
      <c r="B31" s="563" t="s">
        <v>372</v>
      </c>
      <c r="C31" s="564">
        <v>32325</v>
      </c>
      <c r="D31" s="564">
        <v>23272</v>
      </c>
      <c r="E31" s="564">
        <v>9053</v>
      </c>
      <c r="F31" s="564">
        <v>30247</v>
      </c>
      <c r="G31" s="566">
        <v>1380</v>
      </c>
      <c r="H31" s="566">
        <v>969</v>
      </c>
      <c r="I31" s="566">
        <v>411</v>
      </c>
      <c r="J31" s="568">
        <v>1231</v>
      </c>
    </row>
    <row r="32" spans="1:10" ht="18.95" customHeight="1" x14ac:dyDescent="0.15">
      <c r="A32" s="215" t="s">
        <v>403</v>
      </c>
      <c r="B32" s="563" t="s">
        <v>373</v>
      </c>
      <c r="C32" s="564">
        <v>32552</v>
      </c>
      <c r="D32" s="564">
        <v>23540</v>
      </c>
      <c r="E32" s="564">
        <v>9012</v>
      </c>
      <c r="F32" s="564">
        <v>30553</v>
      </c>
      <c r="G32" s="566">
        <v>1447</v>
      </c>
      <c r="H32" s="566">
        <v>1017</v>
      </c>
      <c r="I32" s="566">
        <v>430</v>
      </c>
      <c r="J32" s="567">
        <v>1318</v>
      </c>
    </row>
    <row r="33" spans="1:10" ht="18.95" customHeight="1" x14ac:dyDescent="0.15">
      <c r="A33" s="215" t="s">
        <v>404</v>
      </c>
      <c r="B33" s="563" t="s">
        <v>374</v>
      </c>
      <c r="C33" s="564">
        <v>32155</v>
      </c>
      <c r="D33" s="564">
        <v>22813</v>
      </c>
      <c r="E33" s="564">
        <v>9342</v>
      </c>
      <c r="F33" s="564">
        <v>29921</v>
      </c>
      <c r="G33" s="566">
        <v>1394</v>
      </c>
      <c r="H33" s="566">
        <v>950</v>
      </c>
      <c r="I33" s="566">
        <v>444</v>
      </c>
      <c r="J33" s="567">
        <v>1290</v>
      </c>
    </row>
    <row r="34" spans="1:10" ht="18.95" customHeight="1" x14ac:dyDescent="0.15">
      <c r="A34" s="215" t="s">
        <v>405</v>
      </c>
      <c r="B34" s="563" t="s">
        <v>375</v>
      </c>
      <c r="C34" s="564">
        <v>33093</v>
      </c>
      <c r="D34" s="564">
        <v>23478</v>
      </c>
      <c r="E34" s="564">
        <v>9615</v>
      </c>
      <c r="F34" s="564">
        <v>30827</v>
      </c>
      <c r="G34" s="566">
        <v>1381</v>
      </c>
      <c r="H34" s="566">
        <v>972</v>
      </c>
      <c r="I34" s="566">
        <v>409</v>
      </c>
      <c r="J34" s="567">
        <v>1294</v>
      </c>
    </row>
    <row r="35" spans="1:10" ht="18.95" customHeight="1" x14ac:dyDescent="0.15">
      <c r="A35" s="215" t="s">
        <v>232</v>
      </c>
      <c r="B35" s="563" t="s">
        <v>376</v>
      </c>
      <c r="C35" s="564">
        <v>32249</v>
      </c>
      <c r="D35" s="564">
        <v>22831</v>
      </c>
      <c r="E35" s="564">
        <v>9418</v>
      </c>
      <c r="F35" s="564">
        <v>30229</v>
      </c>
      <c r="G35" s="566">
        <v>1342</v>
      </c>
      <c r="H35" s="566">
        <v>949</v>
      </c>
      <c r="I35" s="566">
        <v>393</v>
      </c>
      <c r="J35" s="567">
        <v>1258</v>
      </c>
    </row>
    <row r="36" spans="1:10" ht="18.95" customHeight="1" x14ac:dyDescent="0.15">
      <c r="A36" s="215" t="s">
        <v>231</v>
      </c>
      <c r="B36" s="563" t="s">
        <v>377</v>
      </c>
      <c r="C36" s="564">
        <v>32829</v>
      </c>
      <c r="D36" s="564">
        <v>23462</v>
      </c>
      <c r="E36" s="564">
        <v>9367</v>
      </c>
      <c r="F36" s="564">
        <v>30707</v>
      </c>
      <c r="G36" s="566">
        <v>1442</v>
      </c>
      <c r="H36" s="566">
        <v>1012</v>
      </c>
      <c r="I36" s="566">
        <v>430</v>
      </c>
      <c r="J36" s="567">
        <v>1326</v>
      </c>
    </row>
    <row r="37" spans="1:10" ht="18.95" customHeight="1" x14ac:dyDescent="0.15">
      <c r="A37" s="215" t="s">
        <v>230</v>
      </c>
      <c r="B37" s="563" t="s">
        <v>378</v>
      </c>
      <c r="C37" s="564">
        <v>31690</v>
      </c>
      <c r="D37" s="564">
        <v>22283</v>
      </c>
      <c r="E37" s="564">
        <v>9407</v>
      </c>
      <c r="F37" s="564">
        <v>29554</v>
      </c>
      <c r="G37" s="566">
        <v>1409</v>
      </c>
      <c r="H37" s="569">
        <v>963</v>
      </c>
      <c r="I37" s="569">
        <v>446</v>
      </c>
      <c r="J37" s="567">
        <v>1329</v>
      </c>
    </row>
    <row r="38" spans="1:10" ht="18.95" customHeight="1" x14ac:dyDescent="0.15">
      <c r="A38" s="215" t="s">
        <v>229</v>
      </c>
      <c r="B38" s="563" t="s">
        <v>379</v>
      </c>
      <c r="C38" s="564">
        <v>30651</v>
      </c>
      <c r="D38" s="564">
        <v>20955</v>
      </c>
      <c r="E38" s="564">
        <v>9696</v>
      </c>
      <c r="F38" s="564">
        <v>28896</v>
      </c>
      <c r="G38" s="566">
        <v>1439</v>
      </c>
      <c r="H38" s="569">
        <v>991</v>
      </c>
      <c r="I38" s="569">
        <v>448</v>
      </c>
      <c r="J38" s="567">
        <v>1370</v>
      </c>
    </row>
    <row r="39" spans="1:10" ht="18.95" customHeight="1" x14ac:dyDescent="0.15">
      <c r="A39" s="215" t="s">
        <v>228</v>
      </c>
      <c r="B39" s="563" t="s">
        <v>380</v>
      </c>
      <c r="C39" s="564">
        <v>27589</v>
      </c>
      <c r="D39" s="564">
        <v>19052</v>
      </c>
      <c r="E39" s="564">
        <v>8537</v>
      </c>
      <c r="F39" s="564">
        <v>26433</v>
      </c>
      <c r="G39" s="566">
        <v>1250</v>
      </c>
      <c r="H39" s="569">
        <v>854</v>
      </c>
      <c r="I39" s="569">
        <v>396</v>
      </c>
      <c r="J39" s="567">
        <v>1215</v>
      </c>
    </row>
    <row r="40" spans="1:10" ht="18.95" customHeight="1" x14ac:dyDescent="0.15">
      <c r="A40" s="215" t="s">
        <v>227</v>
      </c>
      <c r="B40" s="563" t="s">
        <v>381</v>
      </c>
      <c r="C40" s="564">
        <v>27041</v>
      </c>
      <c r="D40" s="564">
        <v>18586</v>
      </c>
      <c r="E40" s="564">
        <v>8455</v>
      </c>
      <c r="F40" s="564">
        <v>26063</v>
      </c>
      <c r="G40" s="566">
        <v>1226</v>
      </c>
      <c r="H40" s="569">
        <v>863</v>
      </c>
      <c r="I40" s="569">
        <v>363</v>
      </c>
      <c r="J40" s="567">
        <v>1217</v>
      </c>
    </row>
    <row r="41" spans="1:10" ht="18.95" customHeight="1" x14ac:dyDescent="0.15">
      <c r="A41" s="215" t="s">
        <v>226</v>
      </c>
      <c r="B41" s="563" t="s">
        <v>382</v>
      </c>
      <c r="C41" s="564">
        <v>25218</v>
      </c>
      <c r="D41" s="564">
        <v>17219</v>
      </c>
      <c r="E41" s="564">
        <v>7999</v>
      </c>
      <c r="F41" s="564">
        <v>24417</v>
      </c>
      <c r="G41" s="566">
        <v>1226</v>
      </c>
      <c r="H41" s="569">
        <v>821</v>
      </c>
      <c r="I41" s="569">
        <v>405</v>
      </c>
      <c r="J41" s="567">
        <v>1215</v>
      </c>
    </row>
    <row r="42" spans="1:10" ht="18.95" customHeight="1" x14ac:dyDescent="0.15">
      <c r="A42" s="215" t="s">
        <v>225</v>
      </c>
      <c r="B42" s="563" t="s">
        <v>383</v>
      </c>
      <c r="C42" s="564">
        <v>23806</v>
      </c>
      <c r="D42" s="564">
        <v>16499</v>
      </c>
      <c r="E42" s="564">
        <v>7307</v>
      </c>
      <c r="F42" s="564">
        <v>23152</v>
      </c>
      <c r="G42" s="566">
        <v>1165</v>
      </c>
      <c r="H42" s="569">
        <v>816</v>
      </c>
      <c r="I42" s="569">
        <v>349</v>
      </c>
      <c r="J42" s="567">
        <v>1182</v>
      </c>
    </row>
    <row r="43" spans="1:10" ht="18.95" customHeight="1" x14ac:dyDescent="0.15">
      <c r="A43" s="215" t="s">
        <v>224</v>
      </c>
      <c r="B43" s="563" t="s">
        <v>384</v>
      </c>
      <c r="C43" s="564">
        <v>21703</v>
      </c>
      <c r="D43" s="564">
        <v>14964</v>
      </c>
      <c r="E43" s="564">
        <v>6739</v>
      </c>
      <c r="F43" s="564">
        <v>21021</v>
      </c>
      <c r="G43" s="566">
        <v>1020</v>
      </c>
      <c r="H43" s="569">
        <v>717</v>
      </c>
      <c r="I43" s="569">
        <v>303</v>
      </c>
      <c r="J43" s="567">
        <v>1026</v>
      </c>
    </row>
    <row r="44" spans="1:10" ht="18.95" customHeight="1" x14ac:dyDescent="0.15">
      <c r="A44" s="215" t="s">
        <v>223</v>
      </c>
      <c r="B44" s="563" t="s">
        <v>385</v>
      </c>
      <c r="C44" s="564">
        <v>21127</v>
      </c>
      <c r="D44" s="564">
        <v>14660</v>
      </c>
      <c r="E44" s="564">
        <v>6467</v>
      </c>
      <c r="F44" s="564">
        <v>20468</v>
      </c>
      <c r="G44" s="566">
        <v>982</v>
      </c>
      <c r="H44" s="569">
        <v>667</v>
      </c>
      <c r="I44" s="569">
        <v>315</v>
      </c>
      <c r="J44" s="567">
        <v>990</v>
      </c>
    </row>
    <row r="45" spans="1:10" ht="18.95" customHeight="1" x14ac:dyDescent="0.15">
      <c r="A45" s="215" t="s">
        <v>310</v>
      </c>
      <c r="B45" s="563" t="s">
        <v>386</v>
      </c>
      <c r="C45" s="564">
        <v>20668</v>
      </c>
      <c r="D45" s="564">
        <v>14149</v>
      </c>
      <c r="E45" s="564">
        <v>6519</v>
      </c>
      <c r="F45" s="564">
        <v>20031</v>
      </c>
      <c r="G45" s="566">
        <v>1045</v>
      </c>
      <c r="H45" s="569">
        <v>726</v>
      </c>
      <c r="I45" s="569">
        <v>319</v>
      </c>
      <c r="J45" s="567">
        <v>1029</v>
      </c>
    </row>
    <row r="46" spans="1:10" ht="18.95" customHeight="1" x14ac:dyDescent="0.15">
      <c r="A46" s="570" t="s">
        <v>344</v>
      </c>
      <c r="B46" s="563" t="s">
        <v>387</v>
      </c>
      <c r="C46" s="564">
        <v>19974</v>
      </c>
      <c r="D46" s="564">
        <v>13922</v>
      </c>
      <c r="E46" s="564">
        <v>6052</v>
      </c>
      <c r="F46" s="564">
        <v>19425</v>
      </c>
      <c r="G46" s="566">
        <v>958</v>
      </c>
      <c r="H46" s="569">
        <v>663</v>
      </c>
      <c r="I46" s="569">
        <v>295</v>
      </c>
      <c r="J46" s="567">
        <v>983</v>
      </c>
    </row>
    <row r="47" spans="1:10" ht="18.95" customHeight="1" x14ac:dyDescent="0.15">
      <c r="A47" s="849" t="s">
        <v>562</v>
      </c>
      <c r="B47" s="563" t="s">
        <v>563</v>
      </c>
      <c r="C47" s="564">
        <v>20907</v>
      </c>
      <c r="D47" s="564">
        <v>13914</v>
      </c>
      <c r="E47" s="564">
        <v>6993</v>
      </c>
      <c r="F47" s="564">
        <v>20243</v>
      </c>
      <c r="G47" s="566">
        <v>1045</v>
      </c>
      <c r="H47" s="569">
        <v>664</v>
      </c>
      <c r="I47" s="569">
        <v>381</v>
      </c>
      <c r="J47" s="567">
        <v>1050</v>
      </c>
    </row>
    <row r="48" spans="1:10" ht="6.75" customHeight="1" x14ac:dyDescent="0.15">
      <c r="A48" s="571"/>
      <c r="B48" s="572"/>
      <c r="C48" s="573"/>
      <c r="D48" s="573"/>
      <c r="E48" s="573"/>
      <c r="F48" s="573"/>
      <c r="G48" s="319"/>
      <c r="H48" s="574"/>
      <c r="I48" s="574"/>
      <c r="J48" s="406"/>
    </row>
    <row r="49" spans="1:10" ht="12" customHeight="1" x14ac:dyDescent="0.15">
      <c r="A49" s="572" t="s">
        <v>606</v>
      </c>
      <c r="B49" s="572"/>
      <c r="C49" s="573"/>
      <c r="D49" s="573"/>
      <c r="E49" s="573"/>
      <c r="F49" s="573"/>
      <c r="G49" s="319"/>
      <c r="H49" s="319"/>
      <c r="I49" s="319"/>
      <c r="J49" s="406"/>
    </row>
    <row r="50" spans="1:10" ht="13.5" customHeight="1" x14ac:dyDescent="0.15">
      <c r="A50" s="575" t="s">
        <v>537</v>
      </c>
      <c r="B50" s="576"/>
      <c r="C50" s="576"/>
      <c r="D50" s="576"/>
      <c r="E50" s="576"/>
      <c r="F50" s="576"/>
      <c r="G50" s="576"/>
      <c r="H50" s="576"/>
      <c r="I50" s="576"/>
      <c r="J50" s="576"/>
    </row>
    <row r="51" spans="1:10" x14ac:dyDescent="0.15">
      <c r="A51" s="576" t="s">
        <v>557</v>
      </c>
      <c r="B51" s="576"/>
      <c r="C51" s="576"/>
      <c r="D51" s="576"/>
      <c r="E51" s="576"/>
      <c r="F51" s="576"/>
      <c r="G51" s="576"/>
      <c r="H51" s="576"/>
      <c r="I51" s="576"/>
      <c r="J51" s="576"/>
    </row>
    <row r="52" spans="1:10" x14ac:dyDescent="0.15">
      <c r="A52" s="44"/>
      <c r="B52" s="44"/>
      <c r="G52" s="29"/>
      <c r="H52" s="29"/>
      <c r="I52" s="29"/>
      <c r="J52" s="29"/>
    </row>
    <row r="56" spans="1:10" x14ac:dyDescent="0.15">
      <c r="F56" s="43"/>
    </row>
    <row r="57" spans="1:10" x14ac:dyDescent="0.15">
      <c r="F57" s="43"/>
    </row>
    <row r="58" spans="1:10" x14ac:dyDescent="0.15">
      <c r="F58" s="43"/>
    </row>
  </sheetData>
  <mergeCells count="3">
    <mergeCell ref="C3:F3"/>
    <mergeCell ref="G3:J3"/>
    <mergeCell ref="A3:B4"/>
  </mergeCells>
  <phoneticPr fontId="5"/>
  <pageMargins left="0.74803149606299213" right="0.74803149606299213" top="0.98425196850393704" bottom="0.98425196850393704" header="0.51181102362204722" footer="0.51181102362204722"/>
  <pageSetup paperSize="9" scale="82" firstPageNumber="41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73"/>
  <sheetViews>
    <sheetView topLeftCell="A52" zoomScale="70" zoomScaleNormal="70" workbookViewId="0">
      <selection activeCell="J74" sqref="J74"/>
    </sheetView>
  </sheetViews>
  <sheetFormatPr defaultRowHeight="18" customHeight="1" x14ac:dyDescent="0.15"/>
  <cols>
    <col min="1" max="1" width="10.625" customWidth="1"/>
    <col min="3" max="8" width="11.25" customWidth="1"/>
    <col min="9" max="9" width="9.875" bestFit="1" customWidth="1"/>
    <col min="10" max="13" width="11.25" customWidth="1"/>
    <col min="19" max="19" width="11" customWidth="1"/>
  </cols>
  <sheetData>
    <row r="1" spans="1:13" ht="27" customHeight="1" x14ac:dyDescent="0.15">
      <c r="A1" s="119" t="s">
        <v>576</v>
      </c>
      <c r="B1" s="11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560" t="s">
        <v>294</v>
      </c>
    </row>
    <row r="2" spans="1:13" ht="6" customHeight="1" x14ac:dyDescent="0.1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8" customHeight="1" x14ac:dyDescent="0.15">
      <c r="A3" s="109" t="s">
        <v>193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18" customHeight="1" x14ac:dyDescent="0.15">
      <c r="A4" s="954"/>
      <c r="B4" s="577"/>
      <c r="C4" s="954" t="s">
        <v>189</v>
      </c>
      <c r="D4" s="954" t="s">
        <v>185</v>
      </c>
      <c r="E4" s="955"/>
      <c r="F4" s="956"/>
      <c r="G4" s="888" t="s">
        <v>188</v>
      </c>
      <c r="H4" s="890"/>
      <c r="I4" s="890"/>
      <c r="J4" s="890"/>
      <c r="K4" s="891"/>
      <c r="L4" s="892" t="s">
        <v>184</v>
      </c>
      <c r="M4" s="892" t="s">
        <v>153</v>
      </c>
    </row>
    <row r="5" spans="1:13" ht="18" customHeight="1" x14ac:dyDescent="0.15">
      <c r="A5" s="885"/>
      <c r="B5" s="234"/>
      <c r="C5" s="885"/>
      <c r="D5" s="886"/>
      <c r="E5" s="957"/>
      <c r="F5" s="894"/>
      <c r="G5" s="888" t="s">
        <v>178</v>
      </c>
      <c r="H5" s="890"/>
      <c r="I5" s="891"/>
      <c r="J5" s="892" t="s">
        <v>187</v>
      </c>
      <c r="K5" s="892" t="s">
        <v>179</v>
      </c>
      <c r="L5" s="895"/>
      <c r="M5" s="895"/>
    </row>
    <row r="6" spans="1:13" s="51" customFormat="1" ht="18" customHeight="1" x14ac:dyDescent="0.15">
      <c r="A6" s="886"/>
      <c r="B6" s="345"/>
      <c r="C6" s="886"/>
      <c r="D6" s="578" t="s">
        <v>181</v>
      </c>
      <c r="E6" s="578" t="s">
        <v>180</v>
      </c>
      <c r="F6" s="284" t="s">
        <v>179</v>
      </c>
      <c r="G6" s="578" t="s">
        <v>186</v>
      </c>
      <c r="H6" s="578" t="s">
        <v>178</v>
      </c>
      <c r="I6" s="578" t="s">
        <v>177</v>
      </c>
      <c r="J6" s="893"/>
      <c r="K6" s="893"/>
      <c r="L6" s="893"/>
      <c r="M6" s="893"/>
    </row>
    <row r="7" spans="1:13" ht="18" customHeight="1" x14ac:dyDescent="0.15">
      <c r="A7" s="215" t="s">
        <v>395</v>
      </c>
      <c r="B7" s="563" t="s">
        <v>365</v>
      </c>
      <c r="C7" s="564">
        <v>3028</v>
      </c>
      <c r="D7" s="579">
        <v>516</v>
      </c>
      <c r="E7" s="564">
        <v>5696</v>
      </c>
      <c r="F7" s="564">
        <v>6212</v>
      </c>
      <c r="G7" s="564">
        <v>2191</v>
      </c>
      <c r="H7" s="564">
        <v>11590</v>
      </c>
      <c r="I7" s="564">
        <v>13781</v>
      </c>
      <c r="J7" s="579">
        <v>617</v>
      </c>
      <c r="K7" s="564">
        <v>14398</v>
      </c>
      <c r="L7" s="579">
        <v>753</v>
      </c>
      <c r="M7" s="564">
        <v>24391</v>
      </c>
    </row>
    <row r="8" spans="1:13" ht="18" customHeight="1" x14ac:dyDescent="0.15">
      <c r="A8" s="215" t="s">
        <v>396</v>
      </c>
      <c r="B8" s="563" t="s">
        <v>366</v>
      </c>
      <c r="C8" s="564">
        <v>4355</v>
      </c>
      <c r="D8" s="579">
        <v>713</v>
      </c>
      <c r="E8" s="564">
        <v>7960</v>
      </c>
      <c r="F8" s="564">
        <v>8673</v>
      </c>
      <c r="G8" s="564">
        <v>2684</v>
      </c>
      <c r="H8" s="564">
        <v>15266</v>
      </c>
      <c r="I8" s="564">
        <v>17950</v>
      </c>
      <c r="J8" s="579">
        <v>818</v>
      </c>
      <c r="K8" s="564">
        <v>18768</v>
      </c>
      <c r="L8" s="564">
        <v>1067</v>
      </c>
      <c r="M8" s="564">
        <v>32863</v>
      </c>
    </row>
    <row r="9" spans="1:13" ht="18" customHeight="1" x14ac:dyDescent="0.15">
      <c r="A9" s="215" t="s">
        <v>397</v>
      </c>
      <c r="B9" s="563" t="s">
        <v>367</v>
      </c>
      <c r="C9" s="564">
        <v>4280</v>
      </c>
      <c r="D9" s="579">
        <v>728</v>
      </c>
      <c r="E9" s="564">
        <v>7890</v>
      </c>
      <c r="F9" s="564">
        <v>8618</v>
      </c>
      <c r="G9" s="564">
        <v>2681</v>
      </c>
      <c r="H9" s="564">
        <v>15467</v>
      </c>
      <c r="I9" s="564">
        <v>18148</v>
      </c>
      <c r="J9" s="579">
        <v>825</v>
      </c>
      <c r="K9" s="564">
        <v>18973</v>
      </c>
      <c r="L9" s="564">
        <v>1177</v>
      </c>
      <c r="M9" s="564">
        <v>33048</v>
      </c>
    </row>
    <row r="10" spans="1:13" ht="18" customHeight="1" x14ac:dyDescent="0.15">
      <c r="A10" s="215" t="s">
        <v>398</v>
      </c>
      <c r="B10" s="563" t="s">
        <v>368</v>
      </c>
      <c r="C10" s="564">
        <v>4366</v>
      </c>
      <c r="D10" s="579">
        <v>696</v>
      </c>
      <c r="E10" s="564">
        <v>7301</v>
      </c>
      <c r="F10" s="564">
        <v>7997</v>
      </c>
      <c r="G10" s="564">
        <v>2762</v>
      </c>
      <c r="H10" s="564">
        <v>14959</v>
      </c>
      <c r="I10" s="564">
        <v>17721</v>
      </c>
      <c r="J10" s="579">
        <v>756</v>
      </c>
      <c r="K10" s="564">
        <v>18477</v>
      </c>
      <c r="L10" s="564">
        <v>1117</v>
      </c>
      <c r="M10" s="564">
        <v>31957</v>
      </c>
    </row>
    <row r="11" spans="1:13" ht="18" customHeight="1" x14ac:dyDescent="0.15">
      <c r="A11" s="215" t="s">
        <v>399</v>
      </c>
      <c r="B11" s="563" t="s">
        <v>369</v>
      </c>
      <c r="C11" s="564">
        <v>4149</v>
      </c>
      <c r="D11" s="579">
        <v>692</v>
      </c>
      <c r="E11" s="564">
        <v>7307</v>
      </c>
      <c r="F11" s="564">
        <v>7999</v>
      </c>
      <c r="G11" s="564">
        <v>2705</v>
      </c>
      <c r="H11" s="564">
        <v>14443</v>
      </c>
      <c r="I11" s="564">
        <v>17148</v>
      </c>
      <c r="J11" s="579">
        <v>749</v>
      </c>
      <c r="K11" s="564">
        <v>17897</v>
      </c>
      <c r="L11" s="579">
        <v>997</v>
      </c>
      <c r="M11" s="564">
        <v>31042</v>
      </c>
    </row>
    <row r="12" spans="1:13" ht="18" customHeight="1" x14ac:dyDescent="0.15">
      <c r="A12" s="215" t="s">
        <v>400</v>
      </c>
      <c r="B12" s="563" t="s">
        <v>370</v>
      </c>
      <c r="C12" s="564">
        <v>4089</v>
      </c>
      <c r="D12" s="579">
        <v>745</v>
      </c>
      <c r="E12" s="564">
        <v>7470</v>
      </c>
      <c r="F12" s="564">
        <v>8215</v>
      </c>
      <c r="G12" s="564">
        <v>2896</v>
      </c>
      <c r="H12" s="564">
        <v>15117</v>
      </c>
      <c r="I12" s="564">
        <v>18013</v>
      </c>
      <c r="J12" s="579">
        <v>673</v>
      </c>
      <c r="K12" s="564">
        <v>18686</v>
      </c>
      <c r="L12" s="564">
        <v>1153</v>
      </c>
      <c r="M12" s="564">
        <v>32143</v>
      </c>
    </row>
    <row r="13" spans="1:13" ht="18" customHeight="1" x14ac:dyDescent="0.15">
      <c r="A13" s="215" t="s">
        <v>401</v>
      </c>
      <c r="B13" s="563" t="s">
        <v>371</v>
      </c>
      <c r="C13" s="564">
        <v>4215</v>
      </c>
      <c r="D13" s="579">
        <v>735</v>
      </c>
      <c r="E13" s="564">
        <v>8474</v>
      </c>
      <c r="F13" s="564">
        <v>9209</v>
      </c>
      <c r="G13" s="564">
        <v>2781</v>
      </c>
      <c r="H13" s="564">
        <v>16307</v>
      </c>
      <c r="I13" s="564">
        <v>19088</v>
      </c>
      <c r="J13" s="579">
        <v>788</v>
      </c>
      <c r="K13" s="564">
        <v>19876</v>
      </c>
      <c r="L13" s="564">
        <v>1127</v>
      </c>
      <c r="M13" s="564">
        <v>34427</v>
      </c>
    </row>
    <row r="14" spans="1:13" ht="18" customHeight="1" x14ac:dyDescent="0.15">
      <c r="A14" s="215" t="s">
        <v>402</v>
      </c>
      <c r="B14" s="563" t="s">
        <v>372</v>
      </c>
      <c r="C14" s="564">
        <v>3858</v>
      </c>
      <c r="D14" s="579">
        <v>654</v>
      </c>
      <c r="E14" s="564">
        <v>7893</v>
      </c>
      <c r="F14" s="564">
        <v>8547</v>
      </c>
      <c r="G14" s="564">
        <v>2690</v>
      </c>
      <c r="H14" s="564">
        <v>15463</v>
      </c>
      <c r="I14" s="564">
        <v>18153</v>
      </c>
      <c r="J14" s="579">
        <v>784</v>
      </c>
      <c r="K14" s="564">
        <v>18937</v>
      </c>
      <c r="L14" s="579">
        <v>983</v>
      </c>
      <c r="M14" s="564">
        <v>32325</v>
      </c>
    </row>
    <row r="15" spans="1:13" ht="18" customHeight="1" x14ac:dyDescent="0.15">
      <c r="A15" s="215" t="s">
        <v>403</v>
      </c>
      <c r="B15" s="563" t="s">
        <v>373</v>
      </c>
      <c r="C15" s="564">
        <v>3700</v>
      </c>
      <c r="D15" s="579">
        <v>629</v>
      </c>
      <c r="E15" s="564">
        <v>8312</v>
      </c>
      <c r="F15" s="564">
        <v>8941</v>
      </c>
      <c r="G15" s="564">
        <v>2705</v>
      </c>
      <c r="H15" s="564">
        <v>15409</v>
      </c>
      <c r="I15" s="564">
        <v>18114</v>
      </c>
      <c r="J15" s="579">
        <v>861</v>
      </c>
      <c r="K15" s="564">
        <v>18975</v>
      </c>
      <c r="L15" s="579">
        <v>936</v>
      </c>
      <c r="M15" s="564">
        <v>32552</v>
      </c>
    </row>
    <row r="16" spans="1:13" ht="18" customHeight="1" x14ac:dyDescent="0.15">
      <c r="A16" s="215" t="s">
        <v>404</v>
      </c>
      <c r="B16" s="563" t="s">
        <v>374</v>
      </c>
      <c r="C16" s="564">
        <v>3567</v>
      </c>
      <c r="D16" s="579">
        <v>627</v>
      </c>
      <c r="E16" s="564">
        <v>8163</v>
      </c>
      <c r="F16" s="564">
        <v>8790</v>
      </c>
      <c r="G16" s="564">
        <v>2658</v>
      </c>
      <c r="H16" s="564">
        <v>15412</v>
      </c>
      <c r="I16" s="564">
        <v>18070</v>
      </c>
      <c r="J16" s="579">
        <v>886</v>
      </c>
      <c r="K16" s="564">
        <v>18956</v>
      </c>
      <c r="L16" s="579">
        <v>842</v>
      </c>
      <c r="M16" s="564">
        <v>32155</v>
      </c>
    </row>
    <row r="17" spans="1:15" ht="18" customHeight="1" x14ac:dyDescent="0.15">
      <c r="A17" s="954"/>
      <c r="B17" s="580"/>
      <c r="C17" s="948" t="s">
        <v>339</v>
      </c>
      <c r="D17" s="958" t="s">
        <v>185</v>
      </c>
      <c r="E17" s="959"/>
      <c r="F17" s="960"/>
      <c r="G17" s="951" t="s">
        <v>188</v>
      </c>
      <c r="H17" s="952"/>
      <c r="I17" s="952"/>
      <c r="J17" s="952"/>
      <c r="K17" s="953"/>
      <c r="L17" s="948" t="s">
        <v>341</v>
      </c>
      <c r="M17" s="948" t="s">
        <v>153</v>
      </c>
    </row>
    <row r="18" spans="1:15" ht="18" customHeight="1" x14ac:dyDescent="0.15">
      <c r="A18" s="885"/>
      <c r="B18" s="581"/>
      <c r="C18" s="949"/>
      <c r="D18" s="883"/>
      <c r="E18" s="961"/>
      <c r="F18" s="962"/>
      <c r="G18" s="951" t="s">
        <v>183</v>
      </c>
      <c r="H18" s="952"/>
      <c r="I18" s="953"/>
      <c r="J18" s="948" t="s">
        <v>182</v>
      </c>
      <c r="K18" s="948" t="s">
        <v>192</v>
      </c>
      <c r="L18" s="949"/>
      <c r="M18" s="949"/>
    </row>
    <row r="19" spans="1:15" s="51" customFormat="1" ht="33.75" customHeight="1" x14ac:dyDescent="0.15">
      <c r="A19" s="886"/>
      <c r="B19" s="582"/>
      <c r="C19" s="950"/>
      <c r="D19" s="583" t="s">
        <v>181</v>
      </c>
      <c r="E19" s="583" t="s">
        <v>180</v>
      </c>
      <c r="F19" s="584" t="s">
        <v>179</v>
      </c>
      <c r="G19" s="583" t="s">
        <v>340</v>
      </c>
      <c r="H19" s="583" t="s">
        <v>178</v>
      </c>
      <c r="I19" s="570" t="s">
        <v>191</v>
      </c>
      <c r="J19" s="950"/>
      <c r="K19" s="950"/>
      <c r="L19" s="950"/>
      <c r="M19" s="950"/>
    </row>
    <row r="20" spans="1:15" s="51" customFormat="1" ht="18" customHeight="1" x14ac:dyDescent="0.15">
      <c r="A20" s="215" t="s">
        <v>405</v>
      </c>
      <c r="B20" s="563" t="s">
        <v>375</v>
      </c>
      <c r="C20" s="564">
        <v>3278</v>
      </c>
      <c r="D20" s="963"/>
      <c r="E20" s="964"/>
      <c r="F20" s="585">
        <v>9154</v>
      </c>
      <c r="G20" s="963"/>
      <c r="H20" s="964"/>
      <c r="I20" s="585">
        <v>18990</v>
      </c>
      <c r="J20" s="579">
        <v>886</v>
      </c>
      <c r="K20" s="564">
        <v>19876</v>
      </c>
      <c r="L20" s="579">
        <v>798</v>
      </c>
      <c r="M20" s="564">
        <v>33093</v>
      </c>
    </row>
    <row r="21" spans="1:15" ht="18" customHeight="1" x14ac:dyDescent="0.15">
      <c r="A21" s="215" t="s">
        <v>232</v>
      </c>
      <c r="B21" s="563" t="s">
        <v>376</v>
      </c>
      <c r="C21" s="564">
        <v>3206</v>
      </c>
      <c r="D21" s="965"/>
      <c r="E21" s="966"/>
      <c r="F21" s="585">
        <v>8997</v>
      </c>
      <c r="G21" s="965"/>
      <c r="H21" s="966"/>
      <c r="I21" s="585">
        <v>18279</v>
      </c>
      <c r="J21" s="579">
        <v>972</v>
      </c>
      <c r="K21" s="564">
        <v>19251</v>
      </c>
      <c r="L21" s="579">
        <v>795</v>
      </c>
      <c r="M21" s="564">
        <v>32249</v>
      </c>
    </row>
    <row r="22" spans="1:15" ht="18" customHeight="1" x14ac:dyDescent="0.15">
      <c r="A22" s="215" t="s">
        <v>231</v>
      </c>
      <c r="B22" s="563" t="s">
        <v>377</v>
      </c>
      <c r="C22" s="564">
        <v>3201</v>
      </c>
      <c r="D22" s="586">
        <v>578</v>
      </c>
      <c r="E22" s="587">
        <v>8579</v>
      </c>
      <c r="F22" s="585">
        <v>9157</v>
      </c>
      <c r="G22" s="588">
        <v>2294</v>
      </c>
      <c r="H22" s="589">
        <v>16414</v>
      </c>
      <c r="I22" s="585">
        <v>18708</v>
      </c>
      <c r="J22" s="579">
        <v>944</v>
      </c>
      <c r="K22" s="564">
        <v>19652</v>
      </c>
      <c r="L22" s="579">
        <v>819</v>
      </c>
      <c r="M22" s="564">
        <v>32829</v>
      </c>
    </row>
    <row r="23" spans="1:15" ht="18" customHeight="1" x14ac:dyDescent="0.15">
      <c r="A23" s="215" t="s">
        <v>230</v>
      </c>
      <c r="B23" s="563" t="s">
        <v>378</v>
      </c>
      <c r="C23" s="564">
        <v>2738</v>
      </c>
      <c r="D23" s="590">
        <v>516</v>
      </c>
      <c r="E23" s="587">
        <v>8052</v>
      </c>
      <c r="F23" s="587">
        <v>8568</v>
      </c>
      <c r="G23" s="589">
        <v>2336</v>
      </c>
      <c r="H23" s="589">
        <v>16337</v>
      </c>
      <c r="I23" s="587">
        <v>18673</v>
      </c>
      <c r="J23" s="591">
        <v>928</v>
      </c>
      <c r="K23" s="564">
        <v>19601</v>
      </c>
      <c r="L23" s="591">
        <v>783</v>
      </c>
      <c r="M23" s="564">
        <v>31690</v>
      </c>
    </row>
    <row r="24" spans="1:15" ht="18" customHeight="1" x14ac:dyDescent="0.15">
      <c r="A24" s="215" t="s">
        <v>229</v>
      </c>
      <c r="B24" s="563" t="s">
        <v>379</v>
      </c>
      <c r="C24" s="564">
        <v>2678</v>
      </c>
      <c r="D24" s="963"/>
      <c r="E24" s="964"/>
      <c r="F24" s="587">
        <v>8149</v>
      </c>
      <c r="G24" s="589">
        <v>2364</v>
      </c>
      <c r="H24" s="589">
        <v>15561</v>
      </c>
      <c r="I24" s="587">
        <v>17925</v>
      </c>
      <c r="J24" s="592">
        <v>1023</v>
      </c>
      <c r="K24" s="564">
        <v>18948</v>
      </c>
      <c r="L24" s="591">
        <v>595</v>
      </c>
      <c r="M24" s="564">
        <v>30370</v>
      </c>
    </row>
    <row r="25" spans="1:15" ht="18" customHeight="1" x14ac:dyDescent="0.15">
      <c r="A25" s="215" t="s">
        <v>228</v>
      </c>
      <c r="B25" s="563" t="s">
        <v>380</v>
      </c>
      <c r="C25" s="564">
        <v>2285</v>
      </c>
      <c r="D25" s="967"/>
      <c r="E25" s="968"/>
      <c r="F25" s="587">
        <v>7375</v>
      </c>
      <c r="G25" s="589">
        <v>1956</v>
      </c>
      <c r="H25" s="589">
        <v>14550</v>
      </c>
      <c r="I25" s="587">
        <v>16506</v>
      </c>
      <c r="J25" s="591">
        <v>962</v>
      </c>
      <c r="K25" s="564">
        <v>17468</v>
      </c>
      <c r="L25" s="591">
        <v>461</v>
      </c>
      <c r="M25" s="564">
        <v>27589</v>
      </c>
    </row>
    <row r="26" spans="1:15" ht="18" customHeight="1" x14ac:dyDescent="0.15">
      <c r="A26" s="215" t="s">
        <v>227</v>
      </c>
      <c r="B26" s="563" t="s">
        <v>381</v>
      </c>
      <c r="C26" s="564">
        <v>2114</v>
      </c>
      <c r="D26" s="967"/>
      <c r="E26" s="968"/>
      <c r="F26" s="587">
        <v>7232</v>
      </c>
      <c r="G26" s="589">
        <v>1907</v>
      </c>
      <c r="H26" s="589">
        <v>14405</v>
      </c>
      <c r="I26" s="587">
        <v>16312</v>
      </c>
      <c r="J26" s="591">
        <v>916</v>
      </c>
      <c r="K26" s="564">
        <v>17228</v>
      </c>
      <c r="L26" s="591">
        <v>467</v>
      </c>
      <c r="M26" s="564">
        <v>27041</v>
      </c>
    </row>
    <row r="27" spans="1:15" ht="18" customHeight="1" x14ac:dyDescent="0.15">
      <c r="A27" s="215" t="s">
        <v>226</v>
      </c>
      <c r="B27" s="563" t="s">
        <v>382</v>
      </c>
      <c r="C27" s="564">
        <v>1835</v>
      </c>
      <c r="D27" s="967"/>
      <c r="E27" s="968"/>
      <c r="F27" s="587">
        <v>7121</v>
      </c>
      <c r="G27" s="589">
        <v>1671</v>
      </c>
      <c r="H27" s="589">
        <v>13365</v>
      </c>
      <c r="I27" s="587">
        <v>15036</v>
      </c>
      <c r="J27" s="591">
        <v>870</v>
      </c>
      <c r="K27" s="564">
        <v>15906</v>
      </c>
      <c r="L27" s="591">
        <v>356</v>
      </c>
      <c r="M27" s="564">
        <v>25218</v>
      </c>
    </row>
    <row r="28" spans="1:15" ht="18" customHeight="1" x14ac:dyDescent="0.15">
      <c r="A28" s="215" t="s">
        <v>225</v>
      </c>
      <c r="B28" s="563" t="s">
        <v>383</v>
      </c>
      <c r="C28" s="564">
        <v>1690</v>
      </c>
      <c r="D28" s="967"/>
      <c r="E28" s="968"/>
      <c r="F28" s="587">
        <v>6741</v>
      </c>
      <c r="G28" s="589">
        <v>1493</v>
      </c>
      <c r="H28" s="589">
        <v>12691</v>
      </c>
      <c r="I28" s="587">
        <v>14184</v>
      </c>
      <c r="J28" s="591">
        <v>831</v>
      </c>
      <c r="K28" s="564">
        <v>15015</v>
      </c>
      <c r="L28" s="591">
        <v>360</v>
      </c>
      <c r="M28" s="564">
        <v>23806</v>
      </c>
    </row>
    <row r="29" spans="1:15" ht="18" customHeight="1" x14ac:dyDescent="0.15">
      <c r="A29" s="215" t="s">
        <v>224</v>
      </c>
      <c r="B29" s="563" t="s">
        <v>384</v>
      </c>
      <c r="C29" s="564">
        <v>1525</v>
      </c>
      <c r="D29" s="967"/>
      <c r="E29" s="968"/>
      <c r="F29" s="587">
        <v>6285</v>
      </c>
      <c r="G29" s="589">
        <v>1339</v>
      </c>
      <c r="H29" s="589">
        <v>11422</v>
      </c>
      <c r="I29" s="587">
        <v>12761</v>
      </c>
      <c r="J29" s="591">
        <v>787</v>
      </c>
      <c r="K29" s="564">
        <v>13548</v>
      </c>
      <c r="L29" s="591">
        <v>345</v>
      </c>
      <c r="M29" s="564">
        <v>21703</v>
      </c>
      <c r="O29" s="48"/>
    </row>
    <row r="30" spans="1:15" ht="18" customHeight="1" x14ac:dyDescent="0.15">
      <c r="A30" s="215" t="s">
        <v>223</v>
      </c>
      <c r="B30" s="563" t="s">
        <v>385</v>
      </c>
      <c r="C30" s="564">
        <v>1432</v>
      </c>
      <c r="D30" s="967"/>
      <c r="E30" s="968"/>
      <c r="F30" s="587">
        <v>6392</v>
      </c>
      <c r="G30" s="589">
        <v>1207</v>
      </c>
      <c r="H30" s="589">
        <v>10952</v>
      </c>
      <c r="I30" s="587">
        <v>12159</v>
      </c>
      <c r="J30" s="591">
        <v>813</v>
      </c>
      <c r="K30" s="564">
        <v>12972</v>
      </c>
      <c r="L30" s="591">
        <v>331</v>
      </c>
      <c r="M30" s="564">
        <v>21127</v>
      </c>
      <c r="O30" s="48"/>
    </row>
    <row r="31" spans="1:15" ht="18" customHeight="1" x14ac:dyDescent="0.15">
      <c r="A31" s="215" t="s">
        <v>310</v>
      </c>
      <c r="B31" s="563" t="s">
        <v>386</v>
      </c>
      <c r="C31" s="564">
        <v>1471</v>
      </c>
      <c r="D31" s="967"/>
      <c r="E31" s="968"/>
      <c r="F31" s="587">
        <v>6405</v>
      </c>
      <c r="G31" s="589">
        <v>1091</v>
      </c>
      <c r="H31" s="589">
        <v>10588</v>
      </c>
      <c r="I31" s="587">
        <v>11679</v>
      </c>
      <c r="J31" s="591">
        <v>806</v>
      </c>
      <c r="K31" s="564">
        <v>12485</v>
      </c>
      <c r="L31" s="591">
        <v>307</v>
      </c>
      <c r="M31" s="564">
        <v>20668</v>
      </c>
      <c r="N31" s="167"/>
      <c r="O31" s="48"/>
    </row>
    <row r="32" spans="1:15" ht="18" customHeight="1" x14ac:dyDescent="0.15">
      <c r="A32" s="570" t="s">
        <v>344</v>
      </c>
      <c r="B32" s="563" t="s">
        <v>387</v>
      </c>
      <c r="C32" s="564">
        <v>1399</v>
      </c>
      <c r="D32" s="967"/>
      <c r="E32" s="968"/>
      <c r="F32" s="587">
        <v>6149</v>
      </c>
      <c r="G32" s="589">
        <v>1021</v>
      </c>
      <c r="H32" s="589">
        <v>10215</v>
      </c>
      <c r="I32" s="587">
        <v>11236</v>
      </c>
      <c r="J32" s="591">
        <v>884</v>
      </c>
      <c r="K32" s="564">
        <v>12120</v>
      </c>
      <c r="L32" s="591">
        <v>306</v>
      </c>
      <c r="M32" s="564">
        <v>19974</v>
      </c>
      <c r="N32" s="167"/>
      <c r="O32" s="48"/>
    </row>
    <row r="33" spans="1:15" ht="18" customHeight="1" x14ac:dyDescent="0.15">
      <c r="A33" s="849" t="s">
        <v>562</v>
      </c>
      <c r="B33" s="563" t="s">
        <v>563</v>
      </c>
      <c r="C33" s="564">
        <v>1260</v>
      </c>
      <c r="D33" s="967"/>
      <c r="E33" s="968"/>
      <c r="F33" s="587">
        <v>6700</v>
      </c>
      <c r="G33" s="589">
        <v>1163</v>
      </c>
      <c r="H33" s="589">
        <v>10450</v>
      </c>
      <c r="I33" s="587">
        <v>11613</v>
      </c>
      <c r="J33" s="591">
        <v>1038</v>
      </c>
      <c r="K33" s="564">
        <v>12651</v>
      </c>
      <c r="L33" s="591">
        <v>296</v>
      </c>
      <c r="M33" s="564">
        <v>20907</v>
      </c>
      <c r="N33" s="167"/>
      <c r="O33" s="48"/>
    </row>
    <row r="34" spans="1:15" ht="7.5" customHeight="1" x14ac:dyDescent="0.15">
      <c r="A34" s="572"/>
      <c r="B34" s="572"/>
      <c r="C34" s="573"/>
      <c r="D34" s="865"/>
      <c r="E34" s="864"/>
      <c r="F34" s="593"/>
      <c r="G34" s="594"/>
      <c r="H34" s="594"/>
      <c r="I34" s="593"/>
      <c r="J34" s="572"/>
      <c r="K34" s="573"/>
      <c r="L34" s="572"/>
      <c r="M34" s="573"/>
    </row>
    <row r="35" spans="1:15" ht="18" customHeight="1" x14ac:dyDescent="0.15">
      <c r="A35" s="109" t="s">
        <v>176</v>
      </c>
      <c r="B35" s="109"/>
      <c r="C35" s="109"/>
      <c r="D35" s="109"/>
      <c r="E35" s="109"/>
      <c r="F35" s="109"/>
      <c r="G35" s="109"/>
      <c r="H35" s="595"/>
      <c r="I35" s="109"/>
      <c r="J35" s="109"/>
      <c r="K35" s="109"/>
      <c r="L35" s="109"/>
      <c r="M35" s="109"/>
    </row>
    <row r="36" spans="1:15" ht="8.25" customHeight="1" x14ac:dyDescent="0.15">
      <c r="A36" s="109"/>
      <c r="B36" s="109"/>
      <c r="C36" s="109"/>
      <c r="D36" s="109"/>
      <c r="E36" s="109"/>
      <c r="F36" s="109"/>
      <c r="G36" s="109"/>
      <c r="H36" s="595"/>
      <c r="I36" s="109"/>
      <c r="J36" s="109"/>
      <c r="K36" s="109"/>
      <c r="L36" s="109"/>
      <c r="M36" s="109"/>
    </row>
    <row r="37" spans="1:15" ht="18" customHeight="1" x14ac:dyDescent="0.15">
      <c r="A37" s="109" t="s">
        <v>190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</row>
    <row r="38" spans="1:15" ht="18" customHeight="1" x14ac:dyDescent="0.15">
      <c r="A38" s="954"/>
      <c r="B38" s="577"/>
      <c r="C38" s="954" t="s">
        <v>189</v>
      </c>
      <c r="D38" s="954" t="s">
        <v>185</v>
      </c>
      <c r="E38" s="955"/>
      <c r="F38" s="956"/>
      <c r="G38" s="888" t="s">
        <v>188</v>
      </c>
      <c r="H38" s="890"/>
      <c r="I38" s="890"/>
      <c r="J38" s="890"/>
      <c r="K38" s="891"/>
      <c r="L38" s="892" t="s">
        <v>184</v>
      </c>
      <c r="M38" s="892" t="s">
        <v>153</v>
      </c>
    </row>
    <row r="39" spans="1:15" ht="18" customHeight="1" x14ac:dyDescent="0.15">
      <c r="A39" s="885"/>
      <c r="B39" s="234"/>
      <c r="C39" s="885"/>
      <c r="D39" s="886"/>
      <c r="E39" s="957"/>
      <c r="F39" s="894"/>
      <c r="G39" s="888" t="s">
        <v>178</v>
      </c>
      <c r="H39" s="890"/>
      <c r="I39" s="891"/>
      <c r="J39" s="892" t="s">
        <v>187</v>
      </c>
      <c r="K39" s="892" t="s">
        <v>179</v>
      </c>
      <c r="L39" s="895"/>
      <c r="M39" s="895"/>
    </row>
    <row r="40" spans="1:15" ht="18" customHeight="1" x14ac:dyDescent="0.15">
      <c r="A40" s="886"/>
      <c r="B40" s="345"/>
      <c r="C40" s="886"/>
      <c r="D40" s="578" t="s">
        <v>181</v>
      </c>
      <c r="E40" s="578" t="s">
        <v>180</v>
      </c>
      <c r="F40" s="284" t="s">
        <v>179</v>
      </c>
      <c r="G40" s="578" t="s">
        <v>186</v>
      </c>
      <c r="H40" s="578" t="s">
        <v>178</v>
      </c>
      <c r="I40" s="578" t="s">
        <v>177</v>
      </c>
      <c r="J40" s="893"/>
      <c r="K40" s="893"/>
      <c r="L40" s="893"/>
      <c r="M40" s="893"/>
    </row>
    <row r="41" spans="1:15" ht="18" customHeight="1" x14ac:dyDescent="0.15">
      <c r="A41" s="215" t="s">
        <v>395</v>
      </c>
      <c r="B41" s="563" t="s">
        <v>365</v>
      </c>
      <c r="C41" s="566">
        <v>114</v>
      </c>
      <c r="D41" s="566">
        <v>28</v>
      </c>
      <c r="E41" s="566">
        <v>212</v>
      </c>
      <c r="F41" s="564">
        <v>240</v>
      </c>
      <c r="G41" s="596"/>
      <c r="H41" s="566">
        <v>654</v>
      </c>
      <c r="I41" s="564">
        <v>654</v>
      </c>
      <c r="J41" s="566">
        <v>32</v>
      </c>
      <c r="K41" s="564">
        <v>686</v>
      </c>
      <c r="L41" s="596"/>
      <c r="M41" s="566">
        <v>1040</v>
      </c>
    </row>
    <row r="42" spans="1:15" ht="18" customHeight="1" x14ac:dyDescent="0.15">
      <c r="A42" s="215" t="s">
        <v>396</v>
      </c>
      <c r="B42" s="563" t="s">
        <v>366</v>
      </c>
      <c r="C42" s="566">
        <v>158</v>
      </c>
      <c r="D42" s="566">
        <v>27</v>
      </c>
      <c r="E42" s="566">
        <v>325</v>
      </c>
      <c r="F42" s="564">
        <v>352</v>
      </c>
      <c r="G42" s="566">
        <v>102</v>
      </c>
      <c r="H42" s="566">
        <v>624</v>
      </c>
      <c r="I42" s="564">
        <v>726</v>
      </c>
      <c r="J42" s="566">
        <v>40</v>
      </c>
      <c r="K42" s="564">
        <v>766</v>
      </c>
      <c r="L42" s="566">
        <v>59</v>
      </c>
      <c r="M42" s="566">
        <v>1335</v>
      </c>
    </row>
    <row r="43" spans="1:15" ht="18" customHeight="1" x14ac:dyDescent="0.15">
      <c r="A43" s="215" t="s">
        <v>397</v>
      </c>
      <c r="B43" s="563" t="s">
        <v>367</v>
      </c>
      <c r="C43" s="566">
        <v>146</v>
      </c>
      <c r="D43" s="566">
        <v>19</v>
      </c>
      <c r="E43" s="566">
        <v>349</v>
      </c>
      <c r="F43" s="564">
        <v>368</v>
      </c>
      <c r="G43" s="566">
        <v>100</v>
      </c>
      <c r="H43" s="566">
        <v>650</v>
      </c>
      <c r="I43" s="564">
        <v>750</v>
      </c>
      <c r="J43" s="566">
        <v>45</v>
      </c>
      <c r="K43" s="564">
        <v>795</v>
      </c>
      <c r="L43" s="566">
        <v>47</v>
      </c>
      <c r="M43" s="566">
        <v>1356</v>
      </c>
    </row>
    <row r="44" spans="1:15" ht="18" customHeight="1" x14ac:dyDescent="0.15">
      <c r="A44" s="215" t="s">
        <v>398</v>
      </c>
      <c r="B44" s="563" t="s">
        <v>368</v>
      </c>
      <c r="C44" s="566">
        <v>202</v>
      </c>
      <c r="D44" s="566">
        <v>14</v>
      </c>
      <c r="E44" s="566">
        <v>320</v>
      </c>
      <c r="F44" s="564">
        <v>334</v>
      </c>
      <c r="G44" s="566">
        <v>116</v>
      </c>
      <c r="H44" s="566">
        <v>650</v>
      </c>
      <c r="I44" s="564">
        <v>766</v>
      </c>
      <c r="J44" s="566">
        <v>38</v>
      </c>
      <c r="K44" s="564">
        <v>804</v>
      </c>
      <c r="L44" s="566">
        <v>57</v>
      </c>
      <c r="M44" s="566">
        <v>1397</v>
      </c>
    </row>
    <row r="45" spans="1:15" ht="18" customHeight="1" x14ac:dyDescent="0.15">
      <c r="A45" s="215" t="s">
        <v>399</v>
      </c>
      <c r="B45" s="563" t="s">
        <v>369</v>
      </c>
      <c r="C45" s="566">
        <v>161</v>
      </c>
      <c r="D45" s="566">
        <v>21</v>
      </c>
      <c r="E45" s="566">
        <v>291</v>
      </c>
      <c r="F45" s="564">
        <v>312</v>
      </c>
      <c r="G45" s="566">
        <v>105</v>
      </c>
      <c r="H45" s="566">
        <v>641</v>
      </c>
      <c r="I45" s="564">
        <v>746</v>
      </c>
      <c r="J45" s="566">
        <v>40</v>
      </c>
      <c r="K45" s="564">
        <v>786</v>
      </c>
      <c r="L45" s="566">
        <v>44</v>
      </c>
      <c r="M45" s="566">
        <v>1303</v>
      </c>
    </row>
    <row r="46" spans="1:15" ht="18" customHeight="1" x14ac:dyDescent="0.15">
      <c r="A46" s="215" t="s">
        <v>400</v>
      </c>
      <c r="B46" s="563" t="s">
        <v>370</v>
      </c>
      <c r="C46" s="566">
        <v>128</v>
      </c>
      <c r="D46" s="566">
        <v>26</v>
      </c>
      <c r="E46" s="566">
        <v>327</v>
      </c>
      <c r="F46" s="564">
        <v>353</v>
      </c>
      <c r="G46" s="566">
        <v>137</v>
      </c>
      <c r="H46" s="566">
        <v>664</v>
      </c>
      <c r="I46" s="564">
        <v>801</v>
      </c>
      <c r="J46" s="566">
        <v>36</v>
      </c>
      <c r="K46" s="564">
        <v>837</v>
      </c>
      <c r="L46" s="566">
        <v>41</v>
      </c>
      <c r="M46" s="566">
        <v>1359</v>
      </c>
    </row>
    <row r="47" spans="1:15" ht="18" customHeight="1" x14ac:dyDescent="0.15">
      <c r="A47" s="215" t="s">
        <v>401</v>
      </c>
      <c r="B47" s="563" t="s">
        <v>371</v>
      </c>
      <c r="C47" s="566">
        <v>148</v>
      </c>
      <c r="D47" s="566">
        <v>43</v>
      </c>
      <c r="E47" s="566">
        <v>368</v>
      </c>
      <c r="F47" s="564">
        <v>411</v>
      </c>
      <c r="G47" s="566">
        <v>110</v>
      </c>
      <c r="H47" s="566">
        <v>730</v>
      </c>
      <c r="I47" s="564">
        <v>840</v>
      </c>
      <c r="J47" s="566">
        <v>26</v>
      </c>
      <c r="K47" s="564">
        <v>866</v>
      </c>
      <c r="L47" s="566">
        <v>44</v>
      </c>
      <c r="M47" s="566">
        <v>1469</v>
      </c>
    </row>
    <row r="48" spans="1:15" ht="18" customHeight="1" x14ac:dyDescent="0.15">
      <c r="A48" s="215" t="s">
        <v>402</v>
      </c>
      <c r="B48" s="563" t="s">
        <v>372</v>
      </c>
      <c r="C48" s="566">
        <v>136</v>
      </c>
      <c r="D48" s="566">
        <v>32</v>
      </c>
      <c r="E48" s="566">
        <v>331</v>
      </c>
      <c r="F48" s="564">
        <v>363</v>
      </c>
      <c r="G48" s="566">
        <v>128</v>
      </c>
      <c r="H48" s="566">
        <v>679</v>
      </c>
      <c r="I48" s="564">
        <v>807</v>
      </c>
      <c r="J48" s="566">
        <v>39</v>
      </c>
      <c r="K48" s="564">
        <v>846</v>
      </c>
      <c r="L48" s="566">
        <v>35</v>
      </c>
      <c r="M48" s="566">
        <v>1380</v>
      </c>
    </row>
    <row r="49" spans="1:15" ht="18" customHeight="1" x14ac:dyDescent="0.15">
      <c r="A49" s="215" t="s">
        <v>403</v>
      </c>
      <c r="B49" s="563" t="s">
        <v>373</v>
      </c>
      <c r="C49" s="566">
        <v>137</v>
      </c>
      <c r="D49" s="566">
        <v>33</v>
      </c>
      <c r="E49" s="566">
        <v>335</v>
      </c>
      <c r="F49" s="564">
        <v>368</v>
      </c>
      <c r="G49" s="566">
        <v>165</v>
      </c>
      <c r="H49" s="566">
        <v>683</v>
      </c>
      <c r="I49" s="564">
        <v>848</v>
      </c>
      <c r="J49" s="566">
        <v>48</v>
      </c>
      <c r="K49" s="564">
        <v>896</v>
      </c>
      <c r="L49" s="566">
        <v>46</v>
      </c>
      <c r="M49" s="566">
        <v>1447</v>
      </c>
    </row>
    <row r="50" spans="1:15" ht="18" customHeight="1" x14ac:dyDescent="0.15">
      <c r="A50" s="215" t="s">
        <v>404</v>
      </c>
      <c r="B50" s="563" t="s">
        <v>374</v>
      </c>
      <c r="C50" s="566">
        <v>121</v>
      </c>
      <c r="D50" s="566">
        <v>32</v>
      </c>
      <c r="E50" s="566">
        <v>354</v>
      </c>
      <c r="F50" s="564">
        <v>386</v>
      </c>
      <c r="G50" s="566">
        <v>143</v>
      </c>
      <c r="H50" s="566">
        <v>671</v>
      </c>
      <c r="I50" s="564">
        <v>814</v>
      </c>
      <c r="J50" s="566">
        <v>39</v>
      </c>
      <c r="K50" s="564">
        <v>853</v>
      </c>
      <c r="L50" s="566">
        <v>34</v>
      </c>
      <c r="M50" s="566">
        <v>1394</v>
      </c>
    </row>
    <row r="51" spans="1:15" ht="18" customHeight="1" x14ac:dyDescent="0.15">
      <c r="A51" s="954"/>
      <c r="B51" s="580"/>
      <c r="C51" s="948" t="s">
        <v>339</v>
      </c>
      <c r="D51" s="958" t="s">
        <v>185</v>
      </c>
      <c r="E51" s="959"/>
      <c r="F51" s="960"/>
      <c r="G51" s="951" t="s">
        <v>188</v>
      </c>
      <c r="H51" s="952"/>
      <c r="I51" s="952"/>
      <c r="J51" s="952"/>
      <c r="K51" s="953"/>
      <c r="L51" s="948" t="s">
        <v>341</v>
      </c>
      <c r="M51" s="948" t="s">
        <v>153</v>
      </c>
    </row>
    <row r="52" spans="1:15" ht="18" customHeight="1" x14ac:dyDescent="0.15">
      <c r="A52" s="885"/>
      <c r="B52" s="581"/>
      <c r="C52" s="949"/>
      <c r="D52" s="883"/>
      <c r="E52" s="961"/>
      <c r="F52" s="962"/>
      <c r="G52" s="951" t="s">
        <v>183</v>
      </c>
      <c r="H52" s="952"/>
      <c r="I52" s="953"/>
      <c r="J52" s="948" t="s">
        <v>182</v>
      </c>
      <c r="K52" s="948" t="s">
        <v>192</v>
      </c>
      <c r="L52" s="949"/>
      <c r="M52" s="949"/>
    </row>
    <row r="53" spans="1:15" ht="33.75" customHeight="1" x14ac:dyDescent="0.15">
      <c r="A53" s="886"/>
      <c r="B53" s="582"/>
      <c r="C53" s="950"/>
      <c r="D53" s="583" t="s">
        <v>181</v>
      </c>
      <c r="E53" s="583" t="s">
        <v>180</v>
      </c>
      <c r="F53" s="584" t="s">
        <v>179</v>
      </c>
      <c r="G53" s="583" t="s">
        <v>340</v>
      </c>
      <c r="H53" s="583" t="s">
        <v>178</v>
      </c>
      <c r="I53" s="570" t="s">
        <v>191</v>
      </c>
      <c r="J53" s="950"/>
      <c r="K53" s="950"/>
      <c r="L53" s="950"/>
      <c r="M53" s="950"/>
    </row>
    <row r="54" spans="1:15" ht="18" customHeight="1" x14ac:dyDescent="0.15">
      <c r="A54" s="215" t="s">
        <v>405</v>
      </c>
      <c r="B54" s="563" t="s">
        <v>375</v>
      </c>
      <c r="C54" s="566">
        <v>95</v>
      </c>
      <c r="D54" s="963"/>
      <c r="E54" s="964"/>
      <c r="F54" s="597">
        <v>378</v>
      </c>
      <c r="G54" s="969"/>
      <c r="H54" s="969"/>
      <c r="I54" s="597">
        <v>832</v>
      </c>
      <c r="J54" s="566">
        <v>46</v>
      </c>
      <c r="K54" s="564">
        <v>878</v>
      </c>
      <c r="L54" s="566">
        <v>30</v>
      </c>
      <c r="M54" s="566">
        <v>1381</v>
      </c>
    </row>
    <row r="55" spans="1:15" ht="18" customHeight="1" x14ac:dyDescent="0.15">
      <c r="A55" s="215" t="s">
        <v>232</v>
      </c>
      <c r="B55" s="563" t="s">
        <v>376</v>
      </c>
      <c r="C55" s="566">
        <v>101</v>
      </c>
      <c r="D55" s="967"/>
      <c r="E55" s="968"/>
      <c r="F55" s="597">
        <v>407</v>
      </c>
      <c r="G55" s="969"/>
      <c r="H55" s="969"/>
      <c r="I55" s="597">
        <v>758</v>
      </c>
      <c r="J55" s="566">
        <v>47</v>
      </c>
      <c r="K55" s="564">
        <v>805</v>
      </c>
      <c r="L55" s="566">
        <v>29</v>
      </c>
      <c r="M55" s="566">
        <v>1342</v>
      </c>
    </row>
    <row r="56" spans="1:15" ht="18" customHeight="1" x14ac:dyDescent="0.15">
      <c r="A56" s="215" t="s">
        <v>231</v>
      </c>
      <c r="B56" s="563" t="s">
        <v>377</v>
      </c>
      <c r="C56" s="566">
        <v>113</v>
      </c>
      <c r="D56" s="967"/>
      <c r="E56" s="968"/>
      <c r="F56" s="597">
        <v>441</v>
      </c>
      <c r="G56" s="590">
        <v>120</v>
      </c>
      <c r="H56" s="590">
        <v>702</v>
      </c>
      <c r="I56" s="597">
        <v>822</v>
      </c>
      <c r="J56" s="566">
        <v>51</v>
      </c>
      <c r="K56" s="564">
        <v>873</v>
      </c>
      <c r="L56" s="566">
        <v>15</v>
      </c>
      <c r="M56" s="566">
        <v>1442</v>
      </c>
    </row>
    <row r="57" spans="1:15" ht="18" customHeight="1" x14ac:dyDescent="0.15">
      <c r="A57" s="215" t="s">
        <v>230</v>
      </c>
      <c r="B57" s="563" t="s">
        <v>378</v>
      </c>
      <c r="C57" s="566">
        <v>92</v>
      </c>
      <c r="D57" s="967"/>
      <c r="E57" s="968"/>
      <c r="F57" s="597">
        <v>384</v>
      </c>
      <c r="G57" s="590">
        <v>143</v>
      </c>
      <c r="H57" s="590">
        <v>740</v>
      </c>
      <c r="I57" s="597">
        <v>883</v>
      </c>
      <c r="J57" s="566">
        <v>39</v>
      </c>
      <c r="K57" s="564">
        <v>922</v>
      </c>
      <c r="L57" s="566">
        <v>11</v>
      </c>
      <c r="M57" s="566">
        <v>1409</v>
      </c>
    </row>
    <row r="58" spans="1:15" ht="18" customHeight="1" x14ac:dyDescent="0.15">
      <c r="A58" s="215" t="s">
        <v>229</v>
      </c>
      <c r="B58" s="563" t="s">
        <v>379</v>
      </c>
      <c r="C58" s="566">
        <v>121</v>
      </c>
      <c r="D58" s="967"/>
      <c r="E58" s="968"/>
      <c r="F58" s="597">
        <v>374</v>
      </c>
      <c r="G58" s="590">
        <v>157</v>
      </c>
      <c r="H58" s="590">
        <v>731</v>
      </c>
      <c r="I58" s="597">
        <v>888</v>
      </c>
      <c r="J58" s="566">
        <v>46</v>
      </c>
      <c r="K58" s="564">
        <v>934</v>
      </c>
      <c r="L58" s="566">
        <v>10</v>
      </c>
      <c r="M58" s="566">
        <v>1439</v>
      </c>
    </row>
    <row r="59" spans="1:15" ht="18" customHeight="1" x14ac:dyDescent="0.15">
      <c r="A59" s="215" t="s">
        <v>228</v>
      </c>
      <c r="B59" s="563" t="s">
        <v>380</v>
      </c>
      <c r="C59" s="566">
        <v>72</v>
      </c>
      <c r="D59" s="967"/>
      <c r="E59" s="968"/>
      <c r="F59" s="597">
        <v>342</v>
      </c>
      <c r="G59" s="590">
        <v>149</v>
      </c>
      <c r="H59" s="590">
        <v>630</v>
      </c>
      <c r="I59" s="597">
        <v>779</v>
      </c>
      <c r="J59" s="566">
        <v>47</v>
      </c>
      <c r="K59" s="564">
        <v>826</v>
      </c>
      <c r="L59" s="566">
        <v>10</v>
      </c>
      <c r="M59" s="566">
        <v>1250</v>
      </c>
    </row>
    <row r="60" spans="1:15" ht="18" customHeight="1" x14ac:dyDescent="0.15">
      <c r="A60" s="215" t="s">
        <v>227</v>
      </c>
      <c r="B60" s="563" t="s">
        <v>381</v>
      </c>
      <c r="C60" s="566">
        <v>74</v>
      </c>
      <c r="D60" s="967"/>
      <c r="E60" s="968"/>
      <c r="F60" s="597">
        <v>348</v>
      </c>
      <c r="G60" s="590">
        <v>112</v>
      </c>
      <c r="H60" s="590">
        <v>637</v>
      </c>
      <c r="I60" s="597">
        <v>749</v>
      </c>
      <c r="J60" s="579">
        <v>51</v>
      </c>
      <c r="K60" s="564">
        <v>800</v>
      </c>
      <c r="L60" s="566">
        <v>4</v>
      </c>
      <c r="M60" s="566">
        <v>1226</v>
      </c>
    </row>
    <row r="61" spans="1:15" ht="18" customHeight="1" x14ac:dyDescent="0.15">
      <c r="A61" s="215" t="s">
        <v>226</v>
      </c>
      <c r="B61" s="563" t="s">
        <v>382</v>
      </c>
      <c r="C61" s="566">
        <v>64</v>
      </c>
      <c r="D61" s="967"/>
      <c r="E61" s="968"/>
      <c r="F61" s="597">
        <v>348</v>
      </c>
      <c r="G61" s="590">
        <v>88</v>
      </c>
      <c r="H61" s="590">
        <v>674</v>
      </c>
      <c r="I61" s="597">
        <v>762</v>
      </c>
      <c r="J61" s="579">
        <v>45</v>
      </c>
      <c r="K61" s="564">
        <v>807</v>
      </c>
      <c r="L61" s="566">
        <v>7</v>
      </c>
      <c r="M61" s="566">
        <v>1226</v>
      </c>
    </row>
    <row r="62" spans="1:15" ht="18" customHeight="1" x14ac:dyDescent="0.15">
      <c r="A62" s="215" t="s">
        <v>225</v>
      </c>
      <c r="B62" s="563" t="s">
        <v>383</v>
      </c>
      <c r="C62" s="566">
        <v>68</v>
      </c>
      <c r="D62" s="967"/>
      <c r="E62" s="968"/>
      <c r="F62" s="597">
        <v>324</v>
      </c>
      <c r="G62" s="590">
        <v>69</v>
      </c>
      <c r="H62" s="590">
        <v>653</v>
      </c>
      <c r="I62" s="597">
        <v>722</v>
      </c>
      <c r="J62" s="579">
        <v>45</v>
      </c>
      <c r="K62" s="564">
        <v>767</v>
      </c>
      <c r="L62" s="566">
        <v>6</v>
      </c>
      <c r="M62" s="566">
        <v>1165</v>
      </c>
    </row>
    <row r="63" spans="1:15" ht="18" customHeight="1" x14ac:dyDescent="0.15">
      <c r="A63" s="215" t="s">
        <v>224</v>
      </c>
      <c r="B63" s="563" t="s">
        <v>384</v>
      </c>
      <c r="C63" s="566">
        <v>59</v>
      </c>
      <c r="D63" s="967"/>
      <c r="E63" s="968"/>
      <c r="F63" s="597">
        <v>294</v>
      </c>
      <c r="G63" s="590">
        <v>57</v>
      </c>
      <c r="H63" s="590">
        <v>572</v>
      </c>
      <c r="I63" s="597">
        <v>629</v>
      </c>
      <c r="J63" s="579">
        <v>31</v>
      </c>
      <c r="K63" s="564">
        <v>660</v>
      </c>
      <c r="L63" s="566">
        <v>7</v>
      </c>
      <c r="M63" s="566">
        <v>1020</v>
      </c>
      <c r="O63" s="47"/>
    </row>
    <row r="64" spans="1:15" ht="18" customHeight="1" x14ac:dyDescent="0.15">
      <c r="A64" s="215" t="s">
        <v>223</v>
      </c>
      <c r="B64" s="563" t="s">
        <v>385</v>
      </c>
      <c r="C64" s="566">
        <v>51</v>
      </c>
      <c r="D64" s="967"/>
      <c r="E64" s="968"/>
      <c r="F64" s="597">
        <v>322</v>
      </c>
      <c r="G64" s="590">
        <v>73</v>
      </c>
      <c r="H64" s="590">
        <v>494</v>
      </c>
      <c r="I64" s="597">
        <v>567</v>
      </c>
      <c r="J64" s="579">
        <v>38</v>
      </c>
      <c r="K64" s="564">
        <v>605</v>
      </c>
      <c r="L64" s="566">
        <v>4</v>
      </c>
      <c r="M64" s="566">
        <v>982</v>
      </c>
      <c r="O64" s="47"/>
    </row>
    <row r="65" spans="1:15" ht="18" customHeight="1" x14ac:dyDescent="0.15">
      <c r="A65" s="215" t="s">
        <v>310</v>
      </c>
      <c r="B65" s="563" t="s">
        <v>386</v>
      </c>
      <c r="C65" s="566">
        <v>57</v>
      </c>
      <c r="D65" s="967"/>
      <c r="E65" s="968"/>
      <c r="F65" s="597">
        <v>329</v>
      </c>
      <c r="G65" s="590">
        <v>55</v>
      </c>
      <c r="H65" s="590">
        <v>544</v>
      </c>
      <c r="I65" s="597">
        <v>599</v>
      </c>
      <c r="J65" s="579">
        <v>53</v>
      </c>
      <c r="K65" s="564">
        <v>652</v>
      </c>
      <c r="L65" s="566">
        <v>7</v>
      </c>
      <c r="M65" s="566">
        <v>1045</v>
      </c>
      <c r="N65" s="167"/>
      <c r="O65" s="47"/>
    </row>
    <row r="66" spans="1:15" ht="18" customHeight="1" x14ac:dyDescent="0.15">
      <c r="A66" s="570" t="s">
        <v>344</v>
      </c>
      <c r="B66" s="563" t="s">
        <v>387</v>
      </c>
      <c r="C66" s="566">
        <v>47</v>
      </c>
      <c r="D66" s="967"/>
      <c r="E66" s="968"/>
      <c r="F66" s="597">
        <v>285</v>
      </c>
      <c r="G66" s="590">
        <v>48</v>
      </c>
      <c r="H66" s="598">
        <v>518</v>
      </c>
      <c r="I66" s="597">
        <v>566</v>
      </c>
      <c r="J66" s="579">
        <v>54</v>
      </c>
      <c r="K66" s="564">
        <v>620</v>
      </c>
      <c r="L66" s="566">
        <v>6</v>
      </c>
      <c r="M66" s="566">
        <v>958</v>
      </c>
      <c r="N66" s="167"/>
      <c r="O66" s="47"/>
    </row>
    <row r="67" spans="1:15" ht="18" customHeight="1" x14ac:dyDescent="0.15">
      <c r="A67" s="849" t="s">
        <v>562</v>
      </c>
      <c r="B67" s="563" t="s">
        <v>563</v>
      </c>
      <c r="C67" s="566">
        <v>53</v>
      </c>
      <c r="D67" s="965"/>
      <c r="E67" s="966"/>
      <c r="F67" s="597">
        <v>329</v>
      </c>
      <c r="G67" s="590">
        <v>65</v>
      </c>
      <c r="H67" s="598">
        <v>542</v>
      </c>
      <c r="I67" s="597">
        <v>607</v>
      </c>
      <c r="J67" s="579">
        <v>51</v>
      </c>
      <c r="K67" s="564">
        <v>658</v>
      </c>
      <c r="L67" s="566">
        <v>5</v>
      </c>
      <c r="M67" s="566">
        <v>1045</v>
      </c>
      <c r="N67" s="167"/>
      <c r="O67" s="47"/>
    </row>
    <row r="68" spans="1:15" ht="7.5" customHeight="1" x14ac:dyDescent="0.15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</row>
    <row r="69" spans="1:15" ht="17.25" customHeight="1" x14ac:dyDescent="0.15">
      <c r="A69" s="572" t="s">
        <v>607</v>
      </c>
      <c r="B69" s="572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</row>
    <row r="70" spans="1:15" ht="18" customHeight="1" x14ac:dyDescent="0.15">
      <c r="A70" s="109" t="s">
        <v>515</v>
      </c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</row>
    <row r="71" spans="1:15" ht="18" customHeight="1" x14ac:dyDescent="0.15">
      <c r="A71" s="572" t="s">
        <v>551</v>
      </c>
      <c r="B71" s="572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</row>
    <row r="72" spans="1:15" ht="18" customHeight="1" x14ac:dyDescent="0.15">
      <c r="A72" s="572" t="s">
        <v>558</v>
      </c>
      <c r="B72" s="572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</row>
    <row r="73" spans="1:15" ht="18" customHeight="1" x14ac:dyDescent="0.15">
      <c r="A73" s="44"/>
      <c r="B73" s="44"/>
    </row>
  </sheetData>
  <mergeCells count="41">
    <mergeCell ref="D54:E67"/>
    <mergeCell ref="M38:M40"/>
    <mergeCell ref="G54:H55"/>
    <mergeCell ref="G39:I39"/>
    <mergeCell ref="J39:J40"/>
    <mergeCell ref="K39:K40"/>
    <mergeCell ref="L51:L53"/>
    <mergeCell ref="M51:M53"/>
    <mergeCell ref="G52:I52"/>
    <mergeCell ref="J52:J53"/>
    <mergeCell ref="K52:K53"/>
    <mergeCell ref="G17:K17"/>
    <mergeCell ref="L17:L19"/>
    <mergeCell ref="A51:A53"/>
    <mergeCell ref="C51:C53"/>
    <mergeCell ref="D51:F52"/>
    <mergeCell ref="G51:K51"/>
    <mergeCell ref="D20:E21"/>
    <mergeCell ref="G20:H21"/>
    <mergeCell ref="A38:A40"/>
    <mergeCell ref="C38:C40"/>
    <mergeCell ref="D38:F39"/>
    <mergeCell ref="G38:K38"/>
    <mergeCell ref="L38:L40"/>
    <mergeCell ref="D24:E33"/>
    <mergeCell ref="M17:M19"/>
    <mergeCell ref="G18:I18"/>
    <mergeCell ref="J18:J19"/>
    <mergeCell ref="K18:K19"/>
    <mergeCell ref="A4:A6"/>
    <mergeCell ref="C4:C6"/>
    <mergeCell ref="D4:F5"/>
    <mergeCell ref="G4:K4"/>
    <mergeCell ref="L4:L6"/>
    <mergeCell ref="M4:M6"/>
    <mergeCell ref="G5:I5"/>
    <mergeCell ref="J5:J6"/>
    <mergeCell ref="K5:K6"/>
    <mergeCell ref="A17:A19"/>
    <mergeCell ref="C17:C19"/>
    <mergeCell ref="D17:F18"/>
  </mergeCells>
  <phoneticPr fontId="5"/>
  <pageMargins left="0.74803149606299213" right="0.55118110236220474" top="0.98425196850393704" bottom="0.98425196850393704" header="0.51181102362204722" footer="0.51181102362204722"/>
  <pageSetup paperSize="9" scale="59" firstPageNumber="42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36"/>
  <sheetViews>
    <sheetView topLeftCell="A25" zoomScale="70" zoomScaleNormal="70" zoomScaleSheetLayoutView="70" workbookViewId="0">
      <selection activeCell="H43" sqref="H43"/>
    </sheetView>
  </sheetViews>
  <sheetFormatPr defaultRowHeight="12" x14ac:dyDescent="0.15"/>
  <cols>
    <col min="1" max="1" width="5.875" style="2" customWidth="1"/>
    <col min="2" max="2" width="10.5" style="2" customWidth="1"/>
    <col min="3" max="12" width="8.75" style="2" customWidth="1"/>
    <col min="13" max="16384" width="9" style="2"/>
  </cols>
  <sheetData>
    <row r="1" spans="1:12" ht="33" customHeight="1" x14ac:dyDescent="0.15">
      <c r="A1" s="599" t="s">
        <v>588</v>
      </c>
      <c r="B1" s="600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20.25" customHeight="1" x14ac:dyDescent="0.15">
      <c r="A2" s="601"/>
      <c r="B2" s="600"/>
      <c r="C2" s="154"/>
      <c r="D2" s="154"/>
      <c r="E2" s="154"/>
      <c r="F2" s="154"/>
      <c r="G2" s="154"/>
      <c r="H2" s="154"/>
      <c r="I2" s="154"/>
      <c r="J2" s="154"/>
      <c r="K2" s="154"/>
      <c r="L2" s="602" t="s">
        <v>295</v>
      </c>
    </row>
    <row r="3" spans="1:12" ht="21.75" customHeight="1" x14ac:dyDescent="0.15">
      <c r="A3" s="603" t="s">
        <v>214</v>
      </c>
      <c r="B3" s="600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2" ht="15" customHeight="1" x14ac:dyDescent="0.15">
      <c r="A4" s="975"/>
      <c r="B4" s="976"/>
      <c r="C4" s="939" t="s">
        <v>17</v>
      </c>
      <c r="D4" s="939"/>
      <c r="E4" s="939"/>
      <c r="F4" s="939"/>
      <c r="G4" s="939"/>
      <c r="H4" s="939"/>
      <c r="I4" s="939"/>
      <c r="J4" s="939"/>
      <c r="K4" s="939"/>
      <c r="L4" s="940"/>
    </row>
    <row r="5" spans="1:12" ht="24" customHeight="1" x14ac:dyDescent="0.15">
      <c r="A5" s="977"/>
      <c r="B5" s="978"/>
      <c r="C5" s="604" t="s">
        <v>0</v>
      </c>
      <c r="D5" s="605" t="s">
        <v>221</v>
      </c>
      <c r="E5" s="605" t="s">
        <v>285</v>
      </c>
      <c r="F5" s="605" t="s">
        <v>286</v>
      </c>
      <c r="G5" s="605" t="s">
        <v>287</v>
      </c>
      <c r="H5" s="605" t="s">
        <v>288</v>
      </c>
      <c r="I5" s="605" t="s">
        <v>289</v>
      </c>
      <c r="J5" s="605" t="s">
        <v>290</v>
      </c>
      <c r="K5" s="605" t="s">
        <v>220</v>
      </c>
      <c r="L5" s="771" t="s">
        <v>212</v>
      </c>
    </row>
    <row r="6" spans="1:12" ht="24" customHeight="1" thickBot="1" x14ac:dyDescent="0.2">
      <c r="A6" s="970" t="s">
        <v>342</v>
      </c>
      <c r="B6" s="979"/>
      <c r="C6" s="850">
        <v>20907</v>
      </c>
      <c r="D6" s="851">
        <v>777</v>
      </c>
      <c r="E6" s="851">
        <v>2497</v>
      </c>
      <c r="F6" s="851">
        <v>2588</v>
      </c>
      <c r="G6" s="851">
        <v>3531</v>
      </c>
      <c r="H6" s="851">
        <v>3392</v>
      </c>
      <c r="I6" s="851">
        <v>2775</v>
      </c>
      <c r="J6" s="851">
        <v>3004</v>
      </c>
      <c r="K6" s="851">
        <v>2297</v>
      </c>
      <c r="L6" s="851">
        <v>46</v>
      </c>
    </row>
    <row r="7" spans="1:12" ht="24" customHeight="1" thickTop="1" x14ac:dyDescent="0.15">
      <c r="A7" s="980" t="s">
        <v>343</v>
      </c>
      <c r="B7" s="981"/>
      <c r="C7" s="852">
        <v>15017</v>
      </c>
      <c r="D7" s="852">
        <v>515</v>
      </c>
      <c r="E7" s="852">
        <v>1770</v>
      </c>
      <c r="F7" s="852">
        <v>1888</v>
      </c>
      <c r="G7" s="852">
        <v>2521</v>
      </c>
      <c r="H7" s="852">
        <v>2432</v>
      </c>
      <c r="I7" s="852">
        <v>2046</v>
      </c>
      <c r="J7" s="852">
        <v>2196</v>
      </c>
      <c r="K7" s="852">
        <v>1649</v>
      </c>
      <c r="L7" s="852">
        <v>0</v>
      </c>
    </row>
    <row r="8" spans="1:12" ht="34.5" customHeight="1" thickBot="1" x14ac:dyDescent="0.2">
      <c r="A8" s="982" t="s">
        <v>213</v>
      </c>
      <c r="B8" s="983"/>
      <c r="C8" s="853">
        <v>20726</v>
      </c>
      <c r="D8" s="853">
        <v>715</v>
      </c>
      <c r="E8" s="853">
        <v>2477</v>
      </c>
      <c r="F8" s="853">
        <v>2697</v>
      </c>
      <c r="G8" s="853">
        <v>3617</v>
      </c>
      <c r="H8" s="853">
        <v>3529</v>
      </c>
      <c r="I8" s="853">
        <v>2812</v>
      </c>
      <c r="J8" s="853">
        <v>2810</v>
      </c>
      <c r="K8" s="853">
        <v>2069</v>
      </c>
      <c r="L8" s="853">
        <v>0</v>
      </c>
    </row>
    <row r="9" spans="1:12" ht="24.95" customHeight="1" thickTop="1" x14ac:dyDescent="0.15">
      <c r="A9" s="974" t="s">
        <v>211</v>
      </c>
      <c r="B9" s="962"/>
      <c r="C9" s="383">
        <v>3104</v>
      </c>
      <c r="D9" s="383">
        <v>142</v>
      </c>
      <c r="E9" s="383">
        <v>296</v>
      </c>
      <c r="F9" s="383">
        <v>419</v>
      </c>
      <c r="G9" s="383">
        <v>583</v>
      </c>
      <c r="H9" s="383">
        <v>504</v>
      </c>
      <c r="I9" s="383">
        <v>400</v>
      </c>
      <c r="J9" s="383">
        <v>415</v>
      </c>
      <c r="K9" s="383">
        <v>345</v>
      </c>
      <c r="L9" s="383">
        <v>0</v>
      </c>
    </row>
    <row r="10" spans="1:12" ht="24.95" customHeight="1" x14ac:dyDescent="0.15">
      <c r="A10" s="984" t="s">
        <v>210</v>
      </c>
      <c r="B10" s="953"/>
      <c r="C10" s="566">
        <v>10143</v>
      </c>
      <c r="D10" s="566">
        <v>166</v>
      </c>
      <c r="E10" s="566">
        <v>788</v>
      </c>
      <c r="F10" s="566">
        <v>1019</v>
      </c>
      <c r="G10" s="566">
        <v>1530</v>
      </c>
      <c r="H10" s="566">
        <v>1613</v>
      </c>
      <c r="I10" s="566">
        <v>1575</v>
      </c>
      <c r="J10" s="566">
        <v>1958</v>
      </c>
      <c r="K10" s="566">
        <v>1494</v>
      </c>
      <c r="L10" s="566">
        <v>0</v>
      </c>
    </row>
    <row r="11" spans="1:12" ht="24.95" customHeight="1" x14ac:dyDescent="0.15">
      <c r="A11" s="984" t="s">
        <v>209</v>
      </c>
      <c r="B11" s="953"/>
      <c r="C11" s="566">
        <v>3168</v>
      </c>
      <c r="D11" s="566">
        <v>16</v>
      </c>
      <c r="E11" s="566">
        <v>410</v>
      </c>
      <c r="F11" s="566">
        <v>495</v>
      </c>
      <c r="G11" s="566">
        <v>663</v>
      </c>
      <c r="H11" s="566">
        <v>768</v>
      </c>
      <c r="I11" s="566">
        <v>532</v>
      </c>
      <c r="J11" s="566">
        <v>234</v>
      </c>
      <c r="K11" s="566">
        <v>50</v>
      </c>
      <c r="L11" s="566">
        <v>0</v>
      </c>
    </row>
    <row r="12" spans="1:12" ht="24.95" customHeight="1" x14ac:dyDescent="0.15">
      <c r="A12" s="984" t="s">
        <v>208</v>
      </c>
      <c r="B12" s="953"/>
      <c r="C12" s="566">
        <v>1906</v>
      </c>
      <c r="D12" s="566">
        <v>35</v>
      </c>
      <c r="E12" s="566">
        <v>406</v>
      </c>
      <c r="F12" s="566">
        <v>384</v>
      </c>
      <c r="G12" s="566">
        <v>488</v>
      </c>
      <c r="H12" s="566">
        <v>415</v>
      </c>
      <c r="I12" s="566">
        <v>136</v>
      </c>
      <c r="J12" s="566">
        <v>33</v>
      </c>
      <c r="K12" s="566">
        <v>9</v>
      </c>
      <c r="L12" s="566">
        <v>0</v>
      </c>
    </row>
    <row r="13" spans="1:12" ht="24.95" customHeight="1" x14ac:dyDescent="0.15">
      <c r="A13" s="984" t="s">
        <v>207</v>
      </c>
      <c r="B13" s="953"/>
      <c r="C13" s="566">
        <v>790</v>
      </c>
      <c r="D13" s="566">
        <v>57</v>
      </c>
      <c r="E13" s="566">
        <v>238</v>
      </c>
      <c r="F13" s="566">
        <v>230</v>
      </c>
      <c r="G13" s="566">
        <v>162</v>
      </c>
      <c r="H13" s="566">
        <v>70</v>
      </c>
      <c r="I13" s="566">
        <v>20</v>
      </c>
      <c r="J13" s="566">
        <v>10</v>
      </c>
      <c r="K13" s="566">
        <v>3</v>
      </c>
      <c r="L13" s="566">
        <v>0</v>
      </c>
    </row>
    <row r="14" spans="1:12" ht="24.95" customHeight="1" x14ac:dyDescent="0.15">
      <c r="A14" s="984" t="s">
        <v>206</v>
      </c>
      <c r="B14" s="953"/>
      <c r="C14" s="566">
        <v>404</v>
      </c>
      <c r="D14" s="566">
        <v>234</v>
      </c>
      <c r="E14" s="566">
        <v>161</v>
      </c>
      <c r="F14" s="566">
        <v>8</v>
      </c>
      <c r="G14" s="566">
        <v>1</v>
      </c>
      <c r="H14" s="566">
        <v>0</v>
      </c>
      <c r="I14" s="566">
        <v>0</v>
      </c>
      <c r="J14" s="566">
        <v>0</v>
      </c>
      <c r="K14" s="566">
        <v>0</v>
      </c>
      <c r="L14" s="566">
        <v>0</v>
      </c>
    </row>
    <row r="15" spans="1:12" ht="24.95" customHeight="1" thickBot="1" x14ac:dyDescent="0.2">
      <c r="A15" s="970" t="s">
        <v>205</v>
      </c>
      <c r="B15" s="971"/>
      <c r="C15" s="854">
        <v>1211</v>
      </c>
      <c r="D15" s="854">
        <v>65</v>
      </c>
      <c r="E15" s="854">
        <v>178</v>
      </c>
      <c r="F15" s="854">
        <v>142</v>
      </c>
      <c r="G15" s="854">
        <v>190</v>
      </c>
      <c r="H15" s="854">
        <v>159</v>
      </c>
      <c r="I15" s="854">
        <v>149</v>
      </c>
      <c r="J15" s="854">
        <v>160</v>
      </c>
      <c r="K15" s="854">
        <v>168</v>
      </c>
      <c r="L15" s="854">
        <v>0</v>
      </c>
    </row>
    <row r="16" spans="1:12" ht="24.95" customHeight="1" thickTop="1" x14ac:dyDescent="0.15">
      <c r="A16" s="972" t="s">
        <v>212</v>
      </c>
      <c r="B16" s="973"/>
      <c r="C16" s="383">
        <v>5890</v>
      </c>
      <c r="D16" s="383">
        <v>262</v>
      </c>
      <c r="E16" s="383">
        <v>727</v>
      </c>
      <c r="F16" s="383">
        <v>700</v>
      </c>
      <c r="G16" s="383">
        <v>1010</v>
      </c>
      <c r="H16" s="383">
        <v>960</v>
      </c>
      <c r="I16" s="383">
        <v>729</v>
      </c>
      <c r="J16" s="383">
        <v>808</v>
      </c>
      <c r="K16" s="383">
        <v>648</v>
      </c>
      <c r="L16" s="383">
        <v>46</v>
      </c>
    </row>
    <row r="17" spans="1:12" ht="13.5" customHeight="1" x14ac:dyDescent="0.15">
      <c r="A17" s="606"/>
      <c r="B17" s="607"/>
      <c r="C17" s="608"/>
      <c r="D17" s="608"/>
      <c r="E17" s="608"/>
      <c r="F17" s="608"/>
      <c r="G17" s="608"/>
      <c r="H17" s="154"/>
      <c r="I17" s="608"/>
      <c r="J17" s="608"/>
      <c r="K17" s="154"/>
      <c r="L17" s="609"/>
    </row>
    <row r="18" spans="1:12" ht="13.5" customHeight="1" x14ac:dyDescent="0.15">
      <c r="A18" s="606"/>
      <c r="B18" s="607"/>
      <c r="C18" s="608"/>
      <c r="D18" s="608"/>
      <c r="E18" s="608"/>
      <c r="F18" s="608"/>
      <c r="G18" s="608"/>
      <c r="H18" s="154"/>
      <c r="I18" s="608"/>
      <c r="J18" s="608"/>
      <c r="K18" s="154"/>
      <c r="L18" s="609"/>
    </row>
    <row r="19" spans="1:12" ht="19.5" customHeight="1" x14ac:dyDescent="0.15">
      <c r="A19" s="603" t="s">
        <v>316</v>
      </c>
      <c r="B19" s="559"/>
      <c r="C19" s="610"/>
      <c r="D19" s="610"/>
      <c r="E19" s="610"/>
      <c r="F19" s="610"/>
      <c r="G19" s="610"/>
      <c r="H19" s="154"/>
      <c r="I19" s="610"/>
      <c r="J19" s="610"/>
      <c r="K19" s="154"/>
      <c r="L19" s="154"/>
    </row>
    <row r="20" spans="1:12" ht="15" customHeight="1" x14ac:dyDescent="0.15">
      <c r="A20" s="731"/>
      <c r="B20" s="713"/>
      <c r="C20" s="939" t="s">
        <v>17</v>
      </c>
      <c r="D20" s="890"/>
      <c r="E20" s="890"/>
      <c r="F20" s="890"/>
      <c r="G20" s="890"/>
      <c r="H20" s="890"/>
      <c r="I20" s="890"/>
      <c r="J20" s="890"/>
      <c r="K20" s="890"/>
      <c r="L20" s="891"/>
    </row>
    <row r="21" spans="1:12" ht="24" customHeight="1" x14ac:dyDescent="0.15">
      <c r="A21" s="714"/>
      <c r="B21" s="715"/>
      <c r="C21" s="85" t="s">
        <v>0</v>
      </c>
      <c r="D21" s="605" t="s">
        <v>221</v>
      </c>
      <c r="E21" s="605" t="s">
        <v>285</v>
      </c>
      <c r="F21" s="605" t="s">
        <v>286</v>
      </c>
      <c r="G21" s="605" t="s">
        <v>287</v>
      </c>
      <c r="H21" s="605" t="s">
        <v>288</v>
      </c>
      <c r="I21" s="605" t="s">
        <v>289</v>
      </c>
      <c r="J21" s="605" t="s">
        <v>290</v>
      </c>
      <c r="K21" s="605" t="s">
        <v>220</v>
      </c>
      <c r="L21" s="771" t="s">
        <v>212</v>
      </c>
    </row>
    <row r="22" spans="1:12" ht="34.5" customHeight="1" thickBot="1" x14ac:dyDescent="0.2">
      <c r="A22" s="990" t="s">
        <v>213</v>
      </c>
      <c r="B22" s="987"/>
      <c r="C22" s="611">
        <f>SUM(C23:C29)</f>
        <v>100</v>
      </c>
      <c r="D22" s="611">
        <f>SUM(D23:D29)</f>
        <v>100</v>
      </c>
      <c r="E22" s="611">
        <f>SUM(E23:E29)</f>
        <v>100</v>
      </c>
      <c r="F22" s="611">
        <f t="shared" ref="F22:L22" si="0">SUM(F23:F29)</f>
        <v>99.999999999999986</v>
      </c>
      <c r="G22" s="611">
        <f t="shared" si="0"/>
        <v>99.999999999999986</v>
      </c>
      <c r="H22" s="611">
        <f t="shared" si="0"/>
        <v>100.00000000000001</v>
      </c>
      <c r="I22" s="611">
        <f t="shared" si="0"/>
        <v>100</v>
      </c>
      <c r="J22" s="611">
        <f t="shared" si="0"/>
        <v>100.00000000000001</v>
      </c>
      <c r="K22" s="611">
        <f t="shared" si="0"/>
        <v>100</v>
      </c>
      <c r="L22" s="611">
        <f t="shared" si="0"/>
        <v>0</v>
      </c>
    </row>
    <row r="23" spans="1:12" ht="24.95" customHeight="1" thickTop="1" x14ac:dyDescent="0.15">
      <c r="A23" s="991" t="s">
        <v>211</v>
      </c>
      <c r="B23" s="894"/>
      <c r="C23" s="855">
        <f>(C9/C8)*100</f>
        <v>14.976358197433177</v>
      </c>
      <c r="D23" s="855">
        <f>(D9/D8)*100</f>
        <v>19.86013986013986</v>
      </c>
      <c r="E23" s="855">
        <f>(E9/E8)*100</f>
        <v>11.949939442874445</v>
      </c>
      <c r="F23" s="855">
        <f t="shared" ref="F23:K23" si="1">(F9/F8)*100</f>
        <v>15.53578049684835</v>
      </c>
      <c r="G23" s="855">
        <f t="shared" si="1"/>
        <v>16.118330107824164</v>
      </c>
      <c r="H23" s="855">
        <f t="shared" si="1"/>
        <v>14.281666194389345</v>
      </c>
      <c r="I23" s="855">
        <f t="shared" si="1"/>
        <v>14.224751066856332</v>
      </c>
      <c r="J23" s="855">
        <f t="shared" si="1"/>
        <v>14.768683274021353</v>
      </c>
      <c r="K23" s="855">
        <f t="shared" si="1"/>
        <v>16.674722087965201</v>
      </c>
      <c r="L23" s="855">
        <v>0</v>
      </c>
    </row>
    <row r="24" spans="1:12" ht="24.95" customHeight="1" x14ac:dyDescent="0.15">
      <c r="A24" s="985" t="s">
        <v>210</v>
      </c>
      <c r="B24" s="891"/>
      <c r="C24" s="855">
        <f>(C10/C8)*100</f>
        <v>48.938531313326258</v>
      </c>
      <c r="D24" s="855">
        <f>(D10/D8)*100</f>
        <v>23.216783216783217</v>
      </c>
      <c r="E24" s="855">
        <f>(E10/E8)*100</f>
        <v>31.812676624949539</v>
      </c>
      <c r="F24" s="855">
        <f t="shared" ref="F24:K24" si="2">(F10/F8)*100</f>
        <v>37.782721542454581</v>
      </c>
      <c r="G24" s="855">
        <f t="shared" si="2"/>
        <v>42.300248824993083</v>
      </c>
      <c r="H24" s="855">
        <f t="shared" si="2"/>
        <v>45.706999149900824</v>
      </c>
      <c r="I24" s="855">
        <f t="shared" si="2"/>
        <v>56.009957325746797</v>
      </c>
      <c r="J24" s="855">
        <f t="shared" si="2"/>
        <v>69.679715302491104</v>
      </c>
      <c r="K24" s="855">
        <f t="shared" si="2"/>
        <v>72.208796520057987</v>
      </c>
      <c r="L24" s="855">
        <v>0</v>
      </c>
    </row>
    <row r="25" spans="1:12" ht="24.95" customHeight="1" x14ac:dyDescent="0.15">
      <c r="A25" s="985" t="s">
        <v>209</v>
      </c>
      <c r="B25" s="891"/>
      <c r="C25" s="855">
        <f>(C11/C8)*100</f>
        <v>15.285149088101901</v>
      </c>
      <c r="D25" s="855">
        <f>(D11/D8)*100</f>
        <v>2.2377622377622379</v>
      </c>
      <c r="E25" s="855">
        <f>(E11/E8)*100</f>
        <v>16.552280985062577</v>
      </c>
      <c r="F25" s="855">
        <f t="shared" ref="F25:K25" si="3">(F11/F8)*100</f>
        <v>18.353726362625139</v>
      </c>
      <c r="G25" s="855">
        <f t="shared" si="3"/>
        <v>18.330107824163672</v>
      </c>
      <c r="H25" s="855">
        <f t="shared" si="3"/>
        <v>21.762538962879002</v>
      </c>
      <c r="I25" s="855">
        <f t="shared" si="3"/>
        <v>18.918918918918919</v>
      </c>
      <c r="J25" s="855">
        <f t="shared" si="3"/>
        <v>8.327402135231317</v>
      </c>
      <c r="K25" s="855">
        <f t="shared" si="3"/>
        <v>2.4166263895601738</v>
      </c>
      <c r="L25" s="855">
        <v>0</v>
      </c>
    </row>
    <row r="26" spans="1:12" ht="24.95" customHeight="1" x14ac:dyDescent="0.15">
      <c r="A26" s="985" t="s">
        <v>208</v>
      </c>
      <c r="B26" s="891"/>
      <c r="C26" s="855">
        <f>(C12/C8)*100</f>
        <v>9.1961787127279742</v>
      </c>
      <c r="D26" s="855">
        <f>(D12/D8)*100</f>
        <v>4.895104895104895</v>
      </c>
      <c r="E26" s="855">
        <f>(E12/E8)*100</f>
        <v>16.390795316915625</v>
      </c>
      <c r="F26" s="855">
        <f t="shared" ref="F26:K26" si="4">(F12/F8)*100</f>
        <v>14.238042269187986</v>
      </c>
      <c r="G26" s="855">
        <f t="shared" si="4"/>
        <v>13.491844069670996</v>
      </c>
      <c r="H26" s="855">
        <f t="shared" si="4"/>
        <v>11.759705298951545</v>
      </c>
      <c r="I26" s="855">
        <f t="shared" si="4"/>
        <v>4.8364153627311524</v>
      </c>
      <c r="J26" s="855">
        <f t="shared" si="4"/>
        <v>1.1743772241992882</v>
      </c>
      <c r="K26" s="855">
        <f t="shared" si="4"/>
        <v>0.43499275012083133</v>
      </c>
      <c r="L26" s="855">
        <v>0</v>
      </c>
    </row>
    <row r="27" spans="1:12" ht="24.95" customHeight="1" x14ac:dyDescent="0.15">
      <c r="A27" s="985" t="s">
        <v>207</v>
      </c>
      <c r="B27" s="891"/>
      <c r="C27" s="855">
        <f>(C13/C8)*100</f>
        <v>3.8116375566920775</v>
      </c>
      <c r="D27" s="855">
        <f>(D13/D8)*100</f>
        <v>7.9720279720279716</v>
      </c>
      <c r="E27" s="855">
        <f>(E13/E8)*100</f>
        <v>9.6083972547436414</v>
      </c>
      <c r="F27" s="855">
        <f t="shared" ref="F27:K27" si="5">(F13/F8)*100</f>
        <v>8.5279940674823873</v>
      </c>
      <c r="G27" s="855">
        <f t="shared" si="5"/>
        <v>4.4788498755875032</v>
      </c>
      <c r="H27" s="855">
        <f t="shared" si="5"/>
        <v>1.9835647492207427</v>
      </c>
      <c r="I27" s="855">
        <f t="shared" si="5"/>
        <v>0.71123755334281646</v>
      </c>
      <c r="J27" s="855">
        <f t="shared" si="5"/>
        <v>0.35587188612099641</v>
      </c>
      <c r="K27" s="855">
        <f t="shared" si="5"/>
        <v>0.14499758337361043</v>
      </c>
      <c r="L27" s="855">
        <v>0</v>
      </c>
    </row>
    <row r="28" spans="1:12" ht="24.95" customHeight="1" x14ac:dyDescent="0.15">
      <c r="A28" s="985" t="s">
        <v>206</v>
      </c>
      <c r="B28" s="891"/>
      <c r="C28" s="855">
        <f>(C14/C8)*100</f>
        <v>1.9492424973463283</v>
      </c>
      <c r="D28" s="855">
        <f>(D14/D8)*100</f>
        <v>32.727272727272727</v>
      </c>
      <c r="E28" s="855">
        <f>(E14/E8)*100</f>
        <v>6.4997981429148162</v>
      </c>
      <c r="F28" s="855">
        <f t="shared" ref="F28:K28" si="6">(F14/F8)*100</f>
        <v>0.29662588060808304</v>
      </c>
      <c r="G28" s="855">
        <f t="shared" si="6"/>
        <v>2.764722145424385E-2</v>
      </c>
      <c r="H28" s="855">
        <f t="shared" si="6"/>
        <v>0</v>
      </c>
      <c r="I28" s="855">
        <f t="shared" si="6"/>
        <v>0</v>
      </c>
      <c r="J28" s="855">
        <f t="shared" si="6"/>
        <v>0</v>
      </c>
      <c r="K28" s="855">
        <f t="shared" si="6"/>
        <v>0</v>
      </c>
      <c r="L28" s="855">
        <v>0</v>
      </c>
    </row>
    <row r="29" spans="1:12" s="25" customFormat="1" ht="24.95" customHeight="1" thickBot="1" x14ac:dyDescent="0.2">
      <c r="A29" s="986" t="s">
        <v>205</v>
      </c>
      <c r="B29" s="987"/>
      <c r="C29" s="856">
        <f>(C15/C8)*100</f>
        <v>5.8429026343722859</v>
      </c>
      <c r="D29" s="611">
        <f>(D15/D8)*100</f>
        <v>9.0909090909090917</v>
      </c>
      <c r="E29" s="611">
        <f>(E15/E8)*100</f>
        <v>7.1861122325393625</v>
      </c>
      <c r="F29" s="611">
        <f t="shared" ref="F29:K29" si="7">(F15/F8)*100</f>
        <v>5.2651093807934739</v>
      </c>
      <c r="G29" s="611">
        <f t="shared" si="7"/>
        <v>5.2529720763063308</v>
      </c>
      <c r="H29" s="611">
        <f t="shared" si="7"/>
        <v>4.5055256446585439</v>
      </c>
      <c r="I29" s="611">
        <f t="shared" si="7"/>
        <v>5.2987197724039827</v>
      </c>
      <c r="J29" s="611">
        <f t="shared" si="7"/>
        <v>5.6939501779359425</v>
      </c>
      <c r="K29" s="611">
        <f t="shared" si="7"/>
        <v>8.1198646689221849</v>
      </c>
      <c r="L29" s="611">
        <v>0</v>
      </c>
    </row>
    <row r="30" spans="1:12" ht="33" customHeight="1" thickTop="1" x14ac:dyDescent="0.15">
      <c r="A30" s="988" t="s">
        <v>204</v>
      </c>
      <c r="B30" s="989"/>
      <c r="C30" s="855">
        <f>(C16/C6)*100</f>
        <v>28.172382455636868</v>
      </c>
      <c r="D30" s="855">
        <f t="shared" ref="D30:L30" si="8">(D16/D6)*100</f>
        <v>33.719433719433717</v>
      </c>
      <c r="E30" s="855">
        <f t="shared" si="8"/>
        <v>29.114937925510613</v>
      </c>
      <c r="F30" s="855">
        <f t="shared" si="8"/>
        <v>27.047913446676969</v>
      </c>
      <c r="G30" s="855">
        <f t="shared" si="8"/>
        <v>28.603794958935147</v>
      </c>
      <c r="H30" s="855">
        <f t="shared" si="8"/>
        <v>28.30188679245283</v>
      </c>
      <c r="I30" s="855">
        <f t="shared" si="8"/>
        <v>26.270270270270267</v>
      </c>
      <c r="J30" s="855">
        <f t="shared" si="8"/>
        <v>26.897470039946736</v>
      </c>
      <c r="K30" s="855">
        <f t="shared" si="8"/>
        <v>28.210709621245101</v>
      </c>
      <c r="L30" s="855">
        <f t="shared" si="8"/>
        <v>100</v>
      </c>
    </row>
    <row r="31" spans="1:12" ht="9" customHeight="1" x14ac:dyDescent="0.15">
      <c r="A31" s="154"/>
      <c r="B31" s="154"/>
      <c r="C31" s="612"/>
      <c r="D31" s="612"/>
      <c r="E31" s="612"/>
      <c r="F31" s="612"/>
      <c r="G31" s="612"/>
      <c r="H31" s="612"/>
      <c r="I31" s="612"/>
      <c r="J31" s="612"/>
      <c r="K31" s="612"/>
      <c r="L31" s="612"/>
    </row>
    <row r="32" spans="1:12" x14ac:dyDescent="0.15">
      <c r="A32" s="613" t="s">
        <v>607</v>
      </c>
      <c r="B32" s="154"/>
      <c r="C32" s="612"/>
      <c r="D32" s="612"/>
      <c r="E32" s="612"/>
      <c r="F32" s="612"/>
      <c r="G32" s="612"/>
      <c r="H32" s="612"/>
      <c r="I32" s="612"/>
      <c r="J32" s="612"/>
      <c r="K32" s="612"/>
      <c r="L32" s="612"/>
    </row>
    <row r="33" spans="1:12" x14ac:dyDescent="0.15">
      <c r="A33" s="613" t="s">
        <v>496</v>
      </c>
      <c r="B33" s="154"/>
      <c r="C33" s="612"/>
      <c r="D33" s="612"/>
      <c r="E33" s="612"/>
      <c r="F33" s="612"/>
      <c r="G33" s="612"/>
      <c r="H33" s="612"/>
      <c r="I33" s="612"/>
      <c r="J33" s="612"/>
      <c r="K33" s="612"/>
      <c r="L33" s="612"/>
    </row>
    <row r="34" spans="1:12" x14ac:dyDescent="0.15">
      <c r="A34" s="154" t="s">
        <v>508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</row>
    <row r="35" spans="1:12" x14ac:dyDescent="0.15">
      <c r="A35" s="154" t="s">
        <v>509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</row>
    <row r="36" spans="1:12" x14ac:dyDescent="0.15">
      <c r="A36" s="154" t="s">
        <v>538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</row>
  </sheetData>
  <mergeCells count="23">
    <mergeCell ref="A27:B27"/>
    <mergeCell ref="A28:B28"/>
    <mergeCell ref="A29:B29"/>
    <mergeCell ref="A30:B30"/>
    <mergeCell ref="C20:L20"/>
    <mergeCell ref="A22:B22"/>
    <mergeCell ref="A23:B23"/>
    <mergeCell ref="A24:B24"/>
    <mergeCell ref="A26:B26"/>
    <mergeCell ref="A25:B25"/>
    <mergeCell ref="A15:B15"/>
    <mergeCell ref="A16:B16"/>
    <mergeCell ref="A9:B9"/>
    <mergeCell ref="A4:B5"/>
    <mergeCell ref="C4:L4"/>
    <mergeCell ref="A6:B6"/>
    <mergeCell ref="A7:B7"/>
    <mergeCell ref="A8:B8"/>
    <mergeCell ref="A10:B10"/>
    <mergeCell ref="A11:B11"/>
    <mergeCell ref="A12:B12"/>
    <mergeCell ref="A13:B13"/>
    <mergeCell ref="A14:B14"/>
  </mergeCells>
  <phoneticPr fontId="5"/>
  <pageMargins left="0.74803149606299213" right="0.74803149606299213" top="0.98425196850393704" bottom="0.98425196850393704" header="0.51181102362204722" footer="0.51181102362204722"/>
  <pageSetup paperSize="9" scale="85" firstPageNumber="43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41"/>
  <sheetViews>
    <sheetView topLeftCell="A25" zoomScale="70" zoomScaleNormal="70" zoomScaleSheetLayoutView="70" zoomScalePageLayoutView="40" workbookViewId="0">
      <selection activeCell="O39" sqref="O39"/>
    </sheetView>
  </sheetViews>
  <sheetFormatPr defaultRowHeight="13.5" x14ac:dyDescent="0.15"/>
  <cols>
    <col min="1" max="1" width="15.25" customWidth="1"/>
    <col min="2" max="2" width="7.375" customWidth="1"/>
    <col min="3" max="4" width="11.375" customWidth="1"/>
    <col min="5" max="11" width="10.875" customWidth="1"/>
    <col min="12" max="12" width="10" customWidth="1"/>
    <col min="13" max="13" width="3" customWidth="1"/>
    <col min="14" max="18" width="10.875" customWidth="1"/>
    <col min="19" max="19" width="10" customWidth="1"/>
    <col min="20" max="20" width="10.875" customWidth="1"/>
  </cols>
  <sheetData>
    <row r="1" spans="1:20" ht="30" customHeight="1" x14ac:dyDescent="0.15">
      <c r="A1" s="96" t="s">
        <v>552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20" ht="30" customHeight="1" x14ac:dyDescent="0.15">
      <c r="A2" s="96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20" ht="14.25" customHeight="1" x14ac:dyDescent="0.15">
      <c r="A3" s="96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560" t="s">
        <v>308</v>
      </c>
      <c r="M3" s="109"/>
    </row>
    <row r="4" spans="1:20" ht="25.15" customHeight="1" x14ac:dyDescent="0.15">
      <c r="A4" s="118"/>
      <c r="B4" s="573"/>
      <c r="C4" s="573"/>
      <c r="D4" s="573"/>
      <c r="E4" s="573"/>
      <c r="F4" s="573"/>
      <c r="G4" s="236"/>
      <c r="H4" s="236"/>
      <c r="I4" s="573"/>
      <c r="J4" s="573"/>
      <c r="K4" s="573"/>
      <c r="L4" s="319"/>
      <c r="M4" s="109"/>
      <c r="N4" s="45"/>
      <c r="O4" s="45"/>
      <c r="P4" s="45"/>
      <c r="Q4" s="45"/>
      <c r="T4" s="79"/>
    </row>
    <row r="5" spans="1:20" ht="25.15" customHeight="1" x14ac:dyDescent="0.15">
      <c r="A5" s="164" t="s">
        <v>334</v>
      </c>
      <c r="B5" s="165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09"/>
    </row>
    <row r="6" spans="1:20" ht="30" customHeight="1" x14ac:dyDescent="0.15">
      <c r="A6" s="160"/>
      <c r="B6" s="161"/>
      <c r="C6" s="994" t="s">
        <v>203</v>
      </c>
      <c r="D6" s="992" t="s">
        <v>293</v>
      </c>
      <c r="E6" s="996" t="s">
        <v>306</v>
      </c>
      <c r="F6" s="997"/>
      <c r="G6" s="997"/>
      <c r="H6" s="997"/>
      <c r="I6" s="997"/>
      <c r="J6" s="997"/>
      <c r="K6" s="998"/>
      <c r="L6" s="994" t="s">
        <v>194</v>
      </c>
      <c r="M6" s="109"/>
    </row>
    <row r="7" spans="1:20" ht="35.1" customHeight="1" x14ac:dyDescent="0.15">
      <c r="A7" s="162"/>
      <c r="B7" s="163"/>
      <c r="C7" s="993"/>
      <c r="D7" s="995"/>
      <c r="E7" s="168" t="s">
        <v>201</v>
      </c>
      <c r="F7" s="168" t="s">
        <v>200</v>
      </c>
      <c r="G7" s="100" t="s">
        <v>199</v>
      </c>
      <c r="H7" s="168" t="s">
        <v>198</v>
      </c>
      <c r="I7" s="168" t="s">
        <v>197</v>
      </c>
      <c r="J7" s="168" t="s">
        <v>196</v>
      </c>
      <c r="K7" s="168" t="s">
        <v>195</v>
      </c>
      <c r="L7" s="993"/>
      <c r="M7" s="109"/>
    </row>
    <row r="8" spans="1:20" ht="30" customHeight="1" x14ac:dyDescent="0.15">
      <c r="A8" s="992" t="s">
        <v>494</v>
      </c>
      <c r="B8" s="101" t="s">
        <v>202</v>
      </c>
      <c r="C8" s="103">
        <v>21897</v>
      </c>
      <c r="D8" s="102">
        <v>16297</v>
      </c>
      <c r="E8" s="108">
        <v>3337</v>
      </c>
      <c r="F8" s="108">
        <v>11014</v>
      </c>
      <c r="G8" s="108">
        <v>3522</v>
      </c>
      <c r="H8" s="108">
        <v>1978</v>
      </c>
      <c r="I8" s="108">
        <v>764</v>
      </c>
      <c r="J8" s="108">
        <v>319</v>
      </c>
      <c r="K8" s="108">
        <v>1148</v>
      </c>
      <c r="L8" s="102">
        <v>5600</v>
      </c>
      <c r="M8" s="109"/>
    </row>
    <row r="9" spans="1:20" ht="30" customHeight="1" x14ac:dyDescent="0.15">
      <c r="A9" s="993"/>
      <c r="B9" s="104" t="s">
        <v>307</v>
      </c>
      <c r="C9" s="107"/>
      <c r="D9" s="105">
        <v>74.425720418322143</v>
      </c>
      <c r="E9" s="106">
        <v>20.476161256673006</v>
      </c>
      <c r="F9" s="106">
        <v>67.582990734491005</v>
      </c>
      <c r="G9" s="106">
        <v>21.611339510339324</v>
      </c>
      <c r="H9" s="106">
        <v>12.137203166226913</v>
      </c>
      <c r="I9" s="106">
        <v>4.6879793827084733</v>
      </c>
      <c r="J9" s="106">
        <v>1.9574154752408419</v>
      </c>
      <c r="K9" s="106">
        <v>7.0442412713996445</v>
      </c>
      <c r="L9" s="106">
        <v>25.574279581677857</v>
      </c>
      <c r="M9" s="109"/>
    </row>
    <row r="10" spans="1:20" ht="30" customHeight="1" x14ac:dyDescent="0.15">
      <c r="A10" s="992" t="s">
        <v>493</v>
      </c>
      <c r="B10" s="101" t="s">
        <v>202</v>
      </c>
      <c r="C10" s="103">
        <v>21321</v>
      </c>
      <c r="D10" s="102">
        <v>15930</v>
      </c>
      <c r="E10" s="108">
        <v>3179</v>
      </c>
      <c r="F10" s="108">
        <v>10778</v>
      </c>
      <c r="G10" s="108">
        <v>3464</v>
      </c>
      <c r="H10" s="108">
        <v>1991</v>
      </c>
      <c r="I10" s="108">
        <v>768</v>
      </c>
      <c r="J10" s="108">
        <v>329</v>
      </c>
      <c r="K10" s="108">
        <v>1172</v>
      </c>
      <c r="L10" s="102">
        <v>5391</v>
      </c>
      <c r="M10" s="109"/>
    </row>
    <row r="11" spans="1:20" ht="30" customHeight="1" x14ac:dyDescent="0.15">
      <c r="A11" s="993"/>
      <c r="B11" s="104" t="s">
        <v>73</v>
      </c>
      <c r="C11" s="107"/>
      <c r="D11" s="105">
        <v>74.715069649641194</v>
      </c>
      <c r="E11" s="106">
        <v>19.95605775266792</v>
      </c>
      <c r="F11" s="106">
        <v>67.658505963590713</v>
      </c>
      <c r="G11" s="106">
        <v>21.745134965473948</v>
      </c>
      <c r="H11" s="106">
        <v>12.498430634023855</v>
      </c>
      <c r="I11" s="106">
        <v>4.8210922787193971</v>
      </c>
      <c r="J11" s="106">
        <v>2.0652856246076583</v>
      </c>
      <c r="K11" s="106">
        <v>7.3571876961707474</v>
      </c>
      <c r="L11" s="106">
        <v>25.284930350358803</v>
      </c>
      <c r="M11" s="109"/>
    </row>
    <row r="12" spans="1:20" ht="30" customHeight="1" x14ac:dyDescent="0.15">
      <c r="A12" s="992" t="s">
        <v>492</v>
      </c>
      <c r="B12" s="101" t="s">
        <v>202</v>
      </c>
      <c r="C12" s="103">
        <v>20840</v>
      </c>
      <c r="D12" s="102">
        <v>15551</v>
      </c>
      <c r="E12" s="108">
        <v>3147</v>
      </c>
      <c r="F12" s="108">
        <v>10423</v>
      </c>
      <c r="G12" s="108">
        <v>3432</v>
      </c>
      <c r="H12" s="108">
        <v>2018</v>
      </c>
      <c r="I12" s="108">
        <v>715</v>
      </c>
      <c r="J12" s="108">
        <v>354</v>
      </c>
      <c r="K12" s="108">
        <v>1081</v>
      </c>
      <c r="L12" s="102">
        <v>5289</v>
      </c>
      <c r="M12" s="109"/>
    </row>
    <row r="13" spans="1:20" ht="30" customHeight="1" x14ac:dyDescent="0.15">
      <c r="A13" s="993"/>
      <c r="B13" s="104" t="s">
        <v>73</v>
      </c>
      <c r="C13" s="107"/>
      <c r="D13" s="105">
        <v>74.620921305182335</v>
      </c>
      <c r="E13" s="106">
        <v>20.236640730499648</v>
      </c>
      <c r="F13" s="106">
        <v>67.024628641244931</v>
      </c>
      <c r="G13" s="106">
        <v>22.069320300945279</v>
      </c>
      <c r="H13" s="106">
        <v>12.976657449681692</v>
      </c>
      <c r="I13" s="106">
        <v>4.5977750626969325</v>
      </c>
      <c r="J13" s="106">
        <v>2.2763809401324675</v>
      </c>
      <c r="K13" s="106">
        <v>6.9513214584271106</v>
      </c>
      <c r="L13" s="106">
        <v>25.379078694817657</v>
      </c>
      <c r="M13" s="109"/>
    </row>
    <row r="14" spans="1:20" ht="30" customHeight="1" x14ac:dyDescent="0.15">
      <c r="A14" s="992" t="s">
        <v>478</v>
      </c>
      <c r="B14" s="101" t="s">
        <v>202</v>
      </c>
      <c r="C14" s="103">
        <v>20169</v>
      </c>
      <c r="D14" s="102">
        <v>14922</v>
      </c>
      <c r="E14" s="108">
        <v>3039</v>
      </c>
      <c r="F14" s="108">
        <v>9861</v>
      </c>
      <c r="G14" s="108">
        <v>3395</v>
      </c>
      <c r="H14" s="108">
        <v>1949</v>
      </c>
      <c r="I14" s="108">
        <v>726</v>
      </c>
      <c r="J14" s="108">
        <v>355</v>
      </c>
      <c r="K14" s="108">
        <v>1056</v>
      </c>
      <c r="L14" s="102">
        <v>5247</v>
      </c>
      <c r="M14" s="109"/>
    </row>
    <row r="15" spans="1:20" ht="30" customHeight="1" x14ac:dyDescent="0.15">
      <c r="A15" s="993"/>
      <c r="B15" s="104" t="s">
        <v>73</v>
      </c>
      <c r="C15" s="107"/>
      <c r="D15" s="105">
        <v>73.984828201695677</v>
      </c>
      <c r="E15" s="106">
        <v>20.365902694008849</v>
      </c>
      <c r="F15" s="106">
        <v>66.083634901487727</v>
      </c>
      <c r="G15" s="106">
        <v>22.751641871062862</v>
      </c>
      <c r="H15" s="106">
        <v>13.0612518429165</v>
      </c>
      <c r="I15" s="106">
        <v>4.8652995577000402</v>
      </c>
      <c r="J15" s="106">
        <v>2.3790376625117275</v>
      </c>
      <c r="K15" s="106">
        <v>7.076799356654603</v>
      </c>
      <c r="L15" s="115">
        <v>26.015171798304326</v>
      </c>
      <c r="M15" s="109"/>
    </row>
    <row r="16" spans="1:20" ht="30" customHeight="1" x14ac:dyDescent="0.15">
      <c r="A16" s="992" t="s">
        <v>561</v>
      </c>
      <c r="B16" s="783" t="s">
        <v>202</v>
      </c>
      <c r="C16" s="103">
        <v>21081</v>
      </c>
      <c r="D16" s="102">
        <v>15127</v>
      </c>
      <c r="E16" s="108">
        <v>3128</v>
      </c>
      <c r="F16" s="108">
        <v>10195</v>
      </c>
      <c r="G16" s="108">
        <v>3216</v>
      </c>
      <c r="H16" s="108">
        <v>1918</v>
      </c>
      <c r="I16" s="108">
        <v>799</v>
      </c>
      <c r="J16" s="108">
        <v>405</v>
      </c>
      <c r="K16" s="108">
        <v>1221</v>
      </c>
      <c r="L16" s="102">
        <v>5954</v>
      </c>
      <c r="M16" s="109"/>
    </row>
    <row r="17" spans="1:13" ht="30" customHeight="1" x14ac:dyDescent="0.15">
      <c r="A17" s="993"/>
      <c r="B17" s="784" t="s">
        <v>73</v>
      </c>
      <c r="C17" s="107"/>
      <c r="D17" s="105">
        <f>D16/C16*100</f>
        <v>71.756558038043735</v>
      </c>
      <c r="E17" s="105">
        <f>E16/D16*100</f>
        <v>20.67825742050638</v>
      </c>
      <c r="F17" s="105">
        <f>F16/D16*100</f>
        <v>67.396046803728439</v>
      </c>
      <c r="G17" s="105">
        <f>G16/D16*100</f>
        <v>21.259998677860779</v>
      </c>
      <c r="H17" s="105">
        <f>H16/D16*100</f>
        <v>12.679315131883387</v>
      </c>
      <c r="I17" s="105">
        <f>I16/D16*100</f>
        <v>5.2819461889336949</v>
      </c>
      <c r="J17" s="105">
        <f>J16/D16*100</f>
        <v>2.6773319230514971</v>
      </c>
      <c r="K17" s="105">
        <f>K16/D16*100</f>
        <v>8.0716599457922928</v>
      </c>
      <c r="L17" s="105">
        <f>L16/C16*100</f>
        <v>28.243441961956261</v>
      </c>
      <c r="M17" s="109"/>
    </row>
    <row r="18" spans="1:13" ht="30" customHeight="1" x14ac:dyDescent="0.15">
      <c r="A18" s="992" t="s">
        <v>567</v>
      </c>
      <c r="B18" s="783" t="s">
        <v>202</v>
      </c>
      <c r="C18" s="112">
        <f>SUM(C8,C10,C12,C14,C16)</f>
        <v>105308</v>
      </c>
      <c r="D18" s="112">
        <f>SUM(D8,D10,D12,D14,D16)</f>
        <v>77827</v>
      </c>
      <c r="E18" s="112">
        <f t="shared" ref="E18:L18" si="0">SUM(E8,E10,E12,E14,E16)</f>
        <v>15830</v>
      </c>
      <c r="F18" s="112">
        <f t="shared" si="0"/>
        <v>52271</v>
      </c>
      <c r="G18" s="112">
        <f t="shared" si="0"/>
        <v>17029</v>
      </c>
      <c r="H18" s="112">
        <f t="shared" si="0"/>
        <v>9854</v>
      </c>
      <c r="I18" s="112">
        <f t="shared" si="0"/>
        <v>3772</v>
      </c>
      <c r="J18" s="112">
        <f t="shared" si="0"/>
        <v>1762</v>
      </c>
      <c r="K18" s="112">
        <f t="shared" si="0"/>
        <v>5678</v>
      </c>
      <c r="L18" s="112">
        <f t="shared" si="0"/>
        <v>27481</v>
      </c>
      <c r="M18" s="109"/>
    </row>
    <row r="19" spans="1:13" ht="30" customHeight="1" x14ac:dyDescent="0.15">
      <c r="A19" s="995"/>
      <c r="B19" s="784" t="s">
        <v>73</v>
      </c>
      <c r="C19" s="107"/>
      <c r="D19" s="105">
        <f>D18/C18*100</f>
        <v>73.904166824932588</v>
      </c>
      <c r="E19" s="105">
        <f>E18/D18*100</f>
        <v>20.339984838166703</v>
      </c>
      <c r="F19" s="105">
        <f>F18/D18*100</f>
        <v>67.163066802009581</v>
      </c>
      <c r="G19" s="105">
        <f>G18/D18*100</f>
        <v>21.880581289269792</v>
      </c>
      <c r="H19" s="105">
        <f>H18/D18*100</f>
        <v>12.661415704061573</v>
      </c>
      <c r="I19" s="105">
        <f>I18/D18*100</f>
        <v>4.8466470505094632</v>
      </c>
      <c r="J19" s="105">
        <f>J18/D18*100</f>
        <v>2.2639957855243038</v>
      </c>
      <c r="K19" s="105">
        <f>K18/D18*100</f>
        <v>7.2956685983013605</v>
      </c>
      <c r="L19" s="105">
        <f>L18/C18*100</f>
        <v>26.095833175067423</v>
      </c>
      <c r="M19" s="109"/>
    </row>
    <row r="20" spans="1:13" x14ac:dyDescent="0.1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</row>
    <row r="21" spans="1:13" ht="25.15" customHeight="1" x14ac:dyDescent="0.15">
      <c r="A21" s="159" t="s">
        <v>333</v>
      </c>
      <c r="B21" s="205"/>
      <c r="C21" s="158"/>
      <c r="D21" s="151"/>
      <c r="E21" s="151"/>
      <c r="F21" s="151"/>
      <c r="G21" s="151"/>
      <c r="H21" s="151"/>
      <c r="I21" s="151"/>
      <c r="J21" s="151"/>
      <c r="K21" s="151"/>
      <c r="L21" s="151"/>
      <c r="M21" s="236"/>
    </row>
    <row r="22" spans="1:13" ht="30" customHeight="1" x14ac:dyDescent="0.15">
      <c r="A22" s="155"/>
      <c r="B22" s="156"/>
      <c r="C22" s="994" t="s">
        <v>203</v>
      </c>
      <c r="D22" s="992" t="s">
        <v>293</v>
      </c>
      <c r="E22" s="996" t="s">
        <v>306</v>
      </c>
      <c r="F22" s="997"/>
      <c r="G22" s="997"/>
      <c r="H22" s="997"/>
      <c r="I22" s="997"/>
      <c r="J22" s="997"/>
      <c r="K22" s="998"/>
      <c r="L22" s="994" t="s">
        <v>194</v>
      </c>
      <c r="M22" s="281"/>
    </row>
    <row r="23" spans="1:13" ht="35.1" customHeight="1" x14ac:dyDescent="0.15">
      <c r="A23" s="204"/>
      <c r="B23" s="206"/>
      <c r="C23" s="993"/>
      <c r="D23" s="995"/>
      <c r="E23" s="168" t="s">
        <v>201</v>
      </c>
      <c r="F23" s="168" t="s">
        <v>200</v>
      </c>
      <c r="G23" s="100" t="s">
        <v>199</v>
      </c>
      <c r="H23" s="168" t="s">
        <v>198</v>
      </c>
      <c r="I23" s="168" t="s">
        <v>197</v>
      </c>
      <c r="J23" s="168" t="s">
        <v>196</v>
      </c>
      <c r="K23" s="168" t="s">
        <v>195</v>
      </c>
      <c r="L23" s="993"/>
      <c r="M23" s="109"/>
    </row>
    <row r="24" spans="1:13" ht="30" customHeight="1" x14ac:dyDescent="0.15">
      <c r="A24" s="992" t="s">
        <v>494</v>
      </c>
      <c r="B24" s="110" t="s">
        <v>202</v>
      </c>
      <c r="C24" s="112">
        <v>1038</v>
      </c>
      <c r="D24" s="111">
        <v>746</v>
      </c>
      <c r="E24" s="112">
        <v>148</v>
      </c>
      <c r="F24" s="112">
        <v>508</v>
      </c>
      <c r="G24" s="112">
        <v>177</v>
      </c>
      <c r="H24" s="112">
        <v>83</v>
      </c>
      <c r="I24" s="112">
        <v>28</v>
      </c>
      <c r="J24" s="112">
        <v>21</v>
      </c>
      <c r="K24" s="112">
        <v>48</v>
      </c>
      <c r="L24" s="112">
        <v>292</v>
      </c>
      <c r="M24" s="109"/>
    </row>
    <row r="25" spans="1:13" ht="30" customHeight="1" x14ac:dyDescent="0.15">
      <c r="A25" s="993"/>
      <c r="B25" s="113" t="s">
        <v>73</v>
      </c>
      <c r="C25" s="116"/>
      <c r="D25" s="114">
        <v>71.868978805394988</v>
      </c>
      <c r="E25" s="115">
        <v>19.839142091152816</v>
      </c>
      <c r="F25" s="115">
        <v>68.096514745308312</v>
      </c>
      <c r="G25" s="115">
        <v>23.726541554959784</v>
      </c>
      <c r="H25" s="115">
        <v>11.126005361930295</v>
      </c>
      <c r="I25" s="115">
        <v>3.7533512064343162</v>
      </c>
      <c r="J25" s="115">
        <v>2.8150134048257374</v>
      </c>
      <c r="K25" s="115">
        <v>6.4343163538873993</v>
      </c>
      <c r="L25" s="115">
        <v>28.131021194605012</v>
      </c>
      <c r="M25" s="109"/>
    </row>
    <row r="26" spans="1:13" ht="30" customHeight="1" x14ac:dyDescent="0.15">
      <c r="A26" s="992" t="s">
        <v>493</v>
      </c>
      <c r="B26" s="110" t="s">
        <v>202</v>
      </c>
      <c r="C26" s="112">
        <v>985</v>
      </c>
      <c r="D26" s="111">
        <v>677</v>
      </c>
      <c r="E26" s="112">
        <v>134</v>
      </c>
      <c r="F26" s="112">
        <v>415</v>
      </c>
      <c r="G26" s="112">
        <v>167</v>
      </c>
      <c r="H26" s="112">
        <v>93</v>
      </c>
      <c r="I26" s="112">
        <v>39</v>
      </c>
      <c r="J26" s="112">
        <v>20</v>
      </c>
      <c r="K26" s="112">
        <v>52</v>
      </c>
      <c r="L26" s="112">
        <v>308</v>
      </c>
      <c r="M26" s="109"/>
    </row>
    <row r="27" spans="1:13" ht="30" customHeight="1" x14ac:dyDescent="0.15">
      <c r="A27" s="993"/>
      <c r="B27" s="113" t="s">
        <v>307</v>
      </c>
      <c r="C27" s="116"/>
      <c r="D27" s="114">
        <v>68.73096446700508</v>
      </c>
      <c r="E27" s="115">
        <v>19.793205317577549</v>
      </c>
      <c r="F27" s="115">
        <v>61.299852289512557</v>
      </c>
      <c r="G27" s="115">
        <v>24.667651403249629</v>
      </c>
      <c r="H27" s="115">
        <v>13.737075332348597</v>
      </c>
      <c r="I27" s="115">
        <v>5.7607090103397338</v>
      </c>
      <c r="J27" s="115">
        <v>2.954209748892171</v>
      </c>
      <c r="K27" s="115">
        <v>7.6809453471196454</v>
      </c>
      <c r="L27" s="115">
        <v>31.269035532994927</v>
      </c>
      <c r="M27" s="109"/>
    </row>
    <row r="28" spans="1:13" ht="30" customHeight="1" x14ac:dyDescent="0.15">
      <c r="A28" s="992" t="s">
        <v>492</v>
      </c>
      <c r="B28" s="110" t="s">
        <v>202</v>
      </c>
      <c r="C28" s="112">
        <v>1017</v>
      </c>
      <c r="D28" s="111">
        <v>655</v>
      </c>
      <c r="E28" s="112">
        <v>129</v>
      </c>
      <c r="F28" s="112">
        <v>404</v>
      </c>
      <c r="G28" s="112">
        <v>166</v>
      </c>
      <c r="H28" s="112">
        <v>76</v>
      </c>
      <c r="I28" s="112">
        <v>20</v>
      </c>
      <c r="J28" s="112">
        <v>25</v>
      </c>
      <c r="K28" s="112">
        <v>42</v>
      </c>
      <c r="L28" s="112">
        <v>362</v>
      </c>
      <c r="M28" s="109"/>
    </row>
    <row r="29" spans="1:13" ht="30" customHeight="1" x14ac:dyDescent="0.15">
      <c r="A29" s="993"/>
      <c r="B29" s="113" t="s">
        <v>73</v>
      </c>
      <c r="C29" s="116"/>
      <c r="D29" s="114">
        <v>64.405113077679459</v>
      </c>
      <c r="E29" s="115">
        <v>19.694656488549619</v>
      </c>
      <c r="F29" s="115">
        <v>61.679389312977094</v>
      </c>
      <c r="G29" s="115">
        <v>25.34351145038168</v>
      </c>
      <c r="H29" s="115">
        <v>11.603053435114504</v>
      </c>
      <c r="I29" s="115">
        <v>3.0534351145038165</v>
      </c>
      <c r="J29" s="115">
        <v>3.8167938931297711</v>
      </c>
      <c r="K29" s="115">
        <v>6.4122137404580153</v>
      </c>
      <c r="L29" s="115">
        <v>35.594886922320548</v>
      </c>
      <c r="M29" s="109"/>
    </row>
    <row r="30" spans="1:13" ht="30" customHeight="1" x14ac:dyDescent="0.15">
      <c r="A30" s="992" t="s">
        <v>478</v>
      </c>
      <c r="B30" s="110" t="s">
        <v>202</v>
      </c>
      <c r="C30" s="112">
        <v>977</v>
      </c>
      <c r="D30" s="111">
        <v>591</v>
      </c>
      <c r="E30" s="112">
        <v>134</v>
      </c>
      <c r="F30" s="112">
        <v>362</v>
      </c>
      <c r="G30" s="112">
        <v>141</v>
      </c>
      <c r="H30" s="112">
        <v>69</v>
      </c>
      <c r="I30" s="112">
        <v>21</v>
      </c>
      <c r="J30" s="112">
        <v>12</v>
      </c>
      <c r="K30" s="112">
        <v>34</v>
      </c>
      <c r="L30" s="112">
        <v>386</v>
      </c>
      <c r="M30" s="109"/>
    </row>
    <row r="31" spans="1:13" ht="30" customHeight="1" x14ac:dyDescent="0.15">
      <c r="A31" s="993"/>
      <c r="B31" s="113" t="s">
        <v>73</v>
      </c>
      <c r="C31" s="116"/>
      <c r="D31" s="105">
        <v>60.49129989764586</v>
      </c>
      <c r="E31" s="106">
        <v>22.673434856175973</v>
      </c>
      <c r="F31" s="106">
        <v>61.252115059221659</v>
      </c>
      <c r="G31" s="106">
        <v>23.857868020304569</v>
      </c>
      <c r="H31" s="106">
        <v>11.6751269035533</v>
      </c>
      <c r="I31" s="106">
        <v>3.5532994923857872</v>
      </c>
      <c r="J31" s="106">
        <v>2.030456852791878</v>
      </c>
      <c r="K31" s="106">
        <v>5.7529610829103213</v>
      </c>
      <c r="L31" s="115">
        <v>39.50870010235414</v>
      </c>
      <c r="M31" s="109"/>
    </row>
    <row r="32" spans="1:13" ht="30" customHeight="1" x14ac:dyDescent="0.15">
      <c r="A32" s="992" t="s">
        <v>561</v>
      </c>
      <c r="B32" s="110" t="s">
        <v>202</v>
      </c>
      <c r="C32" s="112">
        <v>1023</v>
      </c>
      <c r="D32" s="111">
        <v>792</v>
      </c>
      <c r="E32" s="112">
        <v>173</v>
      </c>
      <c r="F32" s="112">
        <v>580</v>
      </c>
      <c r="G32" s="112">
        <v>168</v>
      </c>
      <c r="H32" s="112">
        <v>75</v>
      </c>
      <c r="I32" s="112">
        <v>26</v>
      </c>
      <c r="J32" s="112">
        <v>27</v>
      </c>
      <c r="K32" s="112">
        <v>61</v>
      </c>
      <c r="L32" s="112">
        <v>231</v>
      </c>
      <c r="M32" s="109"/>
    </row>
    <row r="33" spans="1:13" ht="30" customHeight="1" x14ac:dyDescent="0.15">
      <c r="A33" s="993"/>
      <c r="B33" s="113" t="s">
        <v>73</v>
      </c>
      <c r="C33" s="116"/>
      <c r="D33" s="105">
        <f>D32/C32*100</f>
        <v>77.41935483870968</v>
      </c>
      <c r="E33" s="106">
        <f>E32/D32*100</f>
        <v>21.843434343434343</v>
      </c>
      <c r="F33" s="106">
        <f>F32/D32*100</f>
        <v>73.232323232323239</v>
      </c>
      <c r="G33" s="106">
        <f>G32/D32*100</f>
        <v>21.212121212121211</v>
      </c>
      <c r="H33" s="106">
        <f>H32/D32*100</f>
        <v>9.4696969696969688</v>
      </c>
      <c r="I33" s="106">
        <f>I32/D32*100</f>
        <v>3.2828282828282833</v>
      </c>
      <c r="J33" s="106">
        <f>J32/D32*100</f>
        <v>3.4090909090909087</v>
      </c>
      <c r="K33" s="106">
        <f>K32/D32*100</f>
        <v>7.7020202020202015</v>
      </c>
      <c r="L33" s="106">
        <f>L32/C32*100</f>
        <v>22.58064516129032</v>
      </c>
      <c r="M33" s="109"/>
    </row>
    <row r="34" spans="1:13" ht="30" customHeight="1" x14ac:dyDescent="0.15">
      <c r="A34" s="992" t="s">
        <v>567</v>
      </c>
      <c r="B34" s="110" t="s">
        <v>202</v>
      </c>
      <c r="C34" s="112">
        <f>SUM(C24,C26,C28,C30,C32)</f>
        <v>5040</v>
      </c>
      <c r="D34" s="112">
        <f t="shared" ref="D34:L34" si="1">SUM(D24,D26,D28,D30,D32)</f>
        <v>3461</v>
      </c>
      <c r="E34" s="112">
        <f t="shared" si="1"/>
        <v>718</v>
      </c>
      <c r="F34" s="112">
        <f t="shared" si="1"/>
        <v>2269</v>
      </c>
      <c r="G34" s="112">
        <f t="shared" si="1"/>
        <v>819</v>
      </c>
      <c r="H34" s="112">
        <f t="shared" si="1"/>
        <v>396</v>
      </c>
      <c r="I34" s="112">
        <f t="shared" si="1"/>
        <v>134</v>
      </c>
      <c r="J34" s="112">
        <f t="shared" si="1"/>
        <v>105</v>
      </c>
      <c r="K34" s="112">
        <f t="shared" si="1"/>
        <v>237</v>
      </c>
      <c r="L34" s="112">
        <f t="shared" si="1"/>
        <v>1579</v>
      </c>
      <c r="M34" s="109"/>
    </row>
    <row r="35" spans="1:13" ht="30" customHeight="1" x14ac:dyDescent="0.15">
      <c r="A35" s="995"/>
      <c r="B35" s="113" t="s">
        <v>73</v>
      </c>
      <c r="C35" s="116"/>
      <c r="D35" s="105">
        <f>D34/C34*100</f>
        <v>68.670634920634924</v>
      </c>
      <c r="E35" s="106">
        <f>E34/D34*100</f>
        <v>20.745449292112106</v>
      </c>
      <c r="F35" s="106">
        <f>F34/D34*100</f>
        <v>65.559086969084078</v>
      </c>
      <c r="G35" s="106">
        <f>G34/D34*100</f>
        <v>23.663681017047097</v>
      </c>
      <c r="H35" s="106">
        <f>H34/D34*100</f>
        <v>11.441779832418376</v>
      </c>
      <c r="I35" s="106">
        <f>I34/D34*100</f>
        <v>3.8717133776365209</v>
      </c>
      <c r="J35" s="106">
        <f>J34/D34*100</f>
        <v>3.0338052585957813</v>
      </c>
      <c r="K35" s="106">
        <f>K34/D34*100</f>
        <v>6.8477318694019074</v>
      </c>
      <c r="L35" s="115">
        <f>L34/C34*100</f>
        <v>31.329365079365079</v>
      </c>
      <c r="M35" s="109"/>
    </row>
    <row r="36" spans="1:13" x14ac:dyDescent="0.15">
      <c r="A36" s="109"/>
      <c r="B36" s="109"/>
      <c r="C36" s="109"/>
      <c r="D36" s="109"/>
      <c r="E36" s="154"/>
      <c r="F36" s="614"/>
      <c r="G36" s="614"/>
      <c r="H36" s="614"/>
      <c r="I36" s="614"/>
      <c r="J36" s="614"/>
      <c r="K36" s="615"/>
      <c r="L36" s="614"/>
      <c r="M36" s="109"/>
    </row>
    <row r="37" spans="1:13" x14ac:dyDescent="0.15">
      <c r="A37" s="109" t="s">
        <v>607</v>
      </c>
      <c r="B37" s="109"/>
      <c r="C37" s="109"/>
      <c r="D37" s="109"/>
      <c r="E37" s="109"/>
      <c r="F37" s="109"/>
      <c r="G37" s="109"/>
      <c r="H37" s="614"/>
      <c r="I37" s="614"/>
      <c r="J37" s="614"/>
      <c r="K37" s="614"/>
      <c r="L37" s="614"/>
      <c r="M37" s="109"/>
    </row>
    <row r="38" spans="1:13" x14ac:dyDescent="0.15">
      <c r="A38" s="613" t="s">
        <v>496</v>
      </c>
      <c r="B38" s="109"/>
      <c r="C38" s="109"/>
      <c r="D38" s="109"/>
      <c r="E38" s="154"/>
      <c r="F38" s="616"/>
      <c r="G38" s="616"/>
      <c r="H38" s="616"/>
      <c r="I38" s="616"/>
      <c r="J38" s="616"/>
      <c r="K38" s="616"/>
      <c r="L38" s="616"/>
      <c r="M38" s="109"/>
    </row>
    <row r="39" spans="1:13" x14ac:dyDescent="0.15">
      <c r="A39" s="154" t="s">
        <v>553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</row>
    <row r="40" spans="1:13" x14ac:dyDescent="0.15">
      <c r="F40" s="52"/>
      <c r="G40" s="52"/>
      <c r="H40" s="52"/>
      <c r="I40" s="52"/>
      <c r="J40" s="52"/>
      <c r="K40" s="52"/>
      <c r="L40" s="52"/>
    </row>
    <row r="41" spans="1:13" x14ac:dyDescent="0.15">
      <c r="F41" s="52"/>
      <c r="G41" s="52"/>
      <c r="H41" s="52"/>
      <c r="I41" s="52"/>
      <c r="J41" s="52"/>
      <c r="K41" s="52"/>
      <c r="L41" s="52"/>
    </row>
  </sheetData>
  <mergeCells count="20">
    <mergeCell ref="A32:A33"/>
    <mergeCell ref="A34:A35"/>
    <mergeCell ref="A30:A31"/>
    <mergeCell ref="E22:K22"/>
    <mergeCell ref="L22:L23"/>
    <mergeCell ref="A24:A25"/>
    <mergeCell ref="A26:A27"/>
    <mergeCell ref="A28:A29"/>
    <mergeCell ref="D22:D23"/>
    <mergeCell ref="A10:A11"/>
    <mergeCell ref="A12:A13"/>
    <mergeCell ref="A14:A15"/>
    <mergeCell ref="A16:A17"/>
    <mergeCell ref="C22:C23"/>
    <mergeCell ref="A18:A19"/>
    <mergeCell ref="A8:A9"/>
    <mergeCell ref="C6:C7"/>
    <mergeCell ref="D6:D7"/>
    <mergeCell ref="E6:K6"/>
    <mergeCell ref="L6:L7"/>
  </mergeCells>
  <phoneticPr fontId="5"/>
  <pageMargins left="0.74803149606299213" right="0.74803149606299213" top="0.98425196850393704" bottom="0.98425196850393704" header="0.51181102362204722" footer="0.51181102362204722"/>
  <pageSetup paperSize="9" scale="64" firstPageNumber="44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R78"/>
  <sheetViews>
    <sheetView topLeftCell="A10" zoomScale="70" zoomScaleNormal="70" zoomScalePageLayoutView="50" workbookViewId="0">
      <selection activeCell="F47" sqref="F47"/>
    </sheetView>
  </sheetViews>
  <sheetFormatPr defaultColWidth="9" defaultRowHeight="17.25" x14ac:dyDescent="0.15"/>
  <cols>
    <col min="1" max="2" width="10.625" style="1" customWidth="1"/>
    <col min="3" max="3" width="15.625" style="1" customWidth="1"/>
    <col min="4" max="4" width="16.625" style="1" customWidth="1"/>
    <col min="5" max="5" width="18.875" style="1" customWidth="1"/>
    <col min="6" max="6" width="19.25" style="1" bestFit="1" customWidth="1"/>
    <col min="7" max="7" width="22.25" style="1" bestFit="1" customWidth="1"/>
    <col min="8" max="8" width="19.125" style="1" customWidth="1"/>
    <col min="9" max="9" width="22" style="1" customWidth="1"/>
    <col min="10" max="10" width="19.25" style="1" bestFit="1" customWidth="1"/>
    <col min="11" max="11" width="18.25" style="1" customWidth="1"/>
    <col min="12" max="12" width="13.375" style="1" customWidth="1"/>
    <col min="13" max="13" width="14.25" style="1" customWidth="1"/>
    <col min="14" max="14" width="9.125" style="1" bestFit="1" customWidth="1"/>
    <col min="15" max="34" width="5.625" style="1" customWidth="1"/>
    <col min="35" max="42" width="5" style="1" customWidth="1"/>
    <col min="43" max="44" width="12" style="1" customWidth="1"/>
    <col min="45" max="16384" width="9" style="1"/>
  </cols>
  <sheetData>
    <row r="1" spans="1:44" ht="27" customHeight="1" x14ac:dyDescent="0.15">
      <c r="A1" s="117" t="s">
        <v>589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44" ht="18.75" customHeight="1" x14ac:dyDescent="0.1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22" t="s">
        <v>308</v>
      </c>
    </row>
    <row r="3" spans="1:44" ht="18.75" customHeight="1" x14ac:dyDescent="0.15">
      <c r="A3" s="119" t="s">
        <v>218</v>
      </c>
      <c r="B3" s="118"/>
      <c r="C3" s="120"/>
      <c r="D3" s="120"/>
      <c r="E3" s="120"/>
      <c r="F3" s="120"/>
      <c r="G3" s="120"/>
      <c r="H3" s="120"/>
      <c r="I3" s="120"/>
      <c r="J3" s="121"/>
      <c r="K3" s="121"/>
      <c r="L3" s="121"/>
      <c r="M3" s="121"/>
      <c r="N3" s="118"/>
      <c r="O3" s="70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I3" s="69"/>
      <c r="AJ3" s="69"/>
      <c r="AK3" s="71"/>
      <c r="AL3" s="71"/>
      <c r="AM3" s="71"/>
      <c r="AN3" s="71"/>
      <c r="AO3" s="71"/>
      <c r="AP3" s="71"/>
      <c r="AQ3" s="71"/>
      <c r="AR3" s="71"/>
    </row>
    <row r="4" spans="1:44" ht="23.1" customHeight="1" x14ac:dyDescent="0.15">
      <c r="A4" s="195"/>
      <c r="B4" s="196"/>
      <c r="C4" s="999" t="s">
        <v>335</v>
      </c>
      <c r="D4" s="1001" t="s">
        <v>505</v>
      </c>
      <c r="E4" s="1002"/>
      <c r="F4" s="1002"/>
      <c r="G4" s="1002"/>
      <c r="H4" s="1002"/>
      <c r="I4" s="1002"/>
      <c r="J4" s="1003"/>
      <c r="K4" s="1004" t="s">
        <v>194</v>
      </c>
      <c r="L4" s="123"/>
      <c r="M4" s="123"/>
      <c r="N4" s="118"/>
    </row>
    <row r="5" spans="1:44" ht="32.1" customHeight="1" x14ac:dyDescent="0.15">
      <c r="A5" s="197"/>
      <c r="B5" s="198"/>
      <c r="C5" s="1000"/>
      <c r="D5" s="124" t="s">
        <v>201</v>
      </c>
      <c r="E5" s="124" t="s">
        <v>200</v>
      </c>
      <c r="F5" s="166" t="s">
        <v>199</v>
      </c>
      <c r="G5" s="124" t="s">
        <v>266</v>
      </c>
      <c r="H5" s="124" t="s">
        <v>197</v>
      </c>
      <c r="I5" s="124" t="s">
        <v>196</v>
      </c>
      <c r="J5" s="124" t="s">
        <v>195</v>
      </c>
      <c r="K5" s="1005"/>
      <c r="L5" s="123"/>
      <c r="M5" s="123"/>
      <c r="N5" s="118"/>
    </row>
    <row r="6" spans="1:44" ht="20.100000000000001" customHeight="1" x14ac:dyDescent="0.15">
      <c r="A6" s="994" t="s">
        <v>60</v>
      </c>
      <c r="B6" s="193" t="s">
        <v>202</v>
      </c>
      <c r="C6" s="617">
        <v>4678</v>
      </c>
      <c r="D6" s="617">
        <v>718</v>
      </c>
      <c r="E6" s="617">
        <v>2269</v>
      </c>
      <c r="F6" s="617">
        <v>819</v>
      </c>
      <c r="G6" s="617">
        <v>396</v>
      </c>
      <c r="H6" s="617">
        <v>134</v>
      </c>
      <c r="I6" s="617">
        <v>105</v>
      </c>
      <c r="J6" s="617">
        <v>237</v>
      </c>
      <c r="K6" s="618">
        <v>1579</v>
      </c>
      <c r="L6" s="125"/>
      <c r="M6" s="125"/>
      <c r="N6" s="118"/>
    </row>
    <row r="7" spans="1:44" ht="20.100000000000001" customHeight="1" x14ac:dyDescent="0.15">
      <c r="A7" s="993"/>
      <c r="B7" s="194" t="s">
        <v>296</v>
      </c>
      <c r="C7" s="126">
        <v>100</v>
      </c>
      <c r="D7" s="747">
        <v>15.3</v>
      </c>
      <c r="E7" s="747">
        <v>48.5</v>
      </c>
      <c r="F7" s="747">
        <v>17.5</v>
      </c>
      <c r="G7" s="747">
        <v>8.5</v>
      </c>
      <c r="H7" s="747">
        <v>2.9</v>
      </c>
      <c r="I7" s="747">
        <v>2.2000000000000002</v>
      </c>
      <c r="J7" s="747">
        <v>5.0999999999999996</v>
      </c>
      <c r="K7" s="128"/>
      <c r="L7" s="120"/>
      <c r="M7" s="120"/>
      <c r="N7" s="118"/>
    </row>
    <row r="8" spans="1:44" ht="20.100000000000001" customHeight="1" x14ac:dyDescent="0.15">
      <c r="A8" s="994" t="s">
        <v>74</v>
      </c>
      <c r="B8" s="192" t="s">
        <v>202</v>
      </c>
      <c r="C8" s="617">
        <v>3072</v>
      </c>
      <c r="D8" s="617">
        <v>430</v>
      </c>
      <c r="E8" s="617">
        <v>1300</v>
      </c>
      <c r="F8" s="617">
        <v>701</v>
      </c>
      <c r="G8" s="617">
        <v>337</v>
      </c>
      <c r="H8" s="617">
        <v>88</v>
      </c>
      <c r="I8" s="617">
        <v>65</v>
      </c>
      <c r="J8" s="617">
        <v>151</v>
      </c>
      <c r="K8" s="618">
        <v>1164</v>
      </c>
      <c r="L8" s="125"/>
      <c r="M8" s="125"/>
      <c r="N8" s="118"/>
    </row>
    <row r="9" spans="1:44" ht="20.100000000000001" customHeight="1" x14ac:dyDescent="0.15">
      <c r="A9" s="993"/>
      <c r="B9" s="204" t="s">
        <v>296</v>
      </c>
      <c r="C9" s="126">
        <v>100</v>
      </c>
      <c r="D9" s="747">
        <v>14</v>
      </c>
      <c r="E9" s="747">
        <v>42.3</v>
      </c>
      <c r="F9" s="747">
        <v>22.8</v>
      </c>
      <c r="G9" s="747">
        <v>11</v>
      </c>
      <c r="H9" s="747">
        <v>2.9</v>
      </c>
      <c r="I9" s="747">
        <v>2.1</v>
      </c>
      <c r="J9" s="747">
        <v>4.9000000000000004</v>
      </c>
      <c r="K9" s="128"/>
      <c r="L9" s="120"/>
      <c r="M9" s="120"/>
      <c r="N9" s="118"/>
    </row>
    <row r="10" spans="1:44" ht="20.100000000000001" customHeight="1" x14ac:dyDescent="0.15">
      <c r="A10" s="994" t="s">
        <v>75</v>
      </c>
      <c r="B10" s="192" t="s">
        <v>202</v>
      </c>
      <c r="C10" s="617">
        <v>1606</v>
      </c>
      <c r="D10" s="617">
        <v>288</v>
      </c>
      <c r="E10" s="619">
        <v>969</v>
      </c>
      <c r="F10" s="619">
        <v>118</v>
      </c>
      <c r="G10" s="619">
        <v>59</v>
      </c>
      <c r="H10" s="619">
        <v>46</v>
      </c>
      <c r="I10" s="619">
        <v>40</v>
      </c>
      <c r="J10" s="619">
        <v>86</v>
      </c>
      <c r="K10" s="620">
        <v>415</v>
      </c>
      <c r="L10" s="125"/>
      <c r="M10" s="125"/>
      <c r="N10" s="118"/>
    </row>
    <row r="11" spans="1:44" ht="20.100000000000001" customHeight="1" x14ac:dyDescent="0.15">
      <c r="A11" s="993"/>
      <c r="B11" s="204" t="s">
        <v>296</v>
      </c>
      <c r="C11" s="126">
        <v>100</v>
      </c>
      <c r="D11" s="746">
        <v>17.899999999999999</v>
      </c>
      <c r="E11" s="746">
        <v>60.3</v>
      </c>
      <c r="F11" s="746">
        <v>7.3</v>
      </c>
      <c r="G11" s="746">
        <v>3.7</v>
      </c>
      <c r="H11" s="746">
        <v>2.9</v>
      </c>
      <c r="I11" s="746">
        <v>2.5</v>
      </c>
      <c r="J11" s="746">
        <v>5.4</v>
      </c>
      <c r="K11" s="129"/>
      <c r="L11" s="130"/>
      <c r="M11" s="130"/>
      <c r="N11" s="118"/>
    </row>
    <row r="12" spans="1:44" ht="11.25" customHeight="1" x14ac:dyDescent="0.15">
      <c r="A12" s="118"/>
      <c r="B12" s="123"/>
      <c r="C12" s="123"/>
      <c r="D12" s="131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2"/>
    </row>
    <row r="13" spans="1:44" ht="19.5" customHeight="1" x14ac:dyDescent="0.15">
      <c r="A13" s="119" t="s">
        <v>217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</row>
    <row r="14" spans="1:44" ht="23.1" customHeight="1" x14ac:dyDescent="0.15">
      <c r="A14" s="195"/>
      <c r="B14" s="196"/>
      <c r="C14" s="999" t="s">
        <v>331</v>
      </c>
      <c r="D14" s="1001" t="s">
        <v>554</v>
      </c>
      <c r="E14" s="1002"/>
      <c r="F14" s="1002"/>
      <c r="G14" s="1002"/>
      <c r="H14" s="1002"/>
      <c r="I14" s="1002"/>
      <c r="J14" s="1002"/>
      <c r="K14" s="1002"/>
      <c r="L14" s="1002"/>
      <c r="M14" s="1003"/>
      <c r="N14" s="118"/>
      <c r="P14" s="157"/>
      <c r="Q14" s="157"/>
    </row>
    <row r="15" spans="1:44" ht="37.5" customHeight="1" x14ac:dyDescent="0.15">
      <c r="A15" s="197"/>
      <c r="B15" s="198"/>
      <c r="C15" s="1000"/>
      <c r="D15" s="133" t="s">
        <v>298</v>
      </c>
      <c r="E15" s="133" t="s">
        <v>299</v>
      </c>
      <c r="F15" s="133" t="s">
        <v>337</v>
      </c>
      <c r="G15" s="133" t="s">
        <v>267</v>
      </c>
      <c r="H15" s="133" t="s">
        <v>338</v>
      </c>
      <c r="I15" s="133" t="s">
        <v>268</v>
      </c>
      <c r="J15" s="134" t="s">
        <v>269</v>
      </c>
      <c r="K15" s="621" t="s">
        <v>506</v>
      </c>
      <c r="L15" s="133" t="s">
        <v>270</v>
      </c>
      <c r="M15" s="134" t="s">
        <v>205</v>
      </c>
      <c r="N15" s="118"/>
      <c r="O15" s="118"/>
      <c r="Q15" s="157"/>
      <c r="R15" s="157"/>
    </row>
    <row r="16" spans="1:44" ht="20.100000000000001" customHeight="1" x14ac:dyDescent="0.15">
      <c r="A16" s="994" t="s">
        <v>60</v>
      </c>
      <c r="B16" s="193" t="s">
        <v>202</v>
      </c>
      <c r="C16" s="622">
        <v>718</v>
      </c>
      <c r="D16" s="622">
        <v>68</v>
      </c>
      <c r="E16" s="622">
        <v>152</v>
      </c>
      <c r="F16" s="622">
        <v>71</v>
      </c>
      <c r="G16" s="622">
        <v>109</v>
      </c>
      <c r="H16" s="622">
        <v>160</v>
      </c>
      <c r="I16" s="622">
        <v>37</v>
      </c>
      <c r="J16" s="622">
        <v>22</v>
      </c>
      <c r="K16" s="622">
        <v>1</v>
      </c>
      <c r="L16" s="622">
        <v>37</v>
      </c>
      <c r="M16" s="623">
        <v>61</v>
      </c>
      <c r="N16" s="118"/>
      <c r="O16" s="118"/>
      <c r="Q16" s="74"/>
      <c r="R16" s="74"/>
    </row>
    <row r="17" spans="1:44" ht="20.100000000000001" customHeight="1" x14ac:dyDescent="0.15">
      <c r="A17" s="993"/>
      <c r="B17" s="194" t="s">
        <v>73</v>
      </c>
      <c r="C17" s="135">
        <v>100</v>
      </c>
      <c r="D17" s="136">
        <v>9.4707520891364894</v>
      </c>
      <c r="E17" s="136">
        <v>21.16991643454039</v>
      </c>
      <c r="F17" s="136">
        <v>9.8885793871866294</v>
      </c>
      <c r="G17" s="136">
        <v>15.181058495821729</v>
      </c>
      <c r="H17" s="136">
        <v>22.284122562674096</v>
      </c>
      <c r="I17" s="136">
        <v>5.1532033426183848</v>
      </c>
      <c r="J17" s="136">
        <v>3.0640668523676879</v>
      </c>
      <c r="K17" s="136">
        <v>0.1392757660167131</v>
      </c>
      <c r="L17" s="136">
        <v>5.1532033426183848</v>
      </c>
      <c r="M17" s="137">
        <v>8.4958217270194982</v>
      </c>
      <c r="N17" s="118"/>
      <c r="O17" s="118"/>
      <c r="Q17" s="74"/>
      <c r="R17" s="74"/>
    </row>
    <row r="18" spans="1:44" ht="20.100000000000001" customHeight="1" x14ac:dyDescent="0.15">
      <c r="A18" s="994" t="s">
        <v>74</v>
      </c>
      <c r="B18" s="192" t="s">
        <v>202</v>
      </c>
      <c r="C18" s="624">
        <v>430</v>
      </c>
      <c r="D18" s="624">
        <v>31</v>
      </c>
      <c r="E18" s="624">
        <v>110</v>
      </c>
      <c r="F18" s="624">
        <v>37</v>
      </c>
      <c r="G18" s="624">
        <v>60</v>
      </c>
      <c r="H18" s="624">
        <v>98</v>
      </c>
      <c r="I18" s="624">
        <v>27</v>
      </c>
      <c r="J18" s="624">
        <v>3</v>
      </c>
      <c r="K18" s="624">
        <v>1</v>
      </c>
      <c r="L18" s="624">
        <v>21</v>
      </c>
      <c r="M18" s="625">
        <v>42</v>
      </c>
      <c r="N18" s="118"/>
      <c r="O18" s="118"/>
      <c r="Q18" s="74"/>
      <c r="R18" s="74"/>
    </row>
    <row r="19" spans="1:44" ht="20.100000000000001" customHeight="1" x14ac:dyDescent="0.15">
      <c r="A19" s="993"/>
      <c r="B19" s="204" t="s">
        <v>73</v>
      </c>
      <c r="C19" s="135">
        <v>100</v>
      </c>
      <c r="D19" s="136">
        <v>7.2093023255813957</v>
      </c>
      <c r="E19" s="136">
        <v>25.581395348837212</v>
      </c>
      <c r="F19" s="136">
        <v>8.6046511627906987</v>
      </c>
      <c r="G19" s="136">
        <v>13.953488372093023</v>
      </c>
      <c r="H19" s="136">
        <v>22.790697674418606</v>
      </c>
      <c r="I19" s="136">
        <v>6.279069767441861</v>
      </c>
      <c r="J19" s="136">
        <v>0.69767441860465118</v>
      </c>
      <c r="K19" s="136">
        <v>0.23255813953488372</v>
      </c>
      <c r="L19" s="136">
        <v>4.8837209302325579</v>
      </c>
      <c r="M19" s="137">
        <v>9.7674418604651159</v>
      </c>
      <c r="N19" s="118"/>
      <c r="O19" s="118"/>
      <c r="Q19" s="74"/>
      <c r="R19" s="74"/>
    </row>
    <row r="20" spans="1:44" ht="20.100000000000001" customHeight="1" x14ac:dyDescent="0.15">
      <c r="A20" s="994" t="s">
        <v>75</v>
      </c>
      <c r="B20" s="192" t="s">
        <v>202</v>
      </c>
      <c r="C20" s="624">
        <v>288</v>
      </c>
      <c r="D20" s="624">
        <v>37</v>
      </c>
      <c r="E20" s="624">
        <v>42</v>
      </c>
      <c r="F20" s="624">
        <v>34</v>
      </c>
      <c r="G20" s="624">
        <v>49</v>
      </c>
      <c r="H20" s="624">
        <v>62</v>
      </c>
      <c r="I20" s="624">
        <v>10</v>
      </c>
      <c r="J20" s="624">
        <v>19</v>
      </c>
      <c r="K20" s="624">
        <v>0</v>
      </c>
      <c r="L20" s="624">
        <v>16</v>
      </c>
      <c r="M20" s="625">
        <v>19</v>
      </c>
      <c r="N20" s="118"/>
      <c r="O20" s="118"/>
      <c r="Q20" s="74"/>
      <c r="R20" s="74"/>
      <c r="S20" s="75"/>
    </row>
    <row r="21" spans="1:44" ht="20.100000000000001" customHeight="1" x14ac:dyDescent="0.15">
      <c r="A21" s="993"/>
      <c r="B21" s="204" t="s">
        <v>73</v>
      </c>
      <c r="C21" s="135">
        <v>100</v>
      </c>
      <c r="D21" s="136">
        <v>12.847222222222221</v>
      </c>
      <c r="E21" s="136">
        <v>14.583333333333334</v>
      </c>
      <c r="F21" s="136">
        <v>11.805555555555555</v>
      </c>
      <c r="G21" s="136">
        <v>17.013888888888889</v>
      </c>
      <c r="H21" s="136">
        <v>21.527777777777779</v>
      </c>
      <c r="I21" s="136">
        <v>3.4722222222222223</v>
      </c>
      <c r="J21" s="136">
        <v>6.5972222222222223</v>
      </c>
      <c r="K21" s="136">
        <v>0</v>
      </c>
      <c r="L21" s="136">
        <v>5.5555555555555554</v>
      </c>
      <c r="M21" s="137">
        <v>6.5972222222222223</v>
      </c>
      <c r="N21" s="118"/>
      <c r="O21" s="118"/>
      <c r="Q21" s="74"/>
      <c r="R21" s="74"/>
    </row>
    <row r="22" spans="1:44" ht="11.25" customHeight="1" x14ac:dyDescent="0.15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</row>
    <row r="23" spans="1:44" ht="18.75" customHeight="1" x14ac:dyDescent="0.15">
      <c r="A23" s="119" t="s">
        <v>216</v>
      </c>
      <c r="B23" s="118"/>
      <c r="C23" s="120"/>
      <c r="D23" s="120"/>
      <c r="E23" s="120"/>
      <c r="F23" s="120"/>
      <c r="G23" s="120"/>
      <c r="H23" s="120"/>
      <c r="I23" s="120"/>
      <c r="J23" s="121"/>
      <c r="K23" s="121"/>
      <c r="L23" s="121"/>
      <c r="M23" s="121"/>
      <c r="N23" s="121"/>
      <c r="O23" s="70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71"/>
      <c r="AL23" s="71"/>
      <c r="AM23" s="71"/>
      <c r="AN23" s="71"/>
      <c r="AO23" s="71"/>
      <c r="AP23" s="71"/>
      <c r="AQ23" s="71"/>
      <c r="AR23" s="71"/>
    </row>
    <row r="24" spans="1:44" ht="22.9" customHeight="1" x14ac:dyDescent="0.15">
      <c r="A24" s="195"/>
      <c r="B24" s="196"/>
      <c r="C24" s="999" t="s">
        <v>335</v>
      </c>
      <c r="D24" s="1001" t="s">
        <v>555</v>
      </c>
      <c r="E24" s="1002"/>
      <c r="F24" s="1002"/>
      <c r="G24" s="1002"/>
      <c r="H24" s="1002"/>
      <c r="I24" s="1002"/>
      <c r="J24" s="1002"/>
      <c r="K24" s="1003"/>
      <c r="L24" s="118"/>
      <c r="M24" s="118"/>
      <c r="N24" s="118"/>
    </row>
    <row r="25" spans="1:44" ht="37.5" customHeight="1" x14ac:dyDescent="0.15">
      <c r="A25" s="197"/>
      <c r="B25" s="198"/>
      <c r="C25" s="1000"/>
      <c r="D25" s="138" t="s">
        <v>332</v>
      </c>
      <c r="E25" s="138" t="s">
        <v>271</v>
      </c>
      <c r="F25" s="138" t="s">
        <v>272</v>
      </c>
      <c r="G25" s="138" t="s">
        <v>273</v>
      </c>
      <c r="H25" s="138" t="s">
        <v>274</v>
      </c>
      <c r="I25" s="138" t="s">
        <v>275</v>
      </c>
      <c r="J25" s="133" t="s">
        <v>276</v>
      </c>
      <c r="K25" s="134" t="s">
        <v>205</v>
      </c>
      <c r="L25" s="139"/>
      <c r="M25" s="118"/>
      <c r="N25" s="118"/>
    </row>
    <row r="26" spans="1:44" ht="20.100000000000001" customHeight="1" x14ac:dyDescent="0.15">
      <c r="A26" s="994" t="s">
        <v>60</v>
      </c>
      <c r="B26" s="193" t="s">
        <v>202</v>
      </c>
      <c r="C26" s="626">
        <v>2269</v>
      </c>
      <c r="D26" s="617">
        <v>732</v>
      </c>
      <c r="E26" s="626">
        <v>876</v>
      </c>
      <c r="F26" s="617">
        <v>244</v>
      </c>
      <c r="G26" s="617">
        <v>32</v>
      </c>
      <c r="H26" s="617">
        <v>9</v>
      </c>
      <c r="I26" s="617">
        <v>267</v>
      </c>
      <c r="J26" s="617">
        <v>43</v>
      </c>
      <c r="K26" s="618">
        <v>66</v>
      </c>
      <c r="L26" s="140"/>
      <c r="M26" s="118"/>
      <c r="N26" s="118"/>
    </row>
    <row r="27" spans="1:44" ht="20.100000000000001" customHeight="1" x14ac:dyDescent="0.15">
      <c r="A27" s="993"/>
      <c r="B27" s="194" t="s">
        <v>73</v>
      </c>
      <c r="C27" s="141">
        <v>100</v>
      </c>
      <c r="D27" s="142">
        <v>32.260907888937858</v>
      </c>
      <c r="E27" s="142">
        <v>38.607315998237105</v>
      </c>
      <c r="F27" s="142">
        <v>10.753635962979285</v>
      </c>
      <c r="G27" s="142">
        <v>1.4103129131776113</v>
      </c>
      <c r="H27" s="142">
        <v>0.39665050683120318</v>
      </c>
      <c r="I27" s="142">
        <v>11.767298369325694</v>
      </c>
      <c r="J27" s="142">
        <v>1.8951079770824151</v>
      </c>
      <c r="K27" s="143">
        <v>2.908770383428823</v>
      </c>
      <c r="L27" s="144"/>
      <c r="M27" s="118"/>
      <c r="N27" s="118"/>
    </row>
    <row r="28" spans="1:44" ht="20.100000000000001" customHeight="1" x14ac:dyDescent="0.15">
      <c r="A28" s="994" t="s">
        <v>74</v>
      </c>
      <c r="B28" s="192" t="s">
        <v>202</v>
      </c>
      <c r="C28" s="626">
        <v>1300</v>
      </c>
      <c r="D28" s="617">
        <v>485</v>
      </c>
      <c r="E28" s="617">
        <v>449</v>
      </c>
      <c r="F28" s="617">
        <v>128</v>
      </c>
      <c r="G28" s="617">
        <v>24</v>
      </c>
      <c r="H28" s="617">
        <v>5</v>
      </c>
      <c r="I28" s="617">
        <v>143</v>
      </c>
      <c r="J28" s="617">
        <v>26</v>
      </c>
      <c r="K28" s="618">
        <v>40</v>
      </c>
      <c r="L28" s="140"/>
      <c r="M28" s="118"/>
      <c r="N28" s="118"/>
    </row>
    <row r="29" spans="1:44" ht="20.100000000000001" customHeight="1" x14ac:dyDescent="0.15">
      <c r="A29" s="993"/>
      <c r="B29" s="204" t="s">
        <v>73</v>
      </c>
      <c r="C29" s="126">
        <v>100</v>
      </c>
      <c r="D29" s="142">
        <v>37.307692307692307</v>
      </c>
      <c r="E29" s="142">
        <v>34.53846153846154</v>
      </c>
      <c r="F29" s="142">
        <v>9.8461538461538467</v>
      </c>
      <c r="G29" s="142">
        <v>1.8461538461538463</v>
      </c>
      <c r="H29" s="142">
        <v>0.38461538461538464</v>
      </c>
      <c r="I29" s="142">
        <v>11</v>
      </c>
      <c r="J29" s="142">
        <v>2</v>
      </c>
      <c r="K29" s="143">
        <v>3.0769230769230771</v>
      </c>
      <c r="L29" s="144"/>
      <c r="M29" s="118"/>
      <c r="N29" s="118"/>
    </row>
    <row r="30" spans="1:44" ht="20.100000000000001" customHeight="1" x14ac:dyDescent="0.15">
      <c r="A30" s="994" t="s">
        <v>75</v>
      </c>
      <c r="B30" s="192" t="s">
        <v>202</v>
      </c>
      <c r="C30" s="626">
        <v>969</v>
      </c>
      <c r="D30" s="617">
        <v>247</v>
      </c>
      <c r="E30" s="617">
        <v>427</v>
      </c>
      <c r="F30" s="617">
        <v>116</v>
      </c>
      <c r="G30" s="617">
        <v>8</v>
      </c>
      <c r="H30" s="617">
        <v>4</v>
      </c>
      <c r="I30" s="617">
        <v>124</v>
      </c>
      <c r="J30" s="617">
        <v>17</v>
      </c>
      <c r="K30" s="618">
        <v>26</v>
      </c>
      <c r="L30" s="140"/>
      <c r="M30" s="118"/>
      <c r="N30" s="118"/>
    </row>
    <row r="31" spans="1:44" ht="20.100000000000001" customHeight="1" x14ac:dyDescent="0.15">
      <c r="A31" s="993"/>
      <c r="B31" s="204" t="s">
        <v>73</v>
      </c>
      <c r="C31" s="126">
        <v>100</v>
      </c>
      <c r="D31" s="142">
        <v>25.490196078431371</v>
      </c>
      <c r="E31" s="142">
        <v>44.06604747162023</v>
      </c>
      <c r="F31" s="142">
        <v>11.97110423116615</v>
      </c>
      <c r="G31" s="142">
        <v>0.82559339525283792</v>
      </c>
      <c r="H31" s="142">
        <v>0.41279669762641896</v>
      </c>
      <c r="I31" s="142">
        <v>12.796697626418988</v>
      </c>
      <c r="J31" s="142">
        <v>1.7543859649122806</v>
      </c>
      <c r="K31" s="143">
        <v>2.6831785345717232</v>
      </c>
      <c r="L31" s="144"/>
      <c r="M31" s="118"/>
      <c r="N31" s="118"/>
    </row>
    <row r="32" spans="1:44" ht="11.25" customHeight="1" x14ac:dyDescent="0.15">
      <c r="A32" s="118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</row>
    <row r="33" spans="1:44" ht="18.75" customHeight="1" x14ac:dyDescent="0.15">
      <c r="A33" s="119" t="s">
        <v>215</v>
      </c>
      <c r="B33" s="118"/>
      <c r="C33" s="120"/>
      <c r="D33" s="120"/>
      <c r="E33" s="120"/>
      <c r="F33" s="120"/>
      <c r="G33" s="120"/>
      <c r="H33" s="120"/>
      <c r="I33" s="120"/>
      <c r="J33" s="121"/>
      <c r="K33" s="121"/>
      <c r="L33" s="121"/>
      <c r="M33" s="121"/>
      <c r="N33" s="121"/>
      <c r="O33" s="70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71"/>
      <c r="AL33" s="71"/>
      <c r="AM33" s="71"/>
      <c r="AN33" s="71"/>
      <c r="AO33" s="71"/>
      <c r="AP33" s="71"/>
      <c r="AQ33" s="71"/>
      <c r="AR33" s="71"/>
    </row>
    <row r="34" spans="1:44" ht="23.1" customHeight="1" x14ac:dyDescent="0.15">
      <c r="A34" s="195"/>
      <c r="B34" s="196"/>
      <c r="C34" s="999" t="s">
        <v>335</v>
      </c>
      <c r="D34" s="1001" t="s">
        <v>556</v>
      </c>
      <c r="E34" s="1002"/>
      <c r="F34" s="1002"/>
      <c r="G34" s="1002"/>
      <c r="H34" s="1002"/>
      <c r="I34" s="1002"/>
      <c r="J34" s="1002"/>
      <c r="K34" s="1002"/>
      <c r="L34" s="1002"/>
      <c r="M34" s="1002"/>
      <c r="N34" s="1003"/>
    </row>
    <row r="35" spans="1:44" ht="38.25" customHeight="1" x14ac:dyDescent="0.15">
      <c r="A35" s="197"/>
      <c r="B35" s="198"/>
      <c r="C35" s="1000"/>
      <c r="D35" s="133" t="s">
        <v>277</v>
      </c>
      <c r="E35" s="133" t="s">
        <v>278</v>
      </c>
      <c r="F35" s="133" t="s">
        <v>279</v>
      </c>
      <c r="G35" s="133" t="s">
        <v>280</v>
      </c>
      <c r="H35" s="133" t="s">
        <v>281</v>
      </c>
      <c r="I35" s="133" t="s">
        <v>282</v>
      </c>
      <c r="J35" s="133" t="s">
        <v>336</v>
      </c>
      <c r="K35" s="133" t="s">
        <v>297</v>
      </c>
      <c r="L35" s="133" t="s">
        <v>283</v>
      </c>
      <c r="M35" s="133" t="s">
        <v>284</v>
      </c>
      <c r="N35" s="134" t="s">
        <v>205</v>
      </c>
    </row>
    <row r="36" spans="1:44" ht="20.100000000000001" customHeight="1" x14ac:dyDescent="0.15">
      <c r="A36" s="994" t="s">
        <v>60</v>
      </c>
      <c r="B36" s="193" t="s">
        <v>202</v>
      </c>
      <c r="C36" s="617">
        <v>819</v>
      </c>
      <c r="D36" s="617">
        <v>4</v>
      </c>
      <c r="E36" s="617">
        <v>69</v>
      </c>
      <c r="F36" s="617">
        <v>53</v>
      </c>
      <c r="G36" s="617">
        <v>48</v>
      </c>
      <c r="H36" s="617">
        <v>301</v>
      </c>
      <c r="I36" s="617">
        <v>158</v>
      </c>
      <c r="J36" s="617">
        <v>1</v>
      </c>
      <c r="K36" s="617">
        <v>103</v>
      </c>
      <c r="L36" s="617">
        <v>6</v>
      </c>
      <c r="M36" s="617">
        <v>7</v>
      </c>
      <c r="N36" s="618">
        <v>69</v>
      </c>
    </row>
    <row r="37" spans="1:44" ht="20.100000000000001" customHeight="1" x14ac:dyDescent="0.15">
      <c r="A37" s="993"/>
      <c r="B37" s="194" t="s">
        <v>73</v>
      </c>
      <c r="C37" s="126">
        <v>100</v>
      </c>
      <c r="D37" s="127">
        <v>0.48840048840048839</v>
      </c>
      <c r="E37" s="127">
        <v>8.4249084249084252</v>
      </c>
      <c r="F37" s="127">
        <v>6.4713064713064723</v>
      </c>
      <c r="G37" s="127">
        <v>5.8608058608058604</v>
      </c>
      <c r="H37" s="127">
        <v>36.752136752136757</v>
      </c>
      <c r="I37" s="127">
        <v>19.291819291819294</v>
      </c>
      <c r="J37" s="127">
        <v>0.1221001221001221</v>
      </c>
      <c r="K37" s="127">
        <v>12.576312576312576</v>
      </c>
      <c r="L37" s="127">
        <v>0.73260073260073255</v>
      </c>
      <c r="M37" s="127">
        <v>0.85470085470085477</v>
      </c>
      <c r="N37" s="128">
        <v>8.4249084249084252</v>
      </c>
    </row>
    <row r="38" spans="1:44" ht="20.100000000000001" customHeight="1" x14ac:dyDescent="0.15">
      <c r="A38" s="994" t="s">
        <v>74</v>
      </c>
      <c r="B38" s="192" t="s">
        <v>202</v>
      </c>
      <c r="C38" s="617">
        <v>701</v>
      </c>
      <c r="D38" s="617">
        <v>4</v>
      </c>
      <c r="E38" s="617">
        <v>62</v>
      </c>
      <c r="F38" s="617">
        <v>46</v>
      </c>
      <c r="G38" s="617">
        <v>42</v>
      </c>
      <c r="H38" s="617">
        <v>250</v>
      </c>
      <c r="I38" s="617">
        <v>145</v>
      </c>
      <c r="J38" s="617">
        <v>1</v>
      </c>
      <c r="K38" s="617">
        <v>90</v>
      </c>
      <c r="L38" s="617">
        <v>6</v>
      </c>
      <c r="M38" s="617">
        <v>5</v>
      </c>
      <c r="N38" s="618">
        <v>50</v>
      </c>
    </row>
    <row r="39" spans="1:44" ht="20.100000000000001" customHeight="1" x14ac:dyDescent="0.15">
      <c r="A39" s="993"/>
      <c r="B39" s="204" t="s">
        <v>73</v>
      </c>
      <c r="C39" s="126">
        <v>100</v>
      </c>
      <c r="D39" s="127">
        <v>0.57061340941512129</v>
      </c>
      <c r="E39" s="127">
        <v>8.8445078459343804</v>
      </c>
      <c r="F39" s="127">
        <v>6.5620542082738949</v>
      </c>
      <c r="G39" s="127">
        <v>5.9914407988587728</v>
      </c>
      <c r="H39" s="127">
        <v>35.66333808844508</v>
      </c>
      <c r="I39" s="127">
        <v>20.684736091298145</v>
      </c>
      <c r="J39" s="127">
        <v>0.14265335235378032</v>
      </c>
      <c r="K39" s="127">
        <v>12.838801711840228</v>
      </c>
      <c r="L39" s="127">
        <v>0.85592011412268187</v>
      </c>
      <c r="M39" s="127">
        <v>0.71326676176890158</v>
      </c>
      <c r="N39" s="128">
        <v>7.132667617689016</v>
      </c>
    </row>
    <row r="40" spans="1:44" ht="20.100000000000001" customHeight="1" x14ac:dyDescent="0.15">
      <c r="A40" s="994" t="s">
        <v>75</v>
      </c>
      <c r="B40" s="192" t="s">
        <v>202</v>
      </c>
      <c r="C40" s="617">
        <v>118</v>
      </c>
      <c r="D40" s="617">
        <v>0</v>
      </c>
      <c r="E40" s="617">
        <v>7</v>
      </c>
      <c r="F40" s="617">
        <v>7</v>
      </c>
      <c r="G40" s="617">
        <v>6</v>
      </c>
      <c r="H40" s="617">
        <v>51</v>
      </c>
      <c r="I40" s="617">
        <v>13</v>
      </c>
      <c r="J40" s="617">
        <v>0</v>
      </c>
      <c r="K40" s="617">
        <v>13</v>
      </c>
      <c r="L40" s="617">
        <v>0</v>
      </c>
      <c r="M40" s="617">
        <v>2</v>
      </c>
      <c r="N40" s="618">
        <v>19</v>
      </c>
    </row>
    <row r="41" spans="1:44" ht="20.100000000000001" customHeight="1" x14ac:dyDescent="0.15">
      <c r="A41" s="993"/>
      <c r="B41" s="204" t="s">
        <v>73</v>
      </c>
      <c r="C41" s="126">
        <v>100</v>
      </c>
      <c r="D41" s="127">
        <v>0</v>
      </c>
      <c r="E41" s="127">
        <v>5.9322033898305087</v>
      </c>
      <c r="F41" s="127">
        <v>5.9322033898305087</v>
      </c>
      <c r="G41" s="127">
        <v>5.0847457627118651</v>
      </c>
      <c r="H41" s="127">
        <v>43.220338983050851</v>
      </c>
      <c r="I41" s="127">
        <v>11.016949152542372</v>
      </c>
      <c r="J41" s="127">
        <v>0</v>
      </c>
      <c r="K41" s="127">
        <v>11.016949152542372</v>
      </c>
      <c r="L41" s="127">
        <v>0</v>
      </c>
      <c r="M41" s="127">
        <v>1.6949152542372881</v>
      </c>
      <c r="N41" s="128">
        <v>16.101694915254235</v>
      </c>
    </row>
    <row r="42" spans="1:44" ht="7.5" customHeight="1" x14ac:dyDescent="0.15">
      <c r="A42" s="118"/>
      <c r="B42" s="118"/>
      <c r="C42" s="118"/>
      <c r="D42" s="118"/>
      <c r="E42" s="118"/>
      <c r="F42" s="118"/>
      <c r="G42" s="145"/>
      <c r="H42" s="145"/>
      <c r="I42" s="145"/>
      <c r="J42" s="145"/>
      <c r="K42" s="145"/>
      <c r="L42" s="145"/>
      <c r="M42" s="145"/>
      <c r="N42" s="145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</row>
    <row r="43" spans="1:44" ht="17.25" customHeight="1" x14ac:dyDescent="0.15">
      <c r="A43" s="118" t="s">
        <v>608</v>
      </c>
      <c r="B43" s="118"/>
      <c r="C43" s="118"/>
      <c r="D43" s="118"/>
      <c r="E43" s="118"/>
      <c r="F43" s="118"/>
      <c r="G43" s="145"/>
      <c r="H43" s="145"/>
      <c r="I43" s="145"/>
      <c r="J43" s="145"/>
      <c r="K43" s="145"/>
      <c r="L43" s="145"/>
      <c r="M43" s="145"/>
      <c r="N43" s="145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</row>
    <row r="44" spans="1:44" ht="17.25" customHeight="1" x14ac:dyDescent="0.15">
      <c r="A44" s="627" t="s">
        <v>496</v>
      </c>
      <c r="B44" s="118"/>
      <c r="C44" s="118"/>
      <c r="D44" s="118"/>
      <c r="E44" s="118"/>
      <c r="F44" s="118"/>
      <c r="G44" s="145"/>
      <c r="H44" s="145"/>
      <c r="I44" s="145"/>
      <c r="J44" s="145"/>
      <c r="K44" s="145"/>
      <c r="L44" s="145"/>
      <c r="M44" s="145"/>
      <c r="N44" s="145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</row>
    <row r="45" spans="1:44" ht="17.25" customHeight="1" x14ac:dyDescent="0.15">
      <c r="A45" s="118" t="s">
        <v>507</v>
      </c>
      <c r="B45" s="118"/>
      <c r="C45" s="118"/>
      <c r="D45" s="118"/>
      <c r="E45" s="118"/>
      <c r="F45" s="118"/>
      <c r="G45" s="145"/>
      <c r="H45" s="145"/>
      <c r="I45" s="145"/>
      <c r="J45" s="145"/>
      <c r="K45" s="145"/>
      <c r="L45" s="145"/>
      <c r="M45" s="145"/>
      <c r="N45" s="145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</row>
    <row r="46" spans="1:44" ht="27" customHeight="1" x14ac:dyDescent="0.15">
      <c r="A46" s="81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L46" s="70"/>
      <c r="AM46" s="70"/>
    </row>
    <row r="47" spans="1:44" ht="18.75" customHeight="1" x14ac:dyDescent="0.15">
      <c r="A47" s="70"/>
      <c r="B47" s="70"/>
      <c r="C47" s="69"/>
      <c r="D47" s="69"/>
      <c r="E47" s="69"/>
      <c r="F47" s="69"/>
      <c r="G47" s="69"/>
      <c r="H47" s="69"/>
      <c r="I47" s="69"/>
      <c r="J47" s="70"/>
      <c r="K47" s="70"/>
      <c r="L47" s="70"/>
      <c r="M47" s="70"/>
      <c r="N47" s="70"/>
      <c r="O47" s="70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71"/>
      <c r="AL47" s="71"/>
      <c r="AM47" s="71"/>
      <c r="AN47" s="71"/>
      <c r="AO47" s="71"/>
      <c r="AP47" s="71"/>
      <c r="AQ47" s="71"/>
      <c r="AR47" s="71"/>
    </row>
    <row r="48" spans="1:44" ht="23.1" customHeight="1" x14ac:dyDescent="0.15">
      <c r="A48" s="82"/>
      <c r="B48" s="82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0"/>
      <c r="AF48" s="70"/>
      <c r="AG48" s="70"/>
      <c r="AH48" s="70"/>
    </row>
    <row r="49" spans="1:36" ht="23.1" customHeight="1" x14ac:dyDescent="0.15">
      <c r="A49" s="76"/>
      <c r="B49" s="76"/>
      <c r="C49" s="66"/>
      <c r="D49" s="6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0"/>
      <c r="AF49" s="70"/>
      <c r="AG49" s="70"/>
      <c r="AH49" s="70"/>
    </row>
    <row r="50" spans="1:36" ht="23.1" customHeight="1" x14ac:dyDescent="0.15">
      <c r="A50" s="76"/>
      <c r="B50" s="76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0"/>
      <c r="AF50" s="70"/>
      <c r="AG50" s="70"/>
      <c r="AH50" s="70"/>
    </row>
    <row r="51" spans="1:36" ht="23.1" customHeight="1" x14ac:dyDescent="0.15">
      <c r="A51" s="82"/>
      <c r="B51" s="76"/>
      <c r="C51" s="66"/>
      <c r="D51" s="6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0"/>
      <c r="AF51" s="70"/>
      <c r="AG51" s="70"/>
      <c r="AH51" s="70"/>
    </row>
    <row r="52" spans="1:36" ht="23.1" customHeight="1" x14ac:dyDescent="0.15">
      <c r="A52" s="82"/>
      <c r="B52" s="76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0"/>
      <c r="AF52" s="70"/>
      <c r="AG52" s="70"/>
      <c r="AH52" s="70"/>
    </row>
    <row r="53" spans="1:36" ht="23.1" customHeight="1" x14ac:dyDescent="0.15">
      <c r="A53" s="76"/>
      <c r="B53" s="76"/>
      <c r="C53" s="66"/>
      <c r="D53" s="6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0"/>
      <c r="AF53" s="70"/>
      <c r="AG53" s="70"/>
      <c r="AH53" s="70"/>
    </row>
    <row r="54" spans="1:36" ht="23.1" customHeight="1" x14ac:dyDescent="0.15">
      <c r="A54" s="76"/>
      <c r="B54" s="76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0"/>
      <c r="AF54" s="70"/>
      <c r="AG54" s="70"/>
      <c r="AH54" s="70"/>
    </row>
    <row r="55" spans="1:36" ht="23.1" customHeight="1" x14ac:dyDescent="0.15">
      <c r="A55" s="76"/>
      <c r="B55" s="76"/>
      <c r="C55" s="66"/>
      <c r="D55" s="6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0"/>
      <c r="AF55" s="70"/>
      <c r="AG55" s="70"/>
      <c r="AH55" s="70"/>
    </row>
    <row r="56" spans="1:36" ht="23.1" customHeight="1" x14ac:dyDescent="0.15">
      <c r="A56" s="76"/>
      <c r="B56" s="76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0"/>
      <c r="AF56" s="70"/>
      <c r="AG56" s="70"/>
      <c r="AH56" s="70"/>
    </row>
    <row r="57" spans="1:36" ht="18.75" customHeight="1" x14ac:dyDescent="0.15">
      <c r="A57" s="70"/>
      <c r="B57" s="157"/>
      <c r="C57" s="157"/>
      <c r="D57" s="72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2"/>
      <c r="U57" s="72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</row>
    <row r="58" spans="1:36" ht="18.75" customHeight="1" x14ac:dyDescent="0.15">
      <c r="A58" s="70"/>
      <c r="B58" s="70"/>
      <c r="C58" s="69"/>
      <c r="D58" s="69"/>
      <c r="E58" s="69"/>
      <c r="F58" s="69"/>
      <c r="G58" s="69"/>
      <c r="H58" s="69"/>
      <c r="I58" s="70"/>
      <c r="J58" s="70"/>
      <c r="K58" s="70"/>
      <c r="L58" s="70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71"/>
      <c r="AD58" s="71"/>
      <c r="AE58" s="71"/>
      <c r="AF58" s="71"/>
      <c r="AG58" s="71"/>
      <c r="AH58" s="71"/>
      <c r="AI58" s="71"/>
      <c r="AJ58" s="71"/>
    </row>
    <row r="59" spans="1:36" ht="23.1" customHeight="1" x14ac:dyDescent="0.15">
      <c r="A59" s="82"/>
      <c r="B59" s="82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0"/>
      <c r="AE59" s="70"/>
      <c r="AF59" s="70"/>
      <c r="AG59" s="70"/>
      <c r="AH59" s="70"/>
    </row>
    <row r="60" spans="1:36" ht="23.1" customHeight="1" x14ac:dyDescent="0.1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0"/>
      <c r="AE60" s="70"/>
      <c r="AF60" s="70"/>
      <c r="AG60" s="70"/>
      <c r="AH60" s="70"/>
    </row>
    <row r="61" spans="1:36" ht="23.1" customHeight="1" x14ac:dyDescent="0.15">
      <c r="A61" s="76"/>
      <c r="B61" s="76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0"/>
      <c r="AE61" s="70"/>
      <c r="AF61" s="70"/>
      <c r="AG61" s="70"/>
      <c r="AH61" s="70"/>
    </row>
    <row r="62" spans="1:36" ht="23.1" customHeight="1" x14ac:dyDescent="0.15">
      <c r="A62" s="82"/>
      <c r="B62" s="76"/>
      <c r="C62" s="66"/>
      <c r="D62" s="6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0"/>
      <c r="AE62" s="70"/>
      <c r="AF62" s="70"/>
      <c r="AG62" s="70"/>
      <c r="AH62" s="70"/>
    </row>
    <row r="63" spans="1:36" ht="23.1" customHeight="1" x14ac:dyDescent="0.15">
      <c r="A63" s="82"/>
      <c r="B63" s="76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0"/>
      <c r="AE63" s="70"/>
      <c r="AF63" s="70"/>
      <c r="AG63" s="70"/>
      <c r="AH63" s="70"/>
    </row>
    <row r="64" spans="1:36" ht="23.1" customHeight="1" x14ac:dyDescent="0.1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0"/>
      <c r="AE64" s="70"/>
      <c r="AF64" s="70"/>
      <c r="AG64" s="70"/>
      <c r="AH64" s="70"/>
    </row>
    <row r="65" spans="1:38" ht="23.1" customHeight="1" x14ac:dyDescent="0.15">
      <c r="A65" s="76"/>
      <c r="B65" s="76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0"/>
      <c r="AE65" s="70"/>
      <c r="AF65" s="70"/>
      <c r="AG65" s="70"/>
      <c r="AH65" s="70"/>
    </row>
    <row r="66" spans="1:38" ht="23.1" customHeight="1" x14ac:dyDescent="0.15">
      <c r="A66" s="76"/>
      <c r="B66" s="76"/>
      <c r="C66" s="66"/>
      <c r="D66" s="6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0"/>
      <c r="AE66" s="70"/>
      <c r="AF66" s="70"/>
      <c r="AG66" s="70"/>
      <c r="AH66" s="70"/>
    </row>
    <row r="67" spans="1:38" ht="23.1" customHeight="1" x14ac:dyDescent="0.15">
      <c r="A67" s="76"/>
      <c r="B67" s="76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0"/>
      <c r="AE67" s="70"/>
      <c r="AF67" s="70"/>
      <c r="AG67" s="70"/>
      <c r="AH67" s="70"/>
    </row>
    <row r="68" spans="1:38" x14ac:dyDescent="0.15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</row>
    <row r="69" spans="1:38" ht="18.75" customHeight="1" x14ac:dyDescent="0.15">
      <c r="A69" s="70"/>
      <c r="B69" s="70"/>
      <c r="C69" s="69"/>
      <c r="D69" s="69"/>
      <c r="E69" s="69"/>
      <c r="F69" s="69"/>
      <c r="G69" s="69"/>
      <c r="H69" s="69"/>
      <c r="I69" s="70"/>
      <c r="J69" s="70"/>
      <c r="K69" s="70"/>
      <c r="L69" s="70"/>
      <c r="M69" s="70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71"/>
      <c r="AF69" s="71"/>
      <c r="AG69" s="71"/>
      <c r="AH69" s="71"/>
      <c r="AI69" s="71"/>
      <c r="AJ69" s="71"/>
      <c r="AK69" s="71"/>
      <c r="AL69" s="71"/>
    </row>
    <row r="70" spans="1:38" ht="23.1" customHeight="1" x14ac:dyDescent="0.15">
      <c r="A70" s="82"/>
      <c r="B70" s="82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0"/>
      <c r="AE70" s="70"/>
      <c r="AF70" s="70"/>
      <c r="AG70" s="70"/>
      <c r="AH70" s="70"/>
    </row>
    <row r="71" spans="1:38" ht="23.1" customHeight="1" x14ac:dyDescent="0.1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0"/>
      <c r="AE71" s="70"/>
      <c r="AF71" s="70"/>
      <c r="AG71" s="70"/>
      <c r="AH71" s="70"/>
    </row>
    <row r="72" spans="1:38" ht="23.1" customHeight="1" x14ac:dyDescent="0.15">
      <c r="A72" s="76"/>
      <c r="B72" s="76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0"/>
      <c r="AE72" s="70"/>
      <c r="AF72" s="70"/>
      <c r="AG72" s="70"/>
      <c r="AH72" s="70"/>
    </row>
    <row r="73" spans="1:38" ht="23.1" customHeight="1" x14ac:dyDescent="0.15">
      <c r="A73" s="82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0"/>
      <c r="AE73" s="70"/>
      <c r="AF73" s="70"/>
      <c r="AG73" s="70"/>
      <c r="AH73" s="70"/>
    </row>
    <row r="74" spans="1:38" ht="23.1" customHeight="1" x14ac:dyDescent="0.15">
      <c r="A74" s="82"/>
      <c r="B74" s="76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0"/>
      <c r="AE74" s="70"/>
      <c r="AF74" s="70"/>
      <c r="AG74" s="70"/>
      <c r="AH74" s="70"/>
    </row>
    <row r="75" spans="1:38" ht="23.1" customHeight="1" x14ac:dyDescent="0.1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0"/>
      <c r="AE75" s="70"/>
      <c r="AF75" s="70"/>
      <c r="AG75" s="70"/>
      <c r="AH75" s="70"/>
    </row>
    <row r="76" spans="1:38" ht="23.1" customHeight="1" x14ac:dyDescent="0.15">
      <c r="A76" s="76"/>
      <c r="B76" s="76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0"/>
      <c r="AE76" s="70"/>
      <c r="AF76" s="70"/>
      <c r="AG76" s="70"/>
      <c r="AH76" s="70"/>
    </row>
    <row r="77" spans="1:38" ht="23.1" customHeight="1" x14ac:dyDescent="0.15">
      <c r="A77" s="76"/>
      <c r="B77" s="76"/>
      <c r="C77" s="66"/>
      <c r="D77" s="6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0"/>
      <c r="AE77" s="70"/>
      <c r="AF77" s="70"/>
      <c r="AG77" s="70"/>
      <c r="AH77" s="70"/>
    </row>
    <row r="78" spans="1:38" ht="23.1" customHeight="1" x14ac:dyDescent="0.15">
      <c r="A78" s="76"/>
      <c r="B78" s="76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0"/>
      <c r="AE78" s="70"/>
      <c r="AF78" s="70"/>
      <c r="AG78" s="70"/>
      <c r="AH78" s="70"/>
    </row>
  </sheetData>
  <mergeCells count="21">
    <mergeCell ref="D14:M14"/>
    <mergeCell ref="K4:K5"/>
    <mergeCell ref="A6:A7"/>
    <mergeCell ref="A8:A9"/>
    <mergeCell ref="A10:A11"/>
    <mergeCell ref="D4:J4"/>
    <mergeCell ref="A18:A19"/>
    <mergeCell ref="A20:A21"/>
    <mergeCell ref="C14:C15"/>
    <mergeCell ref="A16:A17"/>
    <mergeCell ref="C4:C5"/>
    <mergeCell ref="A38:A39"/>
    <mergeCell ref="A40:A41"/>
    <mergeCell ref="C34:C35"/>
    <mergeCell ref="D34:N34"/>
    <mergeCell ref="A36:A37"/>
    <mergeCell ref="A28:A29"/>
    <mergeCell ref="A30:A31"/>
    <mergeCell ref="C24:C25"/>
    <mergeCell ref="D24:K24"/>
    <mergeCell ref="A26:A27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57" firstPageNumber="47" orientation="landscape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73"/>
  <sheetViews>
    <sheetView showGridLines="0" topLeftCell="A253" zoomScaleNormal="100" zoomScaleSheetLayoutView="70" zoomScalePageLayoutView="40" workbookViewId="0">
      <selection activeCell="L275" sqref="L275"/>
    </sheetView>
  </sheetViews>
  <sheetFormatPr defaultRowHeight="12.75" customHeight="1" x14ac:dyDescent="0.15"/>
  <cols>
    <col min="1" max="1" width="20.875" style="53" customWidth="1"/>
    <col min="2" max="2" width="5.625" style="51" bestFit="1" customWidth="1"/>
    <col min="3" max="3" width="9" customWidth="1"/>
    <col min="5" max="5" width="10" customWidth="1"/>
    <col min="10" max="10" width="7.625" customWidth="1"/>
    <col min="11" max="11" width="9" customWidth="1"/>
  </cols>
  <sheetData>
    <row r="1" spans="1:11" s="68" customFormat="1" ht="30" customHeight="1" x14ac:dyDescent="0.15">
      <c r="A1" s="1007" t="s">
        <v>590</v>
      </c>
      <c r="B1" s="1007"/>
      <c r="C1" s="1007"/>
      <c r="D1" s="1007"/>
      <c r="E1" s="1007"/>
      <c r="F1" s="1007"/>
      <c r="G1" s="1007"/>
      <c r="H1" s="1007"/>
      <c r="I1" s="1007"/>
      <c r="J1" s="1007"/>
      <c r="K1" s="1007"/>
    </row>
    <row r="2" spans="1:11" ht="16.5" customHeight="1" x14ac:dyDescent="0.15">
      <c r="A2" s="628"/>
      <c r="B2" s="629"/>
      <c r="C2" s="109"/>
      <c r="D2" s="109"/>
      <c r="E2" s="109"/>
      <c r="F2" s="109"/>
      <c r="G2" s="109"/>
      <c r="H2" s="109"/>
      <c r="I2" s="109"/>
      <c r="J2" s="109"/>
      <c r="K2" s="342" t="s">
        <v>308</v>
      </c>
    </row>
    <row r="3" spans="1:11" ht="16.5" customHeight="1" x14ac:dyDescent="0.15">
      <c r="A3" s="628"/>
      <c r="B3" s="629"/>
      <c r="C3" s="109"/>
      <c r="D3" s="109"/>
      <c r="E3" s="109"/>
      <c r="F3" s="109"/>
      <c r="G3" s="109"/>
      <c r="H3" s="109"/>
      <c r="I3" s="109"/>
      <c r="J3" s="109"/>
      <c r="K3" s="342"/>
    </row>
    <row r="4" spans="1:11" ht="16.5" customHeight="1" x14ac:dyDescent="0.15">
      <c r="A4" s="628"/>
      <c r="B4" s="629"/>
      <c r="C4" s="109"/>
      <c r="D4" s="109"/>
      <c r="E4" s="109"/>
      <c r="F4" s="109"/>
      <c r="G4" s="109"/>
      <c r="H4" s="109"/>
      <c r="I4" s="109"/>
      <c r="J4" s="109"/>
      <c r="K4" s="342"/>
    </row>
    <row r="5" spans="1:11" ht="16.5" customHeight="1" x14ac:dyDescent="0.15">
      <c r="A5" s="1008" t="s">
        <v>0</v>
      </c>
      <c r="B5" s="1008"/>
      <c r="C5" s="199" t="s">
        <v>211</v>
      </c>
      <c r="D5" s="199" t="s">
        <v>210</v>
      </c>
      <c r="E5" s="199" t="s">
        <v>209</v>
      </c>
      <c r="F5" s="200" t="s">
        <v>208</v>
      </c>
      <c r="G5" s="199" t="s">
        <v>207</v>
      </c>
      <c r="H5" s="199" t="s">
        <v>206</v>
      </c>
      <c r="I5" s="200" t="s">
        <v>205</v>
      </c>
      <c r="J5" s="199" t="s">
        <v>212</v>
      </c>
      <c r="K5" s="199" t="s">
        <v>161</v>
      </c>
    </row>
    <row r="6" spans="1:11" ht="15" customHeight="1" x14ac:dyDescent="0.15">
      <c r="A6" s="1009" t="s">
        <v>319</v>
      </c>
      <c r="B6" s="580" t="s">
        <v>320</v>
      </c>
      <c r="C6" s="630">
        <v>31</v>
      </c>
      <c r="D6" s="630">
        <v>85</v>
      </c>
      <c r="E6" s="630">
        <v>122</v>
      </c>
      <c r="F6" s="630">
        <v>18</v>
      </c>
      <c r="G6" s="630">
        <v>4</v>
      </c>
      <c r="H6" s="630"/>
      <c r="I6" s="630">
        <v>10</v>
      </c>
      <c r="J6" s="630">
        <v>91</v>
      </c>
      <c r="K6" s="631">
        <v>361</v>
      </c>
    </row>
    <row r="7" spans="1:11" ht="15" customHeight="1" x14ac:dyDescent="0.15">
      <c r="A7" s="1010"/>
      <c r="B7" s="581" t="s">
        <v>321</v>
      </c>
      <c r="C7" s="380">
        <v>24</v>
      </c>
      <c r="D7" s="380">
        <v>68</v>
      </c>
      <c r="E7" s="380">
        <v>111</v>
      </c>
      <c r="F7" s="380">
        <v>17</v>
      </c>
      <c r="G7" s="380">
        <v>4</v>
      </c>
      <c r="H7" s="380"/>
      <c r="I7" s="380">
        <v>10</v>
      </c>
      <c r="J7" s="380">
        <v>87</v>
      </c>
      <c r="K7" s="632">
        <v>321</v>
      </c>
    </row>
    <row r="8" spans="1:11" ht="15" customHeight="1" x14ac:dyDescent="0.15">
      <c r="A8" s="943"/>
      <c r="B8" s="582" t="s">
        <v>322</v>
      </c>
      <c r="C8" s="383">
        <v>7</v>
      </c>
      <c r="D8" s="383">
        <v>17</v>
      </c>
      <c r="E8" s="383">
        <v>11</v>
      </c>
      <c r="F8" s="383">
        <v>1</v>
      </c>
      <c r="G8" s="383"/>
      <c r="H8" s="383"/>
      <c r="I8" s="383"/>
      <c r="J8" s="383">
        <v>4</v>
      </c>
      <c r="K8" s="633">
        <v>40</v>
      </c>
    </row>
    <row r="9" spans="1:11" ht="15" customHeight="1" x14ac:dyDescent="0.15">
      <c r="A9" s="1009" t="s">
        <v>323</v>
      </c>
      <c r="B9" s="581" t="s">
        <v>320</v>
      </c>
      <c r="C9" s="380">
        <v>239</v>
      </c>
      <c r="D9" s="380">
        <v>479</v>
      </c>
      <c r="E9" s="380">
        <v>275</v>
      </c>
      <c r="F9" s="380">
        <v>342</v>
      </c>
      <c r="G9" s="380">
        <v>82</v>
      </c>
      <c r="H9" s="380">
        <v>3</v>
      </c>
      <c r="I9" s="380">
        <v>67</v>
      </c>
      <c r="J9" s="380">
        <v>486</v>
      </c>
      <c r="K9" s="632">
        <v>1973</v>
      </c>
    </row>
    <row r="10" spans="1:11" ht="15" customHeight="1" x14ac:dyDescent="0.15">
      <c r="A10" s="1010"/>
      <c r="B10" s="581" t="s">
        <v>321</v>
      </c>
      <c r="C10" s="380">
        <v>186</v>
      </c>
      <c r="D10" s="380">
        <v>358</v>
      </c>
      <c r="E10" s="380">
        <v>252</v>
      </c>
      <c r="F10" s="380">
        <v>294</v>
      </c>
      <c r="G10" s="380">
        <v>63</v>
      </c>
      <c r="H10" s="380">
        <v>3</v>
      </c>
      <c r="I10" s="380">
        <v>52</v>
      </c>
      <c r="J10" s="380">
        <v>397</v>
      </c>
      <c r="K10" s="632">
        <v>1605</v>
      </c>
    </row>
    <row r="11" spans="1:11" ht="15" customHeight="1" x14ac:dyDescent="0.15">
      <c r="A11" s="943"/>
      <c r="B11" s="582" t="s">
        <v>322</v>
      </c>
      <c r="C11" s="383">
        <v>53</v>
      </c>
      <c r="D11" s="383">
        <v>121</v>
      </c>
      <c r="E11" s="383">
        <v>23</v>
      </c>
      <c r="F11" s="383">
        <v>48</v>
      </c>
      <c r="G11" s="383">
        <v>19</v>
      </c>
      <c r="H11" s="383"/>
      <c r="I11" s="383">
        <v>15</v>
      </c>
      <c r="J11" s="383">
        <v>89</v>
      </c>
      <c r="K11" s="633">
        <v>368</v>
      </c>
    </row>
    <row r="12" spans="1:11" ht="15" customHeight="1" x14ac:dyDescent="0.15">
      <c r="A12" s="1009" t="s">
        <v>324</v>
      </c>
      <c r="B12" s="581" t="s">
        <v>320</v>
      </c>
      <c r="C12" s="380">
        <v>42</v>
      </c>
      <c r="D12" s="380">
        <v>47</v>
      </c>
      <c r="E12" s="380">
        <v>13</v>
      </c>
      <c r="F12" s="380">
        <v>2</v>
      </c>
      <c r="G12" s="380">
        <v>9</v>
      </c>
      <c r="H12" s="380">
        <v>93</v>
      </c>
      <c r="I12" s="380">
        <v>21</v>
      </c>
      <c r="J12" s="380">
        <v>53</v>
      </c>
      <c r="K12" s="632">
        <v>280</v>
      </c>
    </row>
    <row r="13" spans="1:11" ht="15" customHeight="1" x14ac:dyDescent="0.15">
      <c r="A13" s="1010"/>
      <c r="B13" s="581" t="s">
        <v>321</v>
      </c>
      <c r="C13" s="380">
        <v>28</v>
      </c>
      <c r="D13" s="380">
        <v>20</v>
      </c>
      <c r="E13" s="380">
        <v>11</v>
      </c>
      <c r="F13" s="380">
        <v>1</v>
      </c>
      <c r="G13" s="380">
        <v>4</v>
      </c>
      <c r="H13" s="380">
        <v>54</v>
      </c>
      <c r="I13" s="380">
        <v>12</v>
      </c>
      <c r="J13" s="380">
        <v>44</v>
      </c>
      <c r="K13" s="632">
        <v>174</v>
      </c>
    </row>
    <row r="14" spans="1:11" ht="15" customHeight="1" x14ac:dyDescent="0.15">
      <c r="A14" s="943"/>
      <c r="B14" s="582" t="s">
        <v>322</v>
      </c>
      <c r="C14" s="383">
        <v>14</v>
      </c>
      <c r="D14" s="383">
        <v>27</v>
      </c>
      <c r="E14" s="383">
        <v>2</v>
      </c>
      <c r="F14" s="383">
        <v>1</v>
      </c>
      <c r="G14" s="383">
        <v>5</v>
      </c>
      <c r="H14" s="383">
        <v>39</v>
      </c>
      <c r="I14" s="383">
        <v>9</v>
      </c>
      <c r="J14" s="383">
        <v>9</v>
      </c>
      <c r="K14" s="633">
        <v>106</v>
      </c>
    </row>
    <row r="15" spans="1:11" ht="15" customHeight="1" x14ac:dyDescent="0.15">
      <c r="A15" s="1009" t="s">
        <v>325</v>
      </c>
      <c r="B15" s="581" t="s">
        <v>320</v>
      </c>
      <c r="C15" s="380">
        <v>61</v>
      </c>
      <c r="D15" s="380">
        <v>190</v>
      </c>
      <c r="E15" s="380">
        <v>11</v>
      </c>
      <c r="F15" s="380">
        <v>1</v>
      </c>
      <c r="G15" s="380">
        <v>4</v>
      </c>
      <c r="H15" s="380"/>
      <c r="I15" s="380">
        <v>9</v>
      </c>
      <c r="J15" s="380">
        <v>91</v>
      </c>
      <c r="K15" s="632">
        <v>367</v>
      </c>
    </row>
    <row r="16" spans="1:11" ht="15" customHeight="1" x14ac:dyDescent="0.15">
      <c r="A16" s="1010"/>
      <c r="B16" s="581" t="s">
        <v>321</v>
      </c>
      <c r="C16" s="380"/>
      <c r="D16" s="380"/>
      <c r="E16" s="380"/>
      <c r="F16" s="380"/>
      <c r="G16" s="380"/>
      <c r="H16" s="380"/>
      <c r="I16" s="380"/>
      <c r="J16" s="380"/>
      <c r="K16" s="632"/>
    </row>
    <row r="17" spans="1:11" ht="15" customHeight="1" x14ac:dyDescent="0.15">
      <c r="A17" s="943"/>
      <c r="B17" s="582" t="s">
        <v>322</v>
      </c>
      <c r="C17" s="383">
        <v>61</v>
      </c>
      <c r="D17" s="383">
        <v>190</v>
      </c>
      <c r="E17" s="383">
        <v>11</v>
      </c>
      <c r="F17" s="383">
        <v>1</v>
      </c>
      <c r="G17" s="383">
        <v>4</v>
      </c>
      <c r="H17" s="383"/>
      <c r="I17" s="383">
        <v>9</v>
      </c>
      <c r="J17" s="383">
        <v>91</v>
      </c>
      <c r="K17" s="633">
        <v>367</v>
      </c>
    </row>
    <row r="18" spans="1:11" ht="15" customHeight="1" x14ac:dyDescent="0.15">
      <c r="A18" s="1009" t="s">
        <v>326</v>
      </c>
      <c r="B18" s="581" t="s">
        <v>320</v>
      </c>
      <c r="C18" s="380">
        <v>15</v>
      </c>
      <c r="D18" s="380">
        <v>49</v>
      </c>
      <c r="E18" s="380">
        <v>80</v>
      </c>
      <c r="F18" s="380">
        <v>8</v>
      </c>
      <c r="G18" s="380">
        <v>1</v>
      </c>
      <c r="H18" s="380"/>
      <c r="I18" s="380">
        <v>9</v>
      </c>
      <c r="J18" s="380">
        <v>32</v>
      </c>
      <c r="K18" s="632">
        <v>194</v>
      </c>
    </row>
    <row r="19" spans="1:11" ht="15" customHeight="1" x14ac:dyDescent="0.15">
      <c r="A19" s="1010"/>
      <c r="B19" s="581" t="s">
        <v>321</v>
      </c>
      <c r="C19" s="380">
        <v>14</v>
      </c>
      <c r="D19" s="380">
        <v>43</v>
      </c>
      <c r="E19" s="380">
        <v>69</v>
      </c>
      <c r="F19" s="380">
        <v>7</v>
      </c>
      <c r="G19" s="380">
        <v>1</v>
      </c>
      <c r="H19" s="380"/>
      <c r="I19" s="380">
        <v>8</v>
      </c>
      <c r="J19" s="380">
        <v>31</v>
      </c>
      <c r="K19" s="632">
        <v>173</v>
      </c>
    </row>
    <row r="20" spans="1:11" ht="15" customHeight="1" x14ac:dyDescent="0.15">
      <c r="A20" s="943"/>
      <c r="B20" s="582" t="s">
        <v>322</v>
      </c>
      <c r="C20" s="383">
        <v>1</v>
      </c>
      <c r="D20" s="383">
        <v>6</v>
      </c>
      <c r="E20" s="383">
        <v>11</v>
      </c>
      <c r="F20" s="383">
        <v>1</v>
      </c>
      <c r="G20" s="383"/>
      <c r="H20" s="383"/>
      <c r="I20" s="383">
        <v>1</v>
      </c>
      <c r="J20" s="383">
        <v>1</v>
      </c>
      <c r="K20" s="633">
        <v>21</v>
      </c>
    </row>
    <row r="21" spans="1:11" ht="15" customHeight="1" x14ac:dyDescent="0.15">
      <c r="A21" s="1009" t="s">
        <v>327</v>
      </c>
      <c r="B21" s="581" t="s">
        <v>320</v>
      </c>
      <c r="C21" s="380">
        <v>197</v>
      </c>
      <c r="D21" s="380">
        <v>888</v>
      </c>
      <c r="E21" s="380">
        <v>101</v>
      </c>
      <c r="F21" s="380">
        <v>5</v>
      </c>
      <c r="G21" s="380">
        <v>8</v>
      </c>
      <c r="H21" s="380"/>
      <c r="I21" s="380">
        <v>70</v>
      </c>
      <c r="J21" s="380">
        <v>390</v>
      </c>
      <c r="K21" s="632">
        <v>1659</v>
      </c>
    </row>
    <row r="22" spans="1:11" ht="15" customHeight="1" x14ac:dyDescent="0.15">
      <c r="A22" s="1010"/>
      <c r="B22" s="581" t="s">
        <v>321</v>
      </c>
      <c r="C22" s="380">
        <v>93</v>
      </c>
      <c r="D22" s="380">
        <v>489</v>
      </c>
      <c r="E22" s="380">
        <v>74</v>
      </c>
      <c r="F22" s="380">
        <v>4</v>
      </c>
      <c r="G22" s="380">
        <v>2</v>
      </c>
      <c r="H22" s="380"/>
      <c r="I22" s="380">
        <v>33</v>
      </c>
      <c r="J22" s="380">
        <v>269</v>
      </c>
      <c r="K22" s="632">
        <v>964</v>
      </c>
    </row>
    <row r="23" spans="1:11" ht="15" customHeight="1" x14ac:dyDescent="0.15">
      <c r="A23" s="943"/>
      <c r="B23" s="582" t="s">
        <v>322</v>
      </c>
      <c r="C23" s="383">
        <v>104</v>
      </c>
      <c r="D23" s="383">
        <v>399</v>
      </c>
      <c r="E23" s="383">
        <v>27</v>
      </c>
      <c r="F23" s="383">
        <v>1</v>
      </c>
      <c r="G23" s="383">
        <v>6</v>
      </c>
      <c r="H23" s="383"/>
      <c r="I23" s="383">
        <v>37</v>
      </c>
      <c r="J23" s="383">
        <v>121</v>
      </c>
      <c r="K23" s="633">
        <v>695</v>
      </c>
    </row>
    <row r="24" spans="1:11" ht="15" customHeight="1" x14ac:dyDescent="0.15">
      <c r="A24" s="1009" t="s">
        <v>328</v>
      </c>
      <c r="B24" s="581" t="s">
        <v>320</v>
      </c>
      <c r="C24" s="380">
        <v>133</v>
      </c>
      <c r="D24" s="380">
        <v>531</v>
      </c>
      <c r="E24" s="380">
        <v>214</v>
      </c>
      <c r="F24" s="380">
        <v>20</v>
      </c>
      <c r="G24" s="380">
        <v>26</v>
      </c>
      <c r="H24" s="380">
        <v>9</v>
      </c>
      <c r="I24" s="380">
        <v>51</v>
      </c>
      <c r="J24" s="380">
        <v>399</v>
      </c>
      <c r="K24" s="632">
        <v>1383</v>
      </c>
    </row>
    <row r="25" spans="1:11" ht="15" customHeight="1" x14ac:dyDescent="0.15">
      <c r="A25" s="1010"/>
      <c r="B25" s="581" t="s">
        <v>321</v>
      </c>
      <c r="C25" s="380">
        <v>85</v>
      </c>
      <c r="D25" s="380">
        <v>322</v>
      </c>
      <c r="E25" s="380">
        <v>181</v>
      </c>
      <c r="F25" s="380">
        <v>14</v>
      </c>
      <c r="G25" s="380">
        <v>14</v>
      </c>
      <c r="H25" s="380">
        <v>8</v>
      </c>
      <c r="I25" s="380">
        <v>36</v>
      </c>
      <c r="J25" s="380">
        <v>300</v>
      </c>
      <c r="K25" s="632">
        <v>960</v>
      </c>
    </row>
    <row r="26" spans="1:11" ht="15" customHeight="1" x14ac:dyDescent="0.15">
      <c r="A26" s="943"/>
      <c r="B26" s="582" t="s">
        <v>322</v>
      </c>
      <c r="C26" s="383">
        <v>48</v>
      </c>
      <c r="D26" s="383">
        <v>209</v>
      </c>
      <c r="E26" s="383">
        <v>33</v>
      </c>
      <c r="F26" s="383">
        <v>6</v>
      </c>
      <c r="G26" s="383">
        <v>12</v>
      </c>
      <c r="H26" s="383">
        <v>1</v>
      </c>
      <c r="I26" s="383">
        <v>15</v>
      </c>
      <c r="J26" s="383">
        <v>99</v>
      </c>
      <c r="K26" s="633">
        <v>423</v>
      </c>
    </row>
    <row r="27" spans="1:11" ht="15" customHeight="1" x14ac:dyDescent="0.15">
      <c r="A27" s="1009" t="s">
        <v>329</v>
      </c>
      <c r="B27" s="581" t="s">
        <v>320</v>
      </c>
      <c r="C27" s="380"/>
      <c r="D27" s="380"/>
      <c r="E27" s="380">
        <v>3</v>
      </c>
      <c r="F27" s="380"/>
      <c r="G27" s="380"/>
      <c r="H27" s="380"/>
      <c r="I27" s="380"/>
      <c r="J27" s="380">
        <v>37</v>
      </c>
      <c r="K27" s="632">
        <v>40</v>
      </c>
    </row>
    <row r="28" spans="1:11" ht="15" customHeight="1" x14ac:dyDescent="0.15">
      <c r="A28" s="1010"/>
      <c r="B28" s="581" t="s">
        <v>321</v>
      </c>
      <c r="C28" s="380"/>
      <c r="D28" s="380"/>
      <c r="E28" s="380">
        <v>3</v>
      </c>
      <c r="F28" s="380"/>
      <c r="G28" s="380"/>
      <c r="H28" s="380"/>
      <c r="I28" s="380"/>
      <c r="J28" s="380">
        <v>36</v>
      </c>
      <c r="K28" s="632">
        <v>39</v>
      </c>
    </row>
    <row r="29" spans="1:11" ht="15" customHeight="1" x14ac:dyDescent="0.15">
      <c r="A29" s="943"/>
      <c r="B29" s="582" t="s">
        <v>322</v>
      </c>
      <c r="C29" s="383"/>
      <c r="D29" s="383"/>
      <c r="E29" s="383"/>
      <c r="F29" s="383"/>
      <c r="G29" s="383"/>
      <c r="H29" s="383"/>
      <c r="I29" s="383"/>
      <c r="J29" s="383">
        <v>1</v>
      </c>
      <c r="K29" s="633">
        <v>1</v>
      </c>
    </row>
    <row r="30" spans="1:11" ht="15" customHeight="1" x14ac:dyDescent="0.15">
      <c r="A30" s="1009" t="s">
        <v>330</v>
      </c>
      <c r="B30" s="581" t="s">
        <v>320</v>
      </c>
      <c r="C30" s="380">
        <v>718</v>
      </c>
      <c r="D30" s="380">
        <v>2269</v>
      </c>
      <c r="E30" s="380">
        <v>819</v>
      </c>
      <c r="F30" s="380">
        <v>396</v>
      </c>
      <c r="G30" s="380">
        <v>134</v>
      </c>
      <c r="H30" s="380">
        <v>105</v>
      </c>
      <c r="I30" s="380">
        <v>237</v>
      </c>
      <c r="J30" s="380">
        <v>1579</v>
      </c>
      <c r="K30" s="380">
        <v>6257</v>
      </c>
    </row>
    <row r="31" spans="1:11" ht="15" customHeight="1" x14ac:dyDescent="0.15">
      <c r="A31" s="1010"/>
      <c r="B31" s="581" t="s">
        <v>321</v>
      </c>
      <c r="C31" s="380">
        <v>430</v>
      </c>
      <c r="D31" s="380">
        <v>1300</v>
      </c>
      <c r="E31" s="380">
        <v>701</v>
      </c>
      <c r="F31" s="380">
        <v>337</v>
      </c>
      <c r="G31" s="380">
        <v>88</v>
      </c>
      <c r="H31" s="380">
        <v>65</v>
      </c>
      <c r="I31" s="380">
        <v>151</v>
      </c>
      <c r="J31" s="380">
        <v>1164</v>
      </c>
      <c r="K31" s="380">
        <v>4236</v>
      </c>
    </row>
    <row r="32" spans="1:11" ht="15" customHeight="1" x14ac:dyDescent="0.15">
      <c r="A32" s="943"/>
      <c r="B32" s="582" t="s">
        <v>322</v>
      </c>
      <c r="C32" s="383">
        <v>288</v>
      </c>
      <c r="D32" s="383">
        <v>969</v>
      </c>
      <c r="E32" s="383">
        <v>118</v>
      </c>
      <c r="F32" s="383">
        <v>59</v>
      </c>
      <c r="G32" s="383">
        <v>46</v>
      </c>
      <c r="H32" s="383">
        <v>40</v>
      </c>
      <c r="I32" s="383">
        <v>86</v>
      </c>
      <c r="J32" s="383">
        <v>415</v>
      </c>
      <c r="K32" s="383">
        <v>2021</v>
      </c>
    </row>
    <row r="33" spans="1:11" ht="15" customHeight="1" x14ac:dyDescent="0.15">
      <c r="A33" s="94"/>
      <c r="B33" s="86"/>
      <c r="C33" s="84"/>
      <c r="D33" s="84"/>
      <c r="E33" s="84"/>
      <c r="F33" s="84"/>
      <c r="G33" s="84"/>
      <c r="H33" s="84"/>
      <c r="I33" s="84"/>
      <c r="J33" s="84"/>
      <c r="K33" s="84"/>
    </row>
    <row r="34" spans="1:11" ht="15" customHeight="1" x14ac:dyDescent="0.15">
      <c r="A34" s="94"/>
      <c r="B34" s="86"/>
      <c r="C34" s="84"/>
      <c r="D34" s="84"/>
      <c r="E34" s="84"/>
      <c r="F34" s="84"/>
      <c r="G34" s="84"/>
      <c r="H34" s="84"/>
      <c r="I34" s="84"/>
      <c r="J34" s="84"/>
      <c r="K34" s="84"/>
    </row>
    <row r="35" spans="1:11" ht="15" customHeight="1" x14ac:dyDescent="0.15">
      <c r="A35" s="1006" t="s">
        <v>221</v>
      </c>
      <c r="B35" s="1006"/>
      <c r="C35" s="199" t="s">
        <v>211</v>
      </c>
      <c r="D35" s="199" t="s">
        <v>210</v>
      </c>
      <c r="E35" s="199" t="s">
        <v>209</v>
      </c>
      <c r="F35" s="200" t="s">
        <v>208</v>
      </c>
      <c r="G35" s="199" t="s">
        <v>207</v>
      </c>
      <c r="H35" s="199" t="s">
        <v>206</v>
      </c>
      <c r="I35" s="200" t="s">
        <v>205</v>
      </c>
      <c r="J35" s="199" t="s">
        <v>212</v>
      </c>
      <c r="K35" s="199" t="s">
        <v>161</v>
      </c>
    </row>
    <row r="36" spans="1:11" ht="15" customHeight="1" x14ac:dyDescent="0.15">
      <c r="A36" s="1009" t="s">
        <v>319</v>
      </c>
      <c r="B36" s="580" t="s">
        <v>320</v>
      </c>
      <c r="C36" s="630">
        <v>1</v>
      </c>
      <c r="D36" s="630">
        <v>1</v>
      </c>
      <c r="E36" s="630"/>
      <c r="F36" s="630"/>
      <c r="G36" s="630"/>
      <c r="H36" s="630"/>
      <c r="I36" s="630"/>
      <c r="J36" s="630"/>
      <c r="K36" s="631">
        <v>2</v>
      </c>
    </row>
    <row r="37" spans="1:11" ht="15" customHeight="1" x14ac:dyDescent="0.15">
      <c r="A37" s="1010"/>
      <c r="B37" s="581" t="s">
        <v>321</v>
      </c>
      <c r="C37" s="380"/>
      <c r="D37" s="380"/>
      <c r="E37" s="380"/>
      <c r="F37" s="380"/>
      <c r="G37" s="380"/>
      <c r="H37" s="380"/>
      <c r="I37" s="380"/>
      <c r="J37" s="380"/>
      <c r="K37" s="632"/>
    </row>
    <row r="38" spans="1:11" ht="15" customHeight="1" x14ac:dyDescent="0.15">
      <c r="A38" s="943"/>
      <c r="B38" s="582" t="s">
        <v>322</v>
      </c>
      <c r="C38" s="383">
        <v>1</v>
      </c>
      <c r="D38" s="383">
        <v>1</v>
      </c>
      <c r="E38" s="383"/>
      <c r="F38" s="383"/>
      <c r="G38" s="383"/>
      <c r="H38" s="383"/>
      <c r="I38" s="383"/>
      <c r="J38" s="383"/>
      <c r="K38" s="633">
        <v>2</v>
      </c>
    </row>
    <row r="39" spans="1:11" ht="15" customHeight="1" x14ac:dyDescent="0.15">
      <c r="A39" s="1009" t="s">
        <v>323</v>
      </c>
      <c r="B39" s="581" t="s">
        <v>320</v>
      </c>
      <c r="C39" s="380">
        <v>2</v>
      </c>
      <c r="D39" s="380">
        <v>3</v>
      </c>
      <c r="E39" s="380">
        <v>1</v>
      </c>
      <c r="F39" s="380">
        <v>11</v>
      </c>
      <c r="G39" s="380">
        <v>1</v>
      </c>
      <c r="H39" s="380"/>
      <c r="I39" s="380">
        <v>1</v>
      </c>
      <c r="J39" s="380">
        <v>4</v>
      </c>
      <c r="K39" s="632">
        <v>23</v>
      </c>
    </row>
    <row r="40" spans="1:11" ht="16.149999999999999" customHeight="1" x14ac:dyDescent="0.15">
      <c r="A40" s="1010"/>
      <c r="B40" s="581" t="s">
        <v>321</v>
      </c>
      <c r="C40" s="380">
        <v>2</v>
      </c>
      <c r="D40" s="380">
        <v>3</v>
      </c>
      <c r="E40" s="380">
        <v>1</v>
      </c>
      <c r="F40" s="380">
        <v>11</v>
      </c>
      <c r="G40" s="380">
        <v>1</v>
      </c>
      <c r="H40" s="380"/>
      <c r="I40" s="380">
        <v>1</v>
      </c>
      <c r="J40" s="380">
        <v>4</v>
      </c>
      <c r="K40" s="632">
        <v>23</v>
      </c>
    </row>
    <row r="41" spans="1:11" ht="15.75" customHeight="1" x14ac:dyDescent="0.15">
      <c r="A41" s="943"/>
      <c r="B41" s="582" t="s">
        <v>322</v>
      </c>
      <c r="C41" s="383"/>
      <c r="D41" s="383"/>
      <c r="E41" s="383"/>
      <c r="F41" s="383"/>
      <c r="G41" s="383"/>
      <c r="H41" s="383"/>
      <c r="I41" s="383"/>
      <c r="J41" s="383"/>
      <c r="K41" s="633"/>
    </row>
    <row r="42" spans="1:11" ht="14.1" customHeight="1" x14ac:dyDescent="0.15">
      <c r="A42" s="1009" t="s">
        <v>324</v>
      </c>
      <c r="B42" s="581" t="s">
        <v>320</v>
      </c>
      <c r="C42" s="380">
        <v>31</v>
      </c>
      <c r="D42" s="380">
        <v>25</v>
      </c>
      <c r="E42" s="380">
        <v>2</v>
      </c>
      <c r="F42" s="380">
        <v>1</v>
      </c>
      <c r="G42" s="380">
        <v>5</v>
      </c>
      <c r="H42" s="380">
        <v>60</v>
      </c>
      <c r="I42" s="380">
        <v>14</v>
      </c>
      <c r="J42" s="380">
        <v>34</v>
      </c>
      <c r="K42" s="632">
        <v>172</v>
      </c>
    </row>
    <row r="43" spans="1:11" ht="14.1" customHeight="1" x14ac:dyDescent="0.15">
      <c r="A43" s="1010"/>
      <c r="B43" s="581" t="s">
        <v>321</v>
      </c>
      <c r="C43" s="380">
        <v>20</v>
      </c>
      <c r="D43" s="380">
        <v>10</v>
      </c>
      <c r="E43" s="380">
        <v>1</v>
      </c>
      <c r="F43" s="380">
        <v>1</v>
      </c>
      <c r="G43" s="380">
        <v>2</v>
      </c>
      <c r="H43" s="380">
        <v>32</v>
      </c>
      <c r="I43" s="380">
        <v>9</v>
      </c>
      <c r="J43" s="380">
        <v>28</v>
      </c>
      <c r="K43" s="632">
        <v>103</v>
      </c>
    </row>
    <row r="44" spans="1:11" ht="14.1" customHeight="1" x14ac:dyDescent="0.15">
      <c r="A44" s="943"/>
      <c r="B44" s="582" t="s">
        <v>322</v>
      </c>
      <c r="C44" s="383">
        <v>11</v>
      </c>
      <c r="D44" s="383">
        <v>15</v>
      </c>
      <c r="E44" s="383">
        <v>1</v>
      </c>
      <c r="F44" s="383"/>
      <c r="G44" s="383">
        <v>3</v>
      </c>
      <c r="H44" s="383">
        <v>28</v>
      </c>
      <c r="I44" s="383">
        <v>5</v>
      </c>
      <c r="J44" s="383">
        <v>6</v>
      </c>
      <c r="K44" s="633">
        <v>69</v>
      </c>
    </row>
    <row r="45" spans="1:11" ht="14.1" customHeight="1" x14ac:dyDescent="0.15">
      <c r="A45" s="1009" t="s">
        <v>325</v>
      </c>
      <c r="B45" s="581" t="s">
        <v>320</v>
      </c>
      <c r="C45" s="380"/>
      <c r="D45" s="380"/>
      <c r="E45" s="380"/>
      <c r="F45" s="380"/>
      <c r="G45" s="380"/>
      <c r="H45" s="380"/>
      <c r="I45" s="380"/>
      <c r="J45" s="380"/>
      <c r="K45" s="632"/>
    </row>
    <row r="46" spans="1:11" ht="13.5" customHeight="1" x14ac:dyDescent="0.15">
      <c r="A46" s="1010"/>
      <c r="B46" s="581" t="s">
        <v>321</v>
      </c>
      <c r="C46" s="380"/>
      <c r="D46" s="380"/>
      <c r="E46" s="380"/>
      <c r="F46" s="380"/>
      <c r="G46" s="380"/>
      <c r="H46" s="380"/>
      <c r="I46" s="380"/>
      <c r="J46" s="380"/>
      <c r="K46" s="632"/>
    </row>
    <row r="47" spans="1:11" ht="14.1" customHeight="1" x14ac:dyDescent="0.15">
      <c r="A47" s="943"/>
      <c r="B47" s="582" t="s">
        <v>322</v>
      </c>
      <c r="C47" s="383"/>
      <c r="D47" s="383"/>
      <c r="E47" s="383"/>
      <c r="F47" s="383"/>
      <c r="G47" s="383"/>
      <c r="H47" s="383"/>
      <c r="I47" s="383"/>
      <c r="J47" s="383"/>
      <c r="K47" s="633"/>
    </row>
    <row r="48" spans="1:11" ht="14.1" customHeight="1" x14ac:dyDescent="0.15">
      <c r="A48" s="1009" t="s">
        <v>326</v>
      </c>
      <c r="B48" s="581" t="s">
        <v>320</v>
      </c>
      <c r="C48" s="380"/>
      <c r="D48" s="380"/>
      <c r="E48" s="380"/>
      <c r="F48" s="380"/>
      <c r="G48" s="380"/>
      <c r="H48" s="380"/>
      <c r="I48" s="380"/>
      <c r="J48" s="380"/>
      <c r="K48" s="632"/>
    </row>
    <row r="49" spans="1:11" ht="14.1" customHeight="1" x14ac:dyDescent="0.15">
      <c r="A49" s="1010"/>
      <c r="B49" s="581" t="s">
        <v>321</v>
      </c>
      <c r="C49" s="380"/>
      <c r="D49" s="380"/>
      <c r="E49" s="380"/>
      <c r="F49" s="380"/>
      <c r="G49" s="380"/>
      <c r="H49" s="380"/>
      <c r="I49" s="380"/>
      <c r="J49" s="380"/>
      <c r="K49" s="632"/>
    </row>
    <row r="50" spans="1:11" ht="14.1" customHeight="1" x14ac:dyDescent="0.15">
      <c r="A50" s="943"/>
      <c r="B50" s="582" t="s">
        <v>322</v>
      </c>
      <c r="C50" s="383"/>
      <c r="D50" s="383"/>
      <c r="E50" s="383"/>
      <c r="F50" s="383"/>
      <c r="G50" s="383"/>
      <c r="H50" s="383"/>
      <c r="I50" s="383"/>
      <c r="J50" s="383"/>
      <c r="K50" s="633"/>
    </row>
    <row r="51" spans="1:11" ht="14.1" customHeight="1" x14ac:dyDescent="0.15">
      <c r="A51" s="1009" t="s">
        <v>327</v>
      </c>
      <c r="B51" s="581" t="s">
        <v>320</v>
      </c>
      <c r="C51" s="380">
        <v>1</v>
      </c>
      <c r="D51" s="380"/>
      <c r="E51" s="380"/>
      <c r="F51" s="380"/>
      <c r="G51" s="380"/>
      <c r="H51" s="380"/>
      <c r="I51" s="380">
        <v>2</v>
      </c>
      <c r="J51" s="380"/>
      <c r="K51" s="632">
        <v>3</v>
      </c>
    </row>
    <row r="52" spans="1:11" ht="14.1" customHeight="1" x14ac:dyDescent="0.15">
      <c r="A52" s="1010"/>
      <c r="B52" s="581" t="s">
        <v>321</v>
      </c>
      <c r="C52" s="380"/>
      <c r="D52" s="380"/>
      <c r="E52" s="380"/>
      <c r="F52" s="380"/>
      <c r="G52" s="380"/>
      <c r="H52" s="380"/>
      <c r="I52" s="380"/>
      <c r="J52" s="380"/>
      <c r="K52" s="632"/>
    </row>
    <row r="53" spans="1:11" ht="14.1" customHeight="1" x14ac:dyDescent="0.15">
      <c r="A53" s="943"/>
      <c r="B53" s="582" t="s">
        <v>322</v>
      </c>
      <c r="C53" s="383">
        <v>1</v>
      </c>
      <c r="D53" s="383"/>
      <c r="E53" s="383"/>
      <c r="F53" s="383"/>
      <c r="G53" s="383"/>
      <c r="H53" s="383"/>
      <c r="I53" s="383">
        <v>2</v>
      </c>
      <c r="J53" s="383"/>
      <c r="K53" s="633">
        <v>3</v>
      </c>
    </row>
    <row r="54" spans="1:11" ht="14.1" customHeight="1" x14ac:dyDescent="0.15">
      <c r="A54" s="1009" t="s">
        <v>328</v>
      </c>
      <c r="B54" s="581" t="s">
        <v>320</v>
      </c>
      <c r="C54" s="380">
        <v>2</v>
      </c>
      <c r="D54" s="380">
        <v>1</v>
      </c>
      <c r="E54" s="380"/>
      <c r="F54" s="380"/>
      <c r="G54" s="380"/>
      <c r="H54" s="380">
        <v>1</v>
      </c>
      <c r="I54" s="380">
        <v>2</v>
      </c>
      <c r="J54" s="380">
        <v>8</v>
      </c>
      <c r="K54" s="632">
        <v>14</v>
      </c>
    </row>
    <row r="55" spans="1:11" ht="14.1" customHeight="1" x14ac:dyDescent="0.15">
      <c r="A55" s="1010"/>
      <c r="B55" s="581" t="s">
        <v>321</v>
      </c>
      <c r="C55" s="380">
        <v>1</v>
      </c>
      <c r="D55" s="380">
        <v>1</v>
      </c>
      <c r="E55" s="380"/>
      <c r="F55" s="380"/>
      <c r="G55" s="380"/>
      <c r="H55" s="380">
        <v>1</v>
      </c>
      <c r="I55" s="380">
        <v>1</v>
      </c>
      <c r="J55" s="380">
        <v>6</v>
      </c>
      <c r="K55" s="632">
        <v>10</v>
      </c>
    </row>
    <row r="56" spans="1:11" ht="14.1" customHeight="1" x14ac:dyDescent="0.15">
      <c r="A56" s="943"/>
      <c r="B56" s="582" t="s">
        <v>322</v>
      </c>
      <c r="C56" s="383">
        <v>1</v>
      </c>
      <c r="D56" s="383"/>
      <c r="E56" s="383"/>
      <c r="F56" s="383"/>
      <c r="G56" s="383"/>
      <c r="H56" s="383"/>
      <c r="I56" s="383">
        <v>1</v>
      </c>
      <c r="J56" s="383">
        <v>2</v>
      </c>
      <c r="K56" s="633">
        <v>4</v>
      </c>
    </row>
    <row r="57" spans="1:11" ht="14.1" customHeight="1" x14ac:dyDescent="0.15">
      <c r="A57" s="1009" t="s">
        <v>329</v>
      </c>
      <c r="B57" s="581" t="s">
        <v>320</v>
      </c>
      <c r="C57" s="380"/>
      <c r="D57" s="380"/>
      <c r="E57" s="380"/>
      <c r="F57" s="380"/>
      <c r="G57" s="380"/>
      <c r="H57" s="380"/>
      <c r="I57" s="380"/>
      <c r="J57" s="380"/>
      <c r="K57" s="632"/>
    </row>
    <row r="58" spans="1:11" ht="15.75" customHeight="1" x14ac:dyDescent="0.15">
      <c r="A58" s="1010"/>
      <c r="B58" s="581" t="s">
        <v>321</v>
      </c>
      <c r="C58" s="380"/>
      <c r="D58" s="380"/>
      <c r="E58" s="380"/>
      <c r="F58" s="380"/>
      <c r="G58" s="380"/>
      <c r="H58" s="380"/>
      <c r="I58" s="380"/>
      <c r="J58" s="380"/>
      <c r="K58" s="632"/>
    </row>
    <row r="59" spans="1:11" ht="13.5" customHeight="1" x14ac:dyDescent="0.15">
      <c r="A59" s="943"/>
      <c r="B59" s="582" t="s">
        <v>322</v>
      </c>
      <c r="C59" s="383"/>
      <c r="D59" s="383"/>
      <c r="E59" s="383"/>
      <c r="F59" s="383"/>
      <c r="G59" s="383"/>
      <c r="H59" s="383"/>
      <c r="I59" s="383"/>
      <c r="J59" s="383"/>
      <c r="K59" s="633"/>
    </row>
    <row r="60" spans="1:11" ht="14.1" customHeight="1" x14ac:dyDescent="0.15">
      <c r="A60" s="1009" t="s">
        <v>330</v>
      </c>
      <c r="B60" s="581" t="s">
        <v>320</v>
      </c>
      <c r="C60" s="380">
        <v>37</v>
      </c>
      <c r="D60" s="380">
        <v>30</v>
      </c>
      <c r="E60" s="380">
        <v>3</v>
      </c>
      <c r="F60" s="380">
        <v>12</v>
      </c>
      <c r="G60" s="380">
        <v>6</v>
      </c>
      <c r="H60" s="380">
        <v>61</v>
      </c>
      <c r="I60" s="380">
        <v>19</v>
      </c>
      <c r="J60" s="380">
        <v>46</v>
      </c>
      <c r="K60" s="380">
        <v>214</v>
      </c>
    </row>
    <row r="61" spans="1:11" ht="14.1" customHeight="1" x14ac:dyDescent="0.15">
      <c r="A61" s="1010"/>
      <c r="B61" s="581" t="s">
        <v>321</v>
      </c>
      <c r="C61" s="380">
        <v>23</v>
      </c>
      <c r="D61" s="380">
        <v>14</v>
      </c>
      <c r="E61" s="380">
        <v>2</v>
      </c>
      <c r="F61" s="380">
        <v>12</v>
      </c>
      <c r="G61" s="380">
        <v>3</v>
      </c>
      <c r="H61" s="380">
        <v>33</v>
      </c>
      <c r="I61" s="380">
        <v>11</v>
      </c>
      <c r="J61" s="380">
        <v>38</v>
      </c>
      <c r="K61" s="380">
        <v>136</v>
      </c>
    </row>
    <row r="62" spans="1:11" ht="14.1" customHeight="1" x14ac:dyDescent="0.15">
      <c r="A62" s="943"/>
      <c r="B62" s="582" t="s">
        <v>322</v>
      </c>
      <c r="C62" s="383">
        <v>14</v>
      </c>
      <c r="D62" s="383">
        <v>16</v>
      </c>
      <c r="E62" s="383">
        <v>1</v>
      </c>
      <c r="F62" s="383">
        <v>0</v>
      </c>
      <c r="G62" s="383">
        <v>3</v>
      </c>
      <c r="H62" s="383">
        <v>28</v>
      </c>
      <c r="I62" s="383">
        <v>8</v>
      </c>
      <c r="J62" s="383">
        <v>8</v>
      </c>
      <c r="K62" s="383">
        <v>78</v>
      </c>
    </row>
    <row r="63" spans="1:11" ht="14.1" customHeight="1" x14ac:dyDescent="0.15">
      <c r="A63" s="94"/>
      <c r="B63" s="86"/>
      <c r="C63" s="84"/>
      <c r="D63" s="84"/>
      <c r="E63" s="84"/>
      <c r="F63" s="84"/>
      <c r="G63" s="84"/>
      <c r="H63" s="84"/>
      <c r="I63" s="84"/>
      <c r="J63" s="84"/>
      <c r="K63" s="84"/>
    </row>
    <row r="64" spans="1:11" ht="14.1" customHeight="1" x14ac:dyDescent="0.15">
      <c r="A64" s="94"/>
      <c r="B64" s="86"/>
      <c r="C64" s="84"/>
      <c r="D64" s="84"/>
      <c r="E64" s="84"/>
      <c r="F64" s="84"/>
      <c r="G64" s="84"/>
      <c r="H64" s="84"/>
      <c r="I64" s="84"/>
      <c r="J64" s="84"/>
      <c r="K64" s="84"/>
    </row>
    <row r="65" spans="1:11" ht="14.1" customHeight="1" x14ac:dyDescent="0.15">
      <c r="A65" s="1011" t="s">
        <v>285</v>
      </c>
      <c r="B65" s="1012"/>
      <c r="C65" s="199" t="s">
        <v>211</v>
      </c>
      <c r="D65" s="199" t="s">
        <v>210</v>
      </c>
      <c r="E65" s="199" t="s">
        <v>209</v>
      </c>
      <c r="F65" s="200" t="s">
        <v>208</v>
      </c>
      <c r="G65" s="199" t="s">
        <v>207</v>
      </c>
      <c r="H65" s="199" t="s">
        <v>206</v>
      </c>
      <c r="I65" s="200" t="s">
        <v>205</v>
      </c>
      <c r="J65" s="199" t="s">
        <v>212</v>
      </c>
      <c r="K65" s="199" t="s">
        <v>161</v>
      </c>
    </row>
    <row r="66" spans="1:11" ht="14.1" customHeight="1" x14ac:dyDescent="0.15">
      <c r="A66" s="1009" t="s">
        <v>319</v>
      </c>
      <c r="B66" s="580" t="s">
        <v>320</v>
      </c>
      <c r="C66" s="630">
        <v>1</v>
      </c>
      <c r="D66" s="630"/>
      <c r="E66" s="630">
        <v>2</v>
      </c>
      <c r="F66" s="630"/>
      <c r="G66" s="630"/>
      <c r="H66" s="630"/>
      <c r="I66" s="630">
        <v>1</v>
      </c>
      <c r="J66" s="630">
        <v>1</v>
      </c>
      <c r="K66" s="631">
        <v>5</v>
      </c>
    </row>
    <row r="67" spans="1:11" ht="14.1" customHeight="1" x14ac:dyDescent="0.15">
      <c r="A67" s="1010"/>
      <c r="B67" s="581" t="s">
        <v>321</v>
      </c>
      <c r="C67" s="380">
        <v>1</v>
      </c>
      <c r="D67" s="380"/>
      <c r="E67" s="380">
        <v>2</v>
      </c>
      <c r="F67" s="380"/>
      <c r="G67" s="380"/>
      <c r="H67" s="380"/>
      <c r="I67" s="380">
        <v>1</v>
      </c>
      <c r="J67" s="380">
        <v>1</v>
      </c>
      <c r="K67" s="632">
        <v>5</v>
      </c>
    </row>
    <row r="68" spans="1:11" ht="14.1" customHeight="1" x14ac:dyDescent="0.15">
      <c r="A68" s="943"/>
      <c r="B68" s="582" t="s">
        <v>322</v>
      </c>
      <c r="C68" s="383"/>
      <c r="D68" s="383"/>
      <c r="E68" s="383"/>
      <c r="F68" s="383"/>
      <c r="G68" s="383"/>
      <c r="H68" s="383"/>
      <c r="I68" s="383"/>
      <c r="J68" s="383"/>
      <c r="K68" s="633"/>
    </row>
    <row r="69" spans="1:11" ht="14.1" customHeight="1" x14ac:dyDescent="0.15">
      <c r="A69" s="1009" t="s">
        <v>323</v>
      </c>
      <c r="B69" s="581" t="s">
        <v>320</v>
      </c>
      <c r="C69" s="380">
        <v>28</v>
      </c>
      <c r="D69" s="380">
        <v>68</v>
      </c>
      <c r="E69" s="380">
        <v>44</v>
      </c>
      <c r="F69" s="380">
        <v>92</v>
      </c>
      <c r="G69" s="380">
        <v>32</v>
      </c>
      <c r="H69" s="380">
        <v>3</v>
      </c>
      <c r="I69" s="380">
        <v>18</v>
      </c>
      <c r="J69" s="380">
        <v>75</v>
      </c>
      <c r="K69" s="632">
        <v>360</v>
      </c>
    </row>
    <row r="70" spans="1:11" ht="14.1" customHeight="1" x14ac:dyDescent="0.15">
      <c r="A70" s="1010"/>
      <c r="B70" s="581" t="s">
        <v>321</v>
      </c>
      <c r="C70" s="380">
        <v>22</v>
      </c>
      <c r="D70" s="380">
        <v>44</v>
      </c>
      <c r="E70" s="380">
        <v>41</v>
      </c>
      <c r="F70" s="380">
        <v>70</v>
      </c>
      <c r="G70" s="380">
        <v>21</v>
      </c>
      <c r="H70" s="380">
        <v>3</v>
      </c>
      <c r="I70" s="380">
        <v>12</v>
      </c>
      <c r="J70" s="380">
        <v>61</v>
      </c>
      <c r="K70" s="632">
        <v>274</v>
      </c>
    </row>
    <row r="71" spans="1:11" ht="14.1" customHeight="1" x14ac:dyDescent="0.15">
      <c r="A71" s="943"/>
      <c r="B71" s="582" t="s">
        <v>322</v>
      </c>
      <c r="C71" s="383">
        <v>6</v>
      </c>
      <c r="D71" s="383">
        <v>24</v>
      </c>
      <c r="E71" s="383">
        <v>3</v>
      </c>
      <c r="F71" s="383">
        <v>22</v>
      </c>
      <c r="G71" s="383">
        <v>11</v>
      </c>
      <c r="H71" s="383"/>
      <c r="I71" s="383">
        <v>6</v>
      </c>
      <c r="J71" s="383">
        <v>14</v>
      </c>
      <c r="K71" s="633">
        <v>86</v>
      </c>
    </row>
    <row r="72" spans="1:11" ht="14.1" customHeight="1" x14ac:dyDescent="0.15">
      <c r="A72" s="1009" t="s">
        <v>324</v>
      </c>
      <c r="B72" s="581" t="s">
        <v>320</v>
      </c>
      <c r="C72" s="380">
        <v>11</v>
      </c>
      <c r="D72" s="380">
        <v>21</v>
      </c>
      <c r="E72" s="380">
        <v>11</v>
      </c>
      <c r="F72" s="380">
        <v>1</v>
      </c>
      <c r="G72" s="380">
        <v>4</v>
      </c>
      <c r="H72" s="380">
        <v>33</v>
      </c>
      <c r="I72" s="380">
        <v>7</v>
      </c>
      <c r="J72" s="380">
        <v>19</v>
      </c>
      <c r="K72" s="632">
        <v>107</v>
      </c>
    </row>
    <row r="73" spans="1:11" ht="14.1" customHeight="1" x14ac:dyDescent="0.15">
      <c r="A73" s="1010"/>
      <c r="B73" s="581" t="s">
        <v>321</v>
      </c>
      <c r="C73" s="380">
        <v>8</v>
      </c>
      <c r="D73" s="380">
        <v>10</v>
      </c>
      <c r="E73" s="380">
        <v>10</v>
      </c>
      <c r="F73" s="380"/>
      <c r="G73" s="380">
        <v>2</v>
      </c>
      <c r="H73" s="380">
        <v>22</v>
      </c>
      <c r="I73" s="380">
        <v>3</v>
      </c>
      <c r="J73" s="380">
        <v>16</v>
      </c>
      <c r="K73" s="632">
        <v>71</v>
      </c>
    </row>
    <row r="74" spans="1:11" ht="14.1" customHeight="1" x14ac:dyDescent="0.15">
      <c r="A74" s="943"/>
      <c r="B74" s="582" t="s">
        <v>322</v>
      </c>
      <c r="C74" s="383">
        <v>3</v>
      </c>
      <c r="D74" s="383">
        <v>11</v>
      </c>
      <c r="E74" s="383">
        <v>1</v>
      </c>
      <c r="F74" s="383">
        <v>1</v>
      </c>
      <c r="G74" s="383">
        <v>2</v>
      </c>
      <c r="H74" s="383">
        <v>11</v>
      </c>
      <c r="I74" s="383">
        <v>4</v>
      </c>
      <c r="J74" s="383">
        <v>3</v>
      </c>
      <c r="K74" s="633">
        <v>36</v>
      </c>
    </row>
    <row r="75" spans="1:11" ht="14.1" customHeight="1" x14ac:dyDescent="0.15">
      <c r="A75" s="1009" t="s">
        <v>325</v>
      </c>
      <c r="B75" s="581" t="s">
        <v>320</v>
      </c>
      <c r="C75" s="380">
        <v>4</v>
      </c>
      <c r="D75" s="380">
        <v>3</v>
      </c>
      <c r="E75" s="380"/>
      <c r="F75" s="380"/>
      <c r="G75" s="380"/>
      <c r="H75" s="380"/>
      <c r="I75" s="380">
        <v>1</v>
      </c>
      <c r="J75" s="380">
        <v>2</v>
      </c>
      <c r="K75" s="632">
        <v>10</v>
      </c>
    </row>
    <row r="76" spans="1:11" ht="14.1" customHeight="1" x14ac:dyDescent="0.15">
      <c r="A76" s="1010"/>
      <c r="B76" s="581" t="s">
        <v>321</v>
      </c>
      <c r="C76" s="380"/>
      <c r="D76" s="380"/>
      <c r="E76" s="380"/>
      <c r="F76" s="380"/>
      <c r="G76" s="380"/>
      <c r="H76" s="380"/>
      <c r="I76" s="380"/>
      <c r="J76" s="380"/>
      <c r="K76" s="632"/>
    </row>
    <row r="77" spans="1:11" ht="14.1" customHeight="1" x14ac:dyDescent="0.15">
      <c r="A77" s="943"/>
      <c r="B77" s="582" t="s">
        <v>322</v>
      </c>
      <c r="C77" s="383">
        <v>4</v>
      </c>
      <c r="D77" s="383">
        <v>3</v>
      </c>
      <c r="E77" s="383"/>
      <c r="F77" s="383"/>
      <c r="G77" s="383"/>
      <c r="H77" s="383"/>
      <c r="I77" s="383">
        <v>1</v>
      </c>
      <c r="J77" s="383">
        <v>2</v>
      </c>
      <c r="K77" s="633">
        <v>10</v>
      </c>
    </row>
    <row r="78" spans="1:11" ht="14.1" customHeight="1" x14ac:dyDescent="0.15">
      <c r="A78" s="1009" t="s">
        <v>326</v>
      </c>
      <c r="B78" s="581" t="s">
        <v>320</v>
      </c>
      <c r="C78" s="380">
        <v>1</v>
      </c>
      <c r="D78" s="380">
        <v>6</v>
      </c>
      <c r="E78" s="380">
        <v>10</v>
      </c>
      <c r="F78" s="380">
        <v>2</v>
      </c>
      <c r="G78" s="380"/>
      <c r="H78" s="380"/>
      <c r="I78" s="380">
        <v>1</v>
      </c>
      <c r="J78" s="380">
        <v>1</v>
      </c>
      <c r="K78" s="632">
        <v>21</v>
      </c>
    </row>
    <row r="79" spans="1:11" ht="14.1" customHeight="1" x14ac:dyDescent="0.15">
      <c r="A79" s="1010"/>
      <c r="B79" s="581" t="s">
        <v>321</v>
      </c>
      <c r="C79" s="380"/>
      <c r="D79" s="380">
        <v>5</v>
      </c>
      <c r="E79" s="380">
        <v>10</v>
      </c>
      <c r="F79" s="380">
        <v>2</v>
      </c>
      <c r="G79" s="380"/>
      <c r="H79" s="380"/>
      <c r="I79" s="380">
        <v>1</v>
      </c>
      <c r="J79" s="380">
        <v>1</v>
      </c>
      <c r="K79" s="632">
        <v>19</v>
      </c>
    </row>
    <row r="80" spans="1:11" ht="15" customHeight="1" x14ac:dyDescent="0.15">
      <c r="A80" s="943"/>
      <c r="B80" s="582" t="s">
        <v>322</v>
      </c>
      <c r="C80" s="383">
        <v>1</v>
      </c>
      <c r="D80" s="383">
        <v>1</v>
      </c>
      <c r="E80" s="383"/>
      <c r="F80" s="383"/>
      <c r="G80" s="383"/>
      <c r="H80" s="383"/>
      <c r="I80" s="383"/>
      <c r="J80" s="383"/>
      <c r="K80" s="633">
        <v>2</v>
      </c>
    </row>
    <row r="81" spans="1:11" ht="15" customHeight="1" x14ac:dyDescent="0.15">
      <c r="A81" s="1009" t="s">
        <v>327</v>
      </c>
      <c r="B81" s="581" t="s">
        <v>320</v>
      </c>
      <c r="C81" s="380">
        <v>3</v>
      </c>
      <c r="D81" s="380">
        <v>11</v>
      </c>
      <c r="E81" s="380"/>
      <c r="F81" s="380"/>
      <c r="G81" s="380"/>
      <c r="H81" s="380"/>
      <c r="I81" s="380"/>
      <c r="J81" s="380">
        <v>1</v>
      </c>
      <c r="K81" s="632">
        <v>15</v>
      </c>
    </row>
    <row r="82" spans="1:11" ht="16.149999999999999" customHeight="1" x14ac:dyDescent="0.15">
      <c r="A82" s="1010"/>
      <c r="B82" s="581" t="s">
        <v>321</v>
      </c>
      <c r="C82" s="380">
        <v>1</v>
      </c>
      <c r="D82" s="380">
        <v>3</v>
      </c>
      <c r="E82" s="380"/>
      <c r="F82" s="380"/>
      <c r="G82" s="380"/>
      <c r="H82" s="380"/>
      <c r="I82" s="380"/>
      <c r="J82" s="380">
        <v>1</v>
      </c>
      <c r="K82" s="632">
        <v>5</v>
      </c>
    </row>
    <row r="83" spans="1:11" ht="15.75" customHeight="1" x14ac:dyDescent="0.15">
      <c r="A83" s="943"/>
      <c r="B83" s="582" t="s">
        <v>322</v>
      </c>
      <c r="C83" s="383">
        <v>2</v>
      </c>
      <c r="D83" s="383">
        <v>8</v>
      </c>
      <c r="E83" s="383"/>
      <c r="F83" s="383"/>
      <c r="G83" s="383"/>
      <c r="H83" s="383"/>
      <c r="I83" s="383"/>
      <c r="J83" s="383"/>
      <c r="K83" s="633">
        <v>10</v>
      </c>
    </row>
    <row r="84" spans="1:11" ht="14.1" customHeight="1" x14ac:dyDescent="0.15">
      <c r="A84" s="1009" t="s">
        <v>328</v>
      </c>
      <c r="B84" s="581" t="s">
        <v>320</v>
      </c>
      <c r="C84" s="380">
        <v>18</v>
      </c>
      <c r="D84" s="380">
        <v>60</v>
      </c>
      <c r="E84" s="380">
        <v>26</v>
      </c>
      <c r="F84" s="380">
        <v>7</v>
      </c>
      <c r="G84" s="380">
        <v>12</v>
      </c>
      <c r="H84" s="380">
        <v>7</v>
      </c>
      <c r="I84" s="380">
        <v>10</v>
      </c>
      <c r="J84" s="380">
        <v>39</v>
      </c>
      <c r="K84" s="632">
        <v>179</v>
      </c>
    </row>
    <row r="85" spans="1:11" ht="14.1" customHeight="1" x14ac:dyDescent="0.15">
      <c r="A85" s="1010"/>
      <c r="B85" s="581" t="s">
        <v>321</v>
      </c>
      <c r="C85" s="380">
        <v>11</v>
      </c>
      <c r="D85" s="380">
        <v>27</v>
      </c>
      <c r="E85" s="380">
        <v>22</v>
      </c>
      <c r="F85" s="380">
        <v>3</v>
      </c>
      <c r="G85" s="380">
        <v>8</v>
      </c>
      <c r="H85" s="380">
        <v>6</v>
      </c>
      <c r="I85" s="380">
        <v>4</v>
      </c>
      <c r="J85" s="380">
        <v>25</v>
      </c>
      <c r="K85" s="632">
        <v>106</v>
      </c>
    </row>
    <row r="86" spans="1:11" ht="14.1" customHeight="1" x14ac:dyDescent="0.15">
      <c r="A86" s="943"/>
      <c r="B86" s="582" t="s">
        <v>322</v>
      </c>
      <c r="C86" s="383">
        <v>7</v>
      </c>
      <c r="D86" s="383">
        <v>33</v>
      </c>
      <c r="E86" s="383">
        <v>4</v>
      </c>
      <c r="F86" s="383">
        <v>4</v>
      </c>
      <c r="G86" s="383">
        <v>4</v>
      </c>
      <c r="H86" s="383">
        <v>1</v>
      </c>
      <c r="I86" s="383">
        <v>6</v>
      </c>
      <c r="J86" s="383">
        <v>14</v>
      </c>
      <c r="K86" s="633">
        <v>73</v>
      </c>
    </row>
    <row r="87" spans="1:11" ht="14.1" customHeight="1" x14ac:dyDescent="0.15">
      <c r="A87" s="1009" t="s">
        <v>329</v>
      </c>
      <c r="B87" s="581" t="s">
        <v>320</v>
      </c>
      <c r="C87" s="380"/>
      <c r="D87" s="380"/>
      <c r="E87" s="380"/>
      <c r="F87" s="380"/>
      <c r="G87" s="380"/>
      <c r="H87" s="380"/>
      <c r="I87" s="380"/>
      <c r="J87" s="380">
        <v>1</v>
      </c>
      <c r="K87" s="632">
        <v>1</v>
      </c>
    </row>
    <row r="88" spans="1:11" ht="14.1" customHeight="1" x14ac:dyDescent="0.15">
      <c r="A88" s="1010"/>
      <c r="B88" s="581" t="s">
        <v>321</v>
      </c>
      <c r="C88" s="380"/>
      <c r="D88" s="380"/>
      <c r="E88" s="380"/>
      <c r="F88" s="380"/>
      <c r="G88" s="380"/>
      <c r="H88" s="380"/>
      <c r="I88" s="380"/>
      <c r="J88" s="380">
        <v>1</v>
      </c>
      <c r="K88" s="632">
        <v>1</v>
      </c>
    </row>
    <row r="89" spans="1:11" ht="14.1" customHeight="1" x14ac:dyDescent="0.15">
      <c r="A89" s="943"/>
      <c r="B89" s="582" t="s">
        <v>322</v>
      </c>
      <c r="C89" s="383"/>
      <c r="D89" s="383"/>
      <c r="E89" s="383"/>
      <c r="F89" s="383"/>
      <c r="G89" s="383"/>
      <c r="H89" s="383"/>
      <c r="I89" s="383"/>
      <c r="J89" s="383"/>
      <c r="K89" s="633"/>
    </row>
    <row r="90" spans="1:11" ht="14.1" customHeight="1" x14ac:dyDescent="0.15">
      <c r="A90" s="1009" t="s">
        <v>330</v>
      </c>
      <c r="B90" s="581" t="s">
        <v>320</v>
      </c>
      <c r="C90" s="380">
        <v>66</v>
      </c>
      <c r="D90" s="380">
        <v>169</v>
      </c>
      <c r="E90" s="380">
        <v>93</v>
      </c>
      <c r="F90" s="380">
        <v>102</v>
      </c>
      <c r="G90" s="380">
        <v>48</v>
      </c>
      <c r="H90" s="380">
        <v>43</v>
      </c>
      <c r="I90" s="380">
        <v>38</v>
      </c>
      <c r="J90" s="380">
        <v>139</v>
      </c>
      <c r="K90" s="380">
        <v>698</v>
      </c>
    </row>
    <row r="91" spans="1:11" ht="14.1" customHeight="1" x14ac:dyDescent="0.15">
      <c r="A91" s="1010"/>
      <c r="B91" s="581" t="s">
        <v>321</v>
      </c>
      <c r="C91" s="380">
        <v>43</v>
      </c>
      <c r="D91" s="380">
        <v>89</v>
      </c>
      <c r="E91" s="380">
        <v>85</v>
      </c>
      <c r="F91" s="380">
        <v>75</v>
      </c>
      <c r="G91" s="380">
        <v>31</v>
      </c>
      <c r="H91" s="380">
        <v>31</v>
      </c>
      <c r="I91" s="380">
        <v>21</v>
      </c>
      <c r="J91" s="380">
        <v>106</v>
      </c>
      <c r="K91" s="380">
        <v>481</v>
      </c>
    </row>
    <row r="92" spans="1:11" ht="14.1" customHeight="1" x14ac:dyDescent="0.15">
      <c r="A92" s="943"/>
      <c r="B92" s="582" t="s">
        <v>322</v>
      </c>
      <c r="C92" s="383">
        <v>23</v>
      </c>
      <c r="D92" s="383">
        <v>80</v>
      </c>
      <c r="E92" s="383">
        <v>8</v>
      </c>
      <c r="F92" s="383">
        <v>27</v>
      </c>
      <c r="G92" s="383">
        <v>17</v>
      </c>
      <c r="H92" s="383">
        <v>12</v>
      </c>
      <c r="I92" s="383">
        <v>17</v>
      </c>
      <c r="J92" s="383">
        <v>33</v>
      </c>
      <c r="K92" s="383">
        <v>217</v>
      </c>
    </row>
    <row r="93" spans="1:11" ht="14.1" customHeight="1" x14ac:dyDescent="0.15">
      <c r="A93" s="234"/>
      <c r="B93" s="234"/>
      <c r="C93" s="319"/>
      <c r="D93" s="319"/>
      <c r="E93" s="319"/>
      <c r="F93" s="319"/>
      <c r="G93" s="319"/>
      <c r="H93" s="319"/>
      <c r="I93" s="319"/>
      <c r="J93" s="319"/>
      <c r="K93" s="319"/>
    </row>
    <row r="94" spans="1:11" ht="14.1" customHeight="1" x14ac:dyDescent="0.15">
      <c r="A94" s="94"/>
      <c r="B94" s="86"/>
      <c r="C94" s="84"/>
      <c r="D94" s="84"/>
      <c r="E94" s="84"/>
      <c r="F94" s="84"/>
      <c r="G94" s="84"/>
      <c r="H94" s="84"/>
      <c r="I94" s="84"/>
      <c r="J94" s="84"/>
      <c r="K94" s="84"/>
    </row>
    <row r="95" spans="1:11" ht="14.1" customHeight="1" x14ac:dyDescent="0.15">
      <c r="A95" s="1011" t="s">
        <v>286</v>
      </c>
      <c r="B95" s="1012"/>
      <c r="C95" s="199" t="s">
        <v>211</v>
      </c>
      <c r="D95" s="199" t="s">
        <v>210</v>
      </c>
      <c r="E95" s="199" t="s">
        <v>209</v>
      </c>
      <c r="F95" s="200" t="s">
        <v>208</v>
      </c>
      <c r="G95" s="199" t="s">
        <v>207</v>
      </c>
      <c r="H95" s="199" t="s">
        <v>206</v>
      </c>
      <c r="I95" s="200" t="s">
        <v>205</v>
      </c>
      <c r="J95" s="199" t="s">
        <v>212</v>
      </c>
      <c r="K95" s="199" t="s">
        <v>161</v>
      </c>
    </row>
    <row r="96" spans="1:11" ht="14.1" customHeight="1" x14ac:dyDescent="0.15">
      <c r="A96" s="1009" t="s">
        <v>319</v>
      </c>
      <c r="B96" s="580" t="s">
        <v>320</v>
      </c>
      <c r="C96" s="630">
        <v>1</v>
      </c>
      <c r="D96" s="630">
        <v>4</v>
      </c>
      <c r="E96" s="630">
        <v>9</v>
      </c>
      <c r="F96" s="630">
        <v>2</v>
      </c>
      <c r="G96" s="630">
        <v>1</v>
      </c>
      <c r="H96" s="630"/>
      <c r="I96" s="630">
        <v>2</v>
      </c>
      <c r="J96" s="630">
        <v>6</v>
      </c>
      <c r="K96" s="631">
        <v>25</v>
      </c>
    </row>
    <row r="97" spans="1:11" ht="14.1" customHeight="1" x14ac:dyDescent="0.15">
      <c r="A97" s="1010"/>
      <c r="B97" s="581" t="s">
        <v>321</v>
      </c>
      <c r="C97" s="380">
        <v>1</v>
      </c>
      <c r="D97" s="380">
        <v>4</v>
      </c>
      <c r="E97" s="380">
        <v>9</v>
      </c>
      <c r="F97" s="380">
        <v>2</v>
      </c>
      <c r="G97" s="380">
        <v>1</v>
      </c>
      <c r="H97" s="380"/>
      <c r="I97" s="380">
        <v>2</v>
      </c>
      <c r="J97" s="380">
        <v>6</v>
      </c>
      <c r="K97" s="632">
        <v>25</v>
      </c>
    </row>
    <row r="98" spans="1:11" ht="14.1" customHeight="1" x14ac:dyDescent="0.15">
      <c r="A98" s="943"/>
      <c r="B98" s="582" t="s">
        <v>322</v>
      </c>
      <c r="C98" s="383"/>
      <c r="D98" s="383"/>
      <c r="E98" s="383"/>
      <c r="F98" s="383"/>
      <c r="G98" s="383"/>
      <c r="H98" s="383"/>
      <c r="I98" s="383"/>
      <c r="J98" s="383"/>
      <c r="K98" s="633"/>
    </row>
    <row r="99" spans="1:11" ht="14.1" customHeight="1" x14ac:dyDescent="0.15">
      <c r="A99" s="1009" t="s">
        <v>323</v>
      </c>
      <c r="B99" s="581" t="s">
        <v>320</v>
      </c>
      <c r="C99" s="380">
        <v>51</v>
      </c>
      <c r="D99" s="380">
        <v>81</v>
      </c>
      <c r="E99" s="380">
        <v>40</v>
      </c>
      <c r="F99" s="380">
        <v>71</v>
      </c>
      <c r="G99" s="380">
        <v>26</v>
      </c>
      <c r="H99" s="380"/>
      <c r="I99" s="380">
        <v>10</v>
      </c>
      <c r="J99" s="380">
        <v>100</v>
      </c>
      <c r="K99" s="632">
        <v>379</v>
      </c>
    </row>
    <row r="100" spans="1:11" ht="14.1" customHeight="1" x14ac:dyDescent="0.15">
      <c r="A100" s="1010"/>
      <c r="B100" s="581" t="s">
        <v>321</v>
      </c>
      <c r="C100" s="380">
        <v>42</v>
      </c>
      <c r="D100" s="380">
        <v>60</v>
      </c>
      <c r="E100" s="380">
        <v>38</v>
      </c>
      <c r="F100" s="380">
        <v>62</v>
      </c>
      <c r="G100" s="380">
        <v>21</v>
      </c>
      <c r="H100" s="380"/>
      <c r="I100" s="380">
        <v>7</v>
      </c>
      <c r="J100" s="380">
        <v>81</v>
      </c>
      <c r="K100" s="632">
        <v>311</v>
      </c>
    </row>
    <row r="101" spans="1:11" ht="14.1" customHeight="1" x14ac:dyDescent="0.15">
      <c r="A101" s="943"/>
      <c r="B101" s="582" t="s">
        <v>322</v>
      </c>
      <c r="C101" s="383">
        <v>9</v>
      </c>
      <c r="D101" s="383">
        <v>21</v>
      </c>
      <c r="E101" s="383">
        <v>2</v>
      </c>
      <c r="F101" s="383">
        <v>9</v>
      </c>
      <c r="G101" s="383">
        <v>5</v>
      </c>
      <c r="H101" s="383"/>
      <c r="I101" s="383">
        <v>3</v>
      </c>
      <c r="J101" s="383">
        <v>19</v>
      </c>
      <c r="K101" s="633">
        <v>68</v>
      </c>
    </row>
    <row r="102" spans="1:11" ht="14.1" customHeight="1" x14ac:dyDescent="0.15">
      <c r="A102" s="1009" t="s">
        <v>324</v>
      </c>
      <c r="B102" s="581" t="s">
        <v>320</v>
      </c>
      <c r="C102" s="380"/>
      <c r="D102" s="380"/>
      <c r="E102" s="380"/>
      <c r="F102" s="380"/>
      <c r="G102" s="380"/>
      <c r="H102" s="380"/>
      <c r="I102" s="380"/>
      <c r="J102" s="380"/>
      <c r="K102" s="632"/>
    </row>
    <row r="103" spans="1:11" ht="14.1" customHeight="1" x14ac:dyDescent="0.15">
      <c r="A103" s="1010"/>
      <c r="B103" s="581" t="s">
        <v>321</v>
      </c>
      <c r="C103" s="380"/>
      <c r="D103" s="380"/>
      <c r="E103" s="380"/>
      <c r="F103" s="380"/>
      <c r="G103" s="380"/>
      <c r="H103" s="380"/>
      <c r="I103" s="380"/>
      <c r="J103" s="380"/>
      <c r="K103" s="632"/>
    </row>
    <row r="104" spans="1:11" ht="14.1" customHeight="1" x14ac:dyDescent="0.15">
      <c r="A104" s="943"/>
      <c r="B104" s="582" t="s">
        <v>322</v>
      </c>
      <c r="C104" s="383"/>
      <c r="D104" s="383"/>
      <c r="E104" s="383"/>
      <c r="F104" s="383"/>
      <c r="G104" s="383"/>
      <c r="H104" s="383"/>
      <c r="I104" s="383"/>
      <c r="J104" s="383"/>
      <c r="K104" s="633"/>
    </row>
    <row r="105" spans="1:11" ht="14.1" customHeight="1" x14ac:dyDescent="0.15">
      <c r="A105" s="1009" t="s">
        <v>325</v>
      </c>
      <c r="B105" s="581" t="s">
        <v>320</v>
      </c>
      <c r="C105" s="380">
        <v>12</v>
      </c>
      <c r="D105" s="380">
        <v>17</v>
      </c>
      <c r="E105" s="380"/>
      <c r="F105" s="380"/>
      <c r="G105" s="380">
        <v>1</v>
      </c>
      <c r="H105" s="380"/>
      <c r="I105" s="380"/>
      <c r="J105" s="380">
        <v>9</v>
      </c>
      <c r="K105" s="632">
        <v>39</v>
      </c>
    </row>
    <row r="106" spans="1:11" ht="14.1" customHeight="1" x14ac:dyDescent="0.15">
      <c r="A106" s="1010"/>
      <c r="B106" s="581" t="s">
        <v>321</v>
      </c>
      <c r="C106" s="380"/>
      <c r="D106" s="380"/>
      <c r="E106" s="380"/>
      <c r="F106" s="380"/>
      <c r="G106" s="380"/>
      <c r="H106" s="380"/>
      <c r="I106" s="380"/>
      <c r="J106" s="380"/>
      <c r="K106" s="632"/>
    </row>
    <row r="107" spans="1:11" ht="14.1" customHeight="1" x14ac:dyDescent="0.15">
      <c r="A107" s="943"/>
      <c r="B107" s="582" t="s">
        <v>322</v>
      </c>
      <c r="C107" s="383">
        <v>12</v>
      </c>
      <c r="D107" s="383">
        <v>17</v>
      </c>
      <c r="E107" s="383"/>
      <c r="F107" s="383"/>
      <c r="G107" s="383">
        <v>1</v>
      </c>
      <c r="H107" s="383"/>
      <c r="I107" s="383"/>
      <c r="J107" s="383">
        <v>9</v>
      </c>
      <c r="K107" s="633">
        <v>39</v>
      </c>
    </row>
    <row r="108" spans="1:11" ht="14.1" customHeight="1" x14ac:dyDescent="0.15">
      <c r="A108" s="1009" t="s">
        <v>326</v>
      </c>
      <c r="B108" s="581" t="s">
        <v>320</v>
      </c>
      <c r="C108" s="380">
        <v>6</v>
      </c>
      <c r="D108" s="380">
        <v>12</v>
      </c>
      <c r="E108" s="380">
        <v>18</v>
      </c>
      <c r="F108" s="380">
        <v>2</v>
      </c>
      <c r="G108" s="380"/>
      <c r="H108" s="380"/>
      <c r="I108" s="380">
        <v>3</v>
      </c>
      <c r="J108" s="380">
        <v>5</v>
      </c>
      <c r="K108" s="632">
        <v>46</v>
      </c>
    </row>
    <row r="109" spans="1:11" ht="14.1" customHeight="1" x14ac:dyDescent="0.15">
      <c r="A109" s="1010"/>
      <c r="B109" s="581" t="s">
        <v>321</v>
      </c>
      <c r="C109" s="380">
        <v>6</v>
      </c>
      <c r="D109" s="380">
        <v>11</v>
      </c>
      <c r="E109" s="380">
        <v>15</v>
      </c>
      <c r="F109" s="380">
        <v>2</v>
      </c>
      <c r="G109" s="380"/>
      <c r="H109" s="380"/>
      <c r="I109" s="380">
        <v>2</v>
      </c>
      <c r="J109" s="380">
        <v>4</v>
      </c>
      <c r="K109" s="632">
        <v>40</v>
      </c>
    </row>
    <row r="110" spans="1:11" ht="14.1" customHeight="1" x14ac:dyDescent="0.15">
      <c r="A110" s="943"/>
      <c r="B110" s="582" t="s">
        <v>322</v>
      </c>
      <c r="C110" s="383"/>
      <c r="D110" s="383">
        <v>1</v>
      </c>
      <c r="E110" s="383">
        <v>3</v>
      </c>
      <c r="F110" s="383"/>
      <c r="G110" s="383"/>
      <c r="H110" s="383"/>
      <c r="I110" s="383">
        <v>1</v>
      </c>
      <c r="J110" s="383">
        <v>1</v>
      </c>
      <c r="K110" s="633">
        <v>6</v>
      </c>
    </row>
    <row r="111" spans="1:11" ht="14.1" customHeight="1" x14ac:dyDescent="0.15">
      <c r="A111" s="1009" t="s">
        <v>327</v>
      </c>
      <c r="B111" s="581" t="s">
        <v>320</v>
      </c>
      <c r="C111" s="380">
        <v>6</v>
      </c>
      <c r="D111" s="380">
        <v>23</v>
      </c>
      <c r="E111" s="380">
        <v>3</v>
      </c>
      <c r="F111" s="380"/>
      <c r="G111" s="380"/>
      <c r="H111" s="380"/>
      <c r="I111" s="380">
        <v>2</v>
      </c>
      <c r="J111" s="380">
        <v>11</v>
      </c>
      <c r="K111" s="632">
        <v>45</v>
      </c>
    </row>
    <row r="112" spans="1:11" ht="14.1" customHeight="1" x14ac:dyDescent="0.15">
      <c r="A112" s="1010"/>
      <c r="B112" s="581" t="s">
        <v>321</v>
      </c>
      <c r="C112" s="380">
        <v>1</v>
      </c>
      <c r="D112" s="380">
        <v>9</v>
      </c>
      <c r="E112" s="380">
        <v>3</v>
      </c>
      <c r="F112" s="380"/>
      <c r="G112" s="380"/>
      <c r="H112" s="380"/>
      <c r="I112" s="380"/>
      <c r="J112" s="380">
        <v>7</v>
      </c>
      <c r="K112" s="632">
        <v>20</v>
      </c>
    </row>
    <row r="113" spans="1:11" ht="14.1" customHeight="1" x14ac:dyDescent="0.15">
      <c r="A113" s="943"/>
      <c r="B113" s="582" t="s">
        <v>322</v>
      </c>
      <c r="C113" s="383">
        <v>5</v>
      </c>
      <c r="D113" s="383">
        <v>14</v>
      </c>
      <c r="E113" s="383"/>
      <c r="F113" s="383"/>
      <c r="G113" s="383"/>
      <c r="H113" s="383"/>
      <c r="I113" s="383">
        <v>2</v>
      </c>
      <c r="J113" s="383">
        <v>4</v>
      </c>
      <c r="K113" s="633">
        <v>25</v>
      </c>
    </row>
    <row r="114" spans="1:11" ht="14.1" customHeight="1" x14ac:dyDescent="0.15">
      <c r="A114" s="1009" t="s">
        <v>328</v>
      </c>
      <c r="B114" s="581" t="s">
        <v>320</v>
      </c>
      <c r="C114" s="380">
        <v>23</v>
      </c>
      <c r="D114" s="380">
        <v>90</v>
      </c>
      <c r="E114" s="380">
        <v>37</v>
      </c>
      <c r="F114" s="380">
        <v>9</v>
      </c>
      <c r="G114" s="380">
        <v>5</v>
      </c>
      <c r="H114" s="380">
        <v>1</v>
      </c>
      <c r="I114" s="380">
        <v>8</v>
      </c>
      <c r="J114" s="380">
        <v>72</v>
      </c>
      <c r="K114" s="632">
        <v>245</v>
      </c>
    </row>
    <row r="115" spans="1:11" ht="15.75" customHeight="1" x14ac:dyDescent="0.15">
      <c r="A115" s="1010"/>
      <c r="B115" s="581" t="s">
        <v>321</v>
      </c>
      <c r="C115" s="380">
        <v>18</v>
      </c>
      <c r="D115" s="380">
        <v>53</v>
      </c>
      <c r="E115" s="380">
        <v>33</v>
      </c>
      <c r="F115" s="380">
        <v>7</v>
      </c>
      <c r="G115" s="380">
        <v>3</v>
      </c>
      <c r="H115" s="380">
        <v>1</v>
      </c>
      <c r="I115" s="380">
        <v>8</v>
      </c>
      <c r="J115" s="380">
        <v>53</v>
      </c>
      <c r="K115" s="632">
        <v>176</v>
      </c>
    </row>
    <row r="116" spans="1:11" ht="14.1" customHeight="1" x14ac:dyDescent="0.15">
      <c r="A116" s="943"/>
      <c r="B116" s="582" t="s">
        <v>322</v>
      </c>
      <c r="C116" s="383">
        <v>5</v>
      </c>
      <c r="D116" s="383">
        <v>37</v>
      </c>
      <c r="E116" s="383">
        <v>4</v>
      </c>
      <c r="F116" s="383">
        <v>2</v>
      </c>
      <c r="G116" s="383">
        <v>2</v>
      </c>
      <c r="H116" s="383"/>
      <c r="I116" s="383"/>
      <c r="J116" s="383">
        <v>19</v>
      </c>
      <c r="K116" s="633">
        <v>69</v>
      </c>
    </row>
    <row r="117" spans="1:11" ht="13.5" customHeight="1" x14ac:dyDescent="0.15">
      <c r="A117" s="1009" t="s">
        <v>329</v>
      </c>
      <c r="B117" s="581" t="s">
        <v>320</v>
      </c>
      <c r="C117" s="380"/>
      <c r="D117" s="380"/>
      <c r="E117" s="380"/>
      <c r="F117" s="380"/>
      <c r="G117" s="380"/>
      <c r="H117" s="380"/>
      <c r="I117" s="380"/>
      <c r="J117" s="380">
        <v>1</v>
      </c>
      <c r="K117" s="632">
        <v>1</v>
      </c>
    </row>
    <row r="118" spans="1:11" ht="14.1" customHeight="1" x14ac:dyDescent="0.15">
      <c r="A118" s="1010"/>
      <c r="B118" s="581" t="s">
        <v>321</v>
      </c>
      <c r="C118" s="380"/>
      <c r="D118" s="380"/>
      <c r="E118" s="380"/>
      <c r="F118" s="380"/>
      <c r="G118" s="380"/>
      <c r="H118" s="380"/>
      <c r="I118" s="380"/>
      <c r="J118" s="380">
        <v>1</v>
      </c>
      <c r="K118" s="632">
        <v>1</v>
      </c>
    </row>
    <row r="119" spans="1:11" ht="14.1" customHeight="1" x14ac:dyDescent="0.15">
      <c r="A119" s="943"/>
      <c r="B119" s="582" t="s">
        <v>322</v>
      </c>
      <c r="C119" s="383"/>
      <c r="D119" s="383"/>
      <c r="E119" s="383"/>
      <c r="F119" s="383"/>
      <c r="G119" s="383"/>
      <c r="H119" s="383"/>
      <c r="I119" s="383"/>
      <c r="J119" s="383"/>
      <c r="K119" s="633"/>
    </row>
    <row r="120" spans="1:11" ht="14.1" customHeight="1" x14ac:dyDescent="0.15">
      <c r="A120" s="1009" t="s">
        <v>330</v>
      </c>
      <c r="B120" s="581" t="s">
        <v>320</v>
      </c>
      <c r="C120" s="380">
        <v>99</v>
      </c>
      <c r="D120" s="380">
        <v>227</v>
      </c>
      <c r="E120" s="380">
        <v>107</v>
      </c>
      <c r="F120" s="380">
        <v>84</v>
      </c>
      <c r="G120" s="380">
        <v>33</v>
      </c>
      <c r="H120" s="380">
        <v>1</v>
      </c>
      <c r="I120" s="380">
        <v>25</v>
      </c>
      <c r="J120" s="380">
        <v>204</v>
      </c>
      <c r="K120" s="380">
        <v>780</v>
      </c>
    </row>
    <row r="121" spans="1:11" ht="14.1" customHeight="1" x14ac:dyDescent="0.15">
      <c r="A121" s="1010"/>
      <c r="B121" s="581" t="s">
        <v>321</v>
      </c>
      <c r="C121" s="380">
        <v>68</v>
      </c>
      <c r="D121" s="380">
        <v>137</v>
      </c>
      <c r="E121" s="380">
        <v>98</v>
      </c>
      <c r="F121" s="380">
        <v>73</v>
      </c>
      <c r="G121" s="380">
        <v>25</v>
      </c>
      <c r="H121" s="380">
        <v>1</v>
      </c>
      <c r="I121" s="380">
        <v>19</v>
      </c>
      <c r="J121" s="380">
        <v>152</v>
      </c>
      <c r="K121" s="380">
        <v>573</v>
      </c>
    </row>
    <row r="122" spans="1:11" ht="14.1" customHeight="1" x14ac:dyDescent="0.15">
      <c r="A122" s="943"/>
      <c r="B122" s="582" t="s">
        <v>322</v>
      </c>
      <c r="C122" s="383">
        <v>31</v>
      </c>
      <c r="D122" s="383">
        <v>90</v>
      </c>
      <c r="E122" s="383">
        <v>9</v>
      </c>
      <c r="F122" s="383">
        <v>11</v>
      </c>
      <c r="G122" s="383">
        <v>8</v>
      </c>
      <c r="H122" s="383">
        <v>0</v>
      </c>
      <c r="I122" s="383">
        <v>6</v>
      </c>
      <c r="J122" s="383">
        <v>52</v>
      </c>
      <c r="K122" s="383">
        <v>207</v>
      </c>
    </row>
    <row r="123" spans="1:11" ht="14.1" customHeight="1" x14ac:dyDescent="0.15">
      <c r="A123" s="94"/>
      <c r="B123" s="86"/>
      <c r="C123" s="84"/>
      <c r="D123" s="84"/>
      <c r="E123" s="84"/>
      <c r="F123" s="84"/>
      <c r="G123" s="84"/>
      <c r="H123" s="84"/>
      <c r="I123" s="84"/>
      <c r="J123" s="84"/>
      <c r="K123" s="84"/>
    </row>
    <row r="124" spans="1:11" ht="14.1" customHeight="1" x14ac:dyDescent="0.15">
      <c r="A124" s="94"/>
      <c r="B124" s="86"/>
      <c r="C124" s="84"/>
      <c r="D124" s="84"/>
      <c r="E124" s="84"/>
      <c r="F124" s="84"/>
      <c r="G124" s="84"/>
      <c r="H124" s="84"/>
      <c r="I124" s="84"/>
      <c r="J124" s="84"/>
      <c r="K124" s="84"/>
    </row>
    <row r="125" spans="1:11" ht="14.1" customHeight="1" x14ac:dyDescent="0.15">
      <c r="A125" s="1011" t="s">
        <v>287</v>
      </c>
      <c r="B125" s="1012"/>
      <c r="C125" s="199" t="s">
        <v>211</v>
      </c>
      <c r="D125" s="199" t="s">
        <v>210</v>
      </c>
      <c r="E125" s="199" t="s">
        <v>209</v>
      </c>
      <c r="F125" s="200" t="s">
        <v>208</v>
      </c>
      <c r="G125" s="199" t="s">
        <v>207</v>
      </c>
      <c r="H125" s="199" t="s">
        <v>206</v>
      </c>
      <c r="I125" s="200" t="s">
        <v>205</v>
      </c>
      <c r="J125" s="199" t="s">
        <v>212</v>
      </c>
      <c r="K125" s="199" t="s">
        <v>161</v>
      </c>
    </row>
    <row r="126" spans="1:11" ht="14.1" customHeight="1" x14ac:dyDescent="0.15">
      <c r="A126" s="1009" t="s">
        <v>319</v>
      </c>
      <c r="B126" s="580" t="s">
        <v>320</v>
      </c>
      <c r="C126" s="630">
        <v>8</v>
      </c>
      <c r="D126" s="630">
        <v>16</v>
      </c>
      <c r="E126" s="630">
        <v>28</v>
      </c>
      <c r="F126" s="630">
        <v>4</v>
      </c>
      <c r="G126" s="630">
        <v>2</v>
      </c>
      <c r="H126" s="630"/>
      <c r="I126" s="630"/>
      <c r="J126" s="630">
        <v>19</v>
      </c>
      <c r="K126" s="631">
        <v>77</v>
      </c>
    </row>
    <row r="127" spans="1:11" ht="14.1" customHeight="1" x14ac:dyDescent="0.15">
      <c r="A127" s="1010"/>
      <c r="B127" s="581" t="s">
        <v>321</v>
      </c>
      <c r="C127" s="380">
        <v>7</v>
      </c>
      <c r="D127" s="380">
        <v>13</v>
      </c>
      <c r="E127" s="380">
        <v>27</v>
      </c>
      <c r="F127" s="380">
        <v>4</v>
      </c>
      <c r="G127" s="380">
        <v>2</v>
      </c>
      <c r="H127" s="380"/>
      <c r="I127" s="380"/>
      <c r="J127" s="380">
        <v>18</v>
      </c>
      <c r="K127" s="632">
        <v>71</v>
      </c>
    </row>
    <row r="128" spans="1:11" ht="14.1" customHeight="1" x14ac:dyDescent="0.15">
      <c r="A128" s="943"/>
      <c r="B128" s="582" t="s">
        <v>322</v>
      </c>
      <c r="C128" s="383">
        <v>1</v>
      </c>
      <c r="D128" s="383">
        <v>3</v>
      </c>
      <c r="E128" s="383">
        <v>1</v>
      </c>
      <c r="F128" s="383"/>
      <c r="G128" s="383"/>
      <c r="H128" s="383"/>
      <c r="I128" s="383"/>
      <c r="J128" s="383">
        <v>1</v>
      </c>
      <c r="K128" s="633">
        <v>6</v>
      </c>
    </row>
    <row r="129" spans="1:11" ht="14.1" customHeight="1" x14ac:dyDescent="0.15">
      <c r="A129" s="1009" t="s">
        <v>323</v>
      </c>
      <c r="B129" s="581" t="s">
        <v>320</v>
      </c>
      <c r="C129" s="380">
        <v>79</v>
      </c>
      <c r="D129" s="380">
        <v>138</v>
      </c>
      <c r="E129" s="380">
        <v>58</v>
      </c>
      <c r="F129" s="380">
        <v>86</v>
      </c>
      <c r="G129" s="380">
        <v>18</v>
      </c>
      <c r="H129" s="380"/>
      <c r="I129" s="380">
        <v>21</v>
      </c>
      <c r="J129" s="380">
        <v>132</v>
      </c>
      <c r="K129" s="632">
        <v>532</v>
      </c>
    </row>
    <row r="130" spans="1:11" ht="14.1" customHeight="1" x14ac:dyDescent="0.15">
      <c r="A130" s="1010"/>
      <c r="B130" s="581" t="s">
        <v>321</v>
      </c>
      <c r="C130" s="380">
        <v>57</v>
      </c>
      <c r="D130" s="380">
        <v>93</v>
      </c>
      <c r="E130" s="380">
        <v>48</v>
      </c>
      <c r="F130" s="380">
        <v>76</v>
      </c>
      <c r="G130" s="380">
        <v>16</v>
      </c>
      <c r="H130" s="380"/>
      <c r="I130" s="380">
        <v>17</v>
      </c>
      <c r="J130" s="380">
        <v>113</v>
      </c>
      <c r="K130" s="632">
        <v>420</v>
      </c>
    </row>
    <row r="131" spans="1:11" ht="14.1" customHeight="1" x14ac:dyDescent="0.15">
      <c r="A131" s="943"/>
      <c r="B131" s="582" t="s">
        <v>322</v>
      </c>
      <c r="C131" s="383">
        <v>22</v>
      </c>
      <c r="D131" s="383">
        <v>45</v>
      </c>
      <c r="E131" s="383">
        <v>10</v>
      </c>
      <c r="F131" s="383">
        <v>10</v>
      </c>
      <c r="G131" s="383">
        <v>2</v>
      </c>
      <c r="H131" s="383"/>
      <c r="I131" s="383">
        <v>4</v>
      </c>
      <c r="J131" s="383">
        <v>19</v>
      </c>
      <c r="K131" s="633">
        <v>112</v>
      </c>
    </row>
    <row r="132" spans="1:11" ht="14.1" customHeight="1" x14ac:dyDescent="0.15">
      <c r="A132" s="1009" t="s">
        <v>324</v>
      </c>
      <c r="B132" s="581" t="s">
        <v>320</v>
      </c>
      <c r="C132" s="380"/>
      <c r="D132" s="380">
        <v>1</v>
      </c>
      <c r="E132" s="380"/>
      <c r="F132" s="380"/>
      <c r="G132" s="380"/>
      <c r="H132" s="380"/>
      <c r="I132" s="380"/>
      <c r="J132" s="380"/>
      <c r="K132" s="632">
        <v>1</v>
      </c>
    </row>
    <row r="133" spans="1:11" ht="14.1" customHeight="1" x14ac:dyDescent="0.15">
      <c r="A133" s="1010"/>
      <c r="B133" s="581" t="s">
        <v>321</v>
      </c>
      <c r="C133" s="380"/>
      <c r="D133" s="380"/>
      <c r="E133" s="380"/>
      <c r="F133" s="380"/>
      <c r="G133" s="380"/>
      <c r="H133" s="380"/>
      <c r="I133" s="380"/>
      <c r="J133" s="380"/>
      <c r="K133" s="632"/>
    </row>
    <row r="134" spans="1:11" ht="14.1" customHeight="1" x14ac:dyDescent="0.15">
      <c r="A134" s="943"/>
      <c r="B134" s="582" t="s">
        <v>322</v>
      </c>
      <c r="C134" s="383"/>
      <c r="D134" s="383">
        <v>1</v>
      </c>
      <c r="E134" s="383"/>
      <c r="F134" s="383"/>
      <c r="G134" s="383"/>
      <c r="H134" s="383"/>
      <c r="I134" s="383"/>
      <c r="J134" s="383"/>
      <c r="K134" s="633">
        <v>1</v>
      </c>
    </row>
    <row r="135" spans="1:11" ht="14.1" customHeight="1" x14ac:dyDescent="0.15">
      <c r="A135" s="1009" t="s">
        <v>325</v>
      </c>
      <c r="B135" s="581" t="s">
        <v>320</v>
      </c>
      <c r="C135" s="380">
        <v>16</v>
      </c>
      <c r="D135" s="380">
        <v>60</v>
      </c>
      <c r="E135" s="380">
        <v>3</v>
      </c>
      <c r="F135" s="380">
        <v>1</v>
      </c>
      <c r="G135" s="380">
        <v>3</v>
      </c>
      <c r="H135" s="380"/>
      <c r="I135" s="380">
        <v>1</v>
      </c>
      <c r="J135" s="380">
        <v>29</v>
      </c>
      <c r="K135" s="632">
        <v>113</v>
      </c>
    </row>
    <row r="136" spans="1:11" ht="14.1" customHeight="1" x14ac:dyDescent="0.15">
      <c r="A136" s="1010"/>
      <c r="B136" s="581" t="s">
        <v>321</v>
      </c>
      <c r="C136" s="380"/>
      <c r="D136" s="380"/>
      <c r="E136" s="380"/>
      <c r="F136" s="380"/>
      <c r="G136" s="380"/>
      <c r="H136" s="380"/>
      <c r="I136" s="380"/>
      <c r="J136" s="380"/>
      <c r="K136" s="632"/>
    </row>
    <row r="137" spans="1:11" ht="14.1" customHeight="1" x14ac:dyDescent="0.15">
      <c r="A137" s="943"/>
      <c r="B137" s="582" t="s">
        <v>322</v>
      </c>
      <c r="C137" s="383">
        <v>16</v>
      </c>
      <c r="D137" s="383">
        <v>60</v>
      </c>
      <c r="E137" s="383">
        <v>3</v>
      </c>
      <c r="F137" s="383">
        <v>1</v>
      </c>
      <c r="G137" s="383">
        <v>3</v>
      </c>
      <c r="H137" s="383"/>
      <c r="I137" s="383">
        <v>1</v>
      </c>
      <c r="J137" s="383">
        <v>29</v>
      </c>
      <c r="K137" s="633">
        <v>113</v>
      </c>
    </row>
    <row r="138" spans="1:11" ht="14.1" customHeight="1" x14ac:dyDescent="0.15">
      <c r="A138" s="1009" t="s">
        <v>326</v>
      </c>
      <c r="B138" s="581" t="s">
        <v>320</v>
      </c>
      <c r="C138" s="380">
        <v>4</v>
      </c>
      <c r="D138" s="380">
        <v>11</v>
      </c>
      <c r="E138" s="380">
        <v>27</v>
      </c>
      <c r="F138" s="380">
        <v>1</v>
      </c>
      <c r="G138" s="380">
        <v>1</v>
      </c>
      <c r="H138" s="380"/>
      <c r="I138" s="380">
        <v>2</v>
      </c>
      <c r="J138" s="380">
        <v>14</v>
      </c>
      <c r="K138" s="632">
        <v>60</v>
      </c>
    </row>
    <row r="139" spans="1:11" ht="14.1" customHeight="1" x14ac:dyDescent="0.15">
      <c r="A139" s="1010"/>
      <c r="B139" s="581" t="s">
        <v>321</v>
      </c>
      <c r="C139" s="380">
        <v>4</v>
      </c>
      <c r="D139" s="380">
        <v>10</v>
      </c>
      <c r="E139" s="380">
        <v>23</v>
      </c>
      <c r="F139" s="380">
        <v>1</v>
      </c>
      <c r="G139" s="380">
        <v>1</v>
      </c>
      <c r="H139" s="380"/>
      <c r="I139" s="380">
        <v>2</v>
      </c>
      <c r="J139" s="380">
        <v>14</v>
      </c>
      <c r="K139" s="632">
        <v>55</v>
      </c>
    </row>
    <row r="140" spans="1:11" ht="14.1" customHeight="1" x14ac:dyDescent="0.15">
      <c r="A140" s="943"/>
      <c r="B140" s="582" t="s">
        <v>322</v>
      </c>
      <c r="C140" s="383"/>
      <c r="D140" s="383">
        <v>1</v>
      </c>
      <c r="E140" s="383">
        <v>4</v>
      </c>
      <c r="F140" s="383"/>
      <c r="G140" s="383"/>
      <c r="H140" s="383"/>
      <c r="I140" s="383"/>
      <c r="J140" s="383"/>
      <c r="K140" s="633">
        <v>5</v>
      </c>
    </row>
    <row r="141" spans="1:11" ht="14.1" customHeight="1" x14ac:dyDescent="0.15">
      <c r="A141" s="1009" t="s">
        <v>327</v>
      </c>
      <c r="B141" s="581" t="s">
        <v>320</v>
      </c>
      <c r="C141" s="380">
        <v>7</v>
      </c>
      <c r="D141" s="380">
        <v>45</v>
      </c>
      <c r="E141" s="380">
        <v>10</v>
      </c>
      <c r="F141" s="380"/>
      <c r="G141" s="380">
        <v>5</v>
      </c>
      <c r="H141" s="380"/>
      <c r="I141" s="380">
        <v>1</v>
      </c>
      <c r="J141" s="380">
        <v>16</v>
      </c>
      <c r="K141" s="632">
        <v>84</v>
      </c>
    </row>
    <row r="142" spans="1:11" ht="14.1" customHeight="1" x14ac:dyDescent="0.15">
      <c r="A142" s="1010"/>
      <c r="B142" s="581" t="s">
        <v>321</v>
      </c>
      <c r="C142" s="380">
        <v>4</v>
      </c>
      <c r="D142" s="380">
        <v>23</v>
      </c>
      <c r="E142" s="380">
        <v>8</v>
      </c>
      <c r="F142" s="380"/>
      <c r="G142" s="380"/>
      <c r="H142" s="380"/>
      <c r="I142" s="380"/>
      <c r="J142" s="380">
        <v>14</v>
      </c>
      <c r="K142" s="632">
        <v>49</v>
      </c>
    </row>
    <row r="143" spans="1:11" ht="14.1" customHeight="1" x14ac:dyDescent="0.15">
      <c r="A143" s="943"/>
      <c r="B143" s="582" t="s">
        <v>322</v>
      </c>
      <c r="C143" s="383">
        <v>3</v>
      </c>
      <c r="D143" s="383">
        <v>22</v>
      </c>
      <c r="E143" s="383">
        <v>2</v>
      </c>
      <c r="F143" s="383"/>
      <c r="G143" s="383">
        <v>5</v>
      </c>
      <c r="H143" s="383"/>
      <c r="I143" s="383">
        <v>1</v>
      </c>
      <c r="J143" s="383">
        <v>2</v>
      </c>
      <c r="K143" s="633">
        <v>35</v>
      </c>
    </row>
    <row r="144" spans="1:11" ht="14.1" customHeight="1" x14ac:dyDescent="0.15">
      <c r="A144" s="1009" t="s">
        <v>328</v>
      </c>
      <c r="B144" s="581" t="s">
        <v>320</v>
      </c>
      <c r="C144" s="380">
        <v>24</v>
      </c>
      <c r="D144" s="380">
        <v>133</v>
      </c>
      <c r="E144" s="380">
        <v>51</v>
      </c>
      <c r="F144" s="380">
        <v>3</v>
      </c>
      <c r="G144" s="380">
        <v>7</v>
      </c>
      <c r="H144" s="380"/>
      <c r="I144" s="380">
        <v>10</v>
      </c>
      <c r="J144" s="380">
        <v>89</v>
      </c>
      <c r="K144" s="632">
        <v>317</v>
      </c>
    </row>
    <row r="145" spans="1:11" ht="14.1" customHeight="1" x14ac:dyDescent="0.15">
      <c r="A145" s="1010"/>
      <c r="B145" s="581" t="s">
        <v>321</v>
      </c>
      <c r="C145" s="380">
        <v>14</v>
      </c>
      <c r="D145" s="380">
        <v>73</v>
      </c>
      <c r="E145" s="380">
        <v>46</v>
      </c>
      <c r="F145" s="380">
        <v>3</v>
      </c>
      <c r="G145" s="380">
        <v>2</v>
      </c>
      <c r="H145" s="380"/>
      <c r="I145" s="380">
        <v>9</v>
      </c>
      <c r="J145" s="380">
        <v>67</v>
      </c>
      <c r="K145" s="632">
        <v>214</v>
      </c>
    </row>
    <row r="146" spans="1:11" ht="15" customHeight="1" x14ac:dyDescent="0.15">
      <c r="A146" s="943"/>
      <c r="B146" s="582" t="s">
        <v>322</v>
      </c>
      <c r="C146" s="383">
        <v>10</v>
      </c>
      <c r="D146" s="383">
        <v>60</v>
      </c>
      <c r="E146" s="383">
        <v>5</v>
      </c>
      <c r="F146" s="383"/>
      <c r="G146" s="383">
        <v>5</v>
      </c>
      <c r="H146" s="383"/>
      <c r="I146" s="383">
        <v>1</v>
      </c>
      <c r="J146" s="383">
        <v>22</v>
      </c>
      <c r="K146" s="633">
        <v>103</v>
      </c>
    </row>
    <row r="147" spans="1:11" ht="15" customHeight="1" x14ac:dyDescent="0.15">
      <c r="A147" s="1009" t="s">
        <v>329</v>
      </c>
      <c r="B147" s="581" t="s">
        <v>320</v>
      </c>
      <c r="C147" s="380"/>
      <c r="D147" s="380"/>
      <c r="E147" s="380"/>
      <c r="F147" s="380"/>
      <c r="G147" s="380"/>
      <c r="H147" s="380"/>
      <c r="I147" s="380"/>
      <c r="J147" s="380">
        <v>5</v>
      </c>
      <c r="K147" s="632">
        <v>5</v>
      </c>
    </row>
    <row r="148" spans="1:11" ht="15" customHeight="1" x14ac:dyDescent="0.15">
      <c r="A148" s="1010"/>
      <c r="B148" s="581" t="s">
        <v>321</v>
      </c>
      <c r="C148" s="380"/>
      <c r="D148" s="380"/>
      <c r="E148" s="380"/>
      <c r="F148" s="380"/>
      <c r="G148" s="380"/>
      <c r="H148" s="380"/>
      <c r="I148" s="380"/>
      <c r="J148" s="380">
        <v>5</v>
      </c>
      <c r="K148" s="632">
        <v>5</v>
      </c>
    </row>
    <row r="149" spans="1:11" ht="16.149999999999999" customHeight="1" x14ac:dyDescent="0.15">
      <c r="A149" s="943"/>
      <c r="B149" s="582" t="s">
        <v>322</v>
      </c>
      <c r="C149" s="383"/>
      <c r="D149" s="383"/>
      <c r="E149" s="383"/>
      <c r="F149" s="383"/>
      <c r="G149" s="383"/>
      <c r="H149" s="383"/>
      <c r="I149" s="383"/>
      <c r="J149" s="383"/>
      <c r="K149" s="633"/>
    </row>
    <row r="150" spans="1:11" s="51" customFormat="1" ht="15.75" customHeight="1" x14ac:dyDescent="0.15">
      <c r="A150" s="1009" t="s">
        <v>330</v>
      </c>
      <c r="B150" s="581" t="s">
        <v>320</v>
      </c>
      <c r="C150" s="380">
        <v>138</v>
      </c>
      <c r="D150" s="380">
        <v>404</v>
      </c>
      <c r="E150" s="380">
        <v>177</v>
      </c>
      <c r="F150" s="380">
        <v>95</v>
      </c>
      <c r="G150" s="380">
        <v>36</v>
      </c>
      <c r="H150" s="380">
        <v>0</v>
      </c>
      <c r="I150" s="380">
        <v>35</v>
      </c>
      <c r="J150" s="380">
        <v>304</v>
      </c>
      <c r="K150" s="380">
        <v>1189</v>
      </c>
    </row>
    <row r="151" spans="1:11" ht="14.1" customHeight="1" x14ac:dyDescent="0.15">
      <c r="A151" s="1010"/>
      <c r="B151" s="581" t="s">
        <v>321</v>
      </c>
      <c r="C151" s="380">
        <v>86</v>
      </c>
      <c r="D151" s="380">
        <v>212</v>
      </c>
      <c r="E151" s="380">
        <v>152</v>
      </c>
      <c r="F151" s="380">
        <v>84</v>
      </c>
      <c r="G151" s="380">
        <v>21</v>
      </c>
      <c r="H151" s="380">
        <v>0</v>
      </c>
      <c r="I151" s="380">
        <v>28</v>
      </c>
      <c r="J151" s="380">
        <v>231</v>
      </c>
      <c r="K151" s="380">
        <v>814</v>
      </c>
    </row>
    <row r="152" spans="1:11" ht="14.1" customHeight="1" x14ac:dyDescent="0.15">
      <c r="A152" s="943"/>
      <c r="B152" s="582" t="s">
        <v>322</v>
      </c>
      <c r="C152" s="383">
        <v>52</v>
      </c>
      <c r="D152" s="383">
        <v>192</v>
      </c>
      <c r="E152" s="383">
        <v>25</v>
      </c>
      <c r="F152" s="383">
        <v>11</v>
      </c>
      <c r="G152" s="383">
        <v>15</v>
      </c>
      <c r="H152" s="383">
        <v>0</v>
      </c>
      <c r="I152" s="383">
        <v>7</v>
      </c>
      <c r="J152" s="383">
        <v>73</v>
      </c>
      <c r="K152" s="383">
        <v>375</v>
      </c>
    </row>
    <row r="153" spans="1:11" ht="14.1" customHeight="1" x14ac:dyDescent="0.15">
      <c r="A153" s="94"/>
      <c r="B153" s="86"/>
      <c r="C153" s="84"/>
      <c r="D153" s="84"/>
      <c r="E153" s="84"/>
      <c r="F153" s="84"/>
      <c r="G153" s="84"/>
      <c r="H153" s="84"/>
      <c r="I153" s="84"/>
      <c r="J153" s="84"/>
      <c r="K153" s="84"/>
    </row>
    <row r="154" spans="1:11" ht="14.1" customHeight="1" x14ac:dyDescent="0.15">
      <c r="A154" s="94"/>
      <c r="B154" s="86"/>
      <c r="C154" s="84"/>
      <c r="D154" s="84"/>
      <c r="E154" s="84"/>
      <c r="F154" s="84"/>
      <c r="G154" s="84"/>
      <c r="H154" s="84"/>
      <c r="I154" s="84"/>
      <c r="J154" s="84"/>
      <c r="K154" s="84"/>
    </row>
    <row r="155" spans="1:11" ht="14.1" customHeight="1" x14ac:dyDescent="0.15">
      <c r="A155" s="1011" t="s">
        <v>288</v>
      </c>
      <c r="B155" s="1012"/>
      <c r="C155" s="199" t="s">
        <v>211</v>
      </c>
      <c r="D155" s="199" t="s">
        <v>210</v>
      </c>
      <c r="E155" s="199" t="s">
        <v>209</v>
      </c>
      <c r="F155" s="200" t="s">
        <v>208</v>
      </c>
      <c r="G155" s="199" t="s">
        <v>207</v>
      </c>
      <c r="H155" s="199" t="s">
        <v>206</v>
      </c>
      <c r="I155" s="200" t="s">
        <v>205</v>
      </c>
      <c r="J155" s="199" t="s">
        <v>212</v>
      </c>
      <c r="K155" s="199" t="s">
        <v>161</v>
      </c>
    </row>
    <row r="156" spans="1:11" ht="14.1" customHeight="1" x14ac:dyDescent="0.15">
      <c r="A156" s="1009" t="s">
        <v>319</v>
      </c>
      <c r="B156" s="580" t="s">
        <v>320</v>
      </c>
      <c r="C156" s="630">
        <v>8</v>
      </c>
      <c r="D156" s="630">
        <v>15</v>
      </c>
      <c r="E156" s="630">
        <v>37</v>
      </c>
      <c r="F156" s="630">
        <v>8</v>
      </c>
      <c r="G156" s="630">
        <v>1</v>
      </c>
      <c r="H156" s="630"/>
      <c r="I156" s="630">
        <v>2</v>
      </c>
      <c r="J156" s="630">
        <v>27</v>
      </c>
      <c r="K156" s="631">
        <v>98</v>
      </c>
    </row>
    <row r="157" spans="1:11" ht="14.1" customHeight="1" x14ac:dyDescent="0.15">
      <c r="A157" s="1010"/>
      <c r="B157" s="581" t="s">
        <v>321</v>
      </c>
      <c r="C157" s="380">
        <v>6</v>
      </c>
      <c r="D157" s="380">
        <v>13</v>
      </c>
      <c r="E157" s="380">
        <v>33</v>
      </c>
      <c r="F157" s="380">
        <v>8</v>
      </c>
      <c r="G157" s="380">
        <v>1</v>
      </c>
      <c r="H157" s="380"/>
      <c r="I157" s="380">
        <v>2</v>
      </c>
      <c r="J157" s="380">
        <v>26</v>
      </c>
      <c r="K157" s="632">
        <v>89</v>
      </c>
    </row>
    <row r="158" spans="1:11" ht="14.1" customHeight="1" x14ac:dyDescent="0.15">
      <c r="A158" s="943"/>
      <c r="B158" s="582" t="s">
        <v>322</v>
      </c>
      <c r="C158" s="383">
        <v>2</v>
      </c>
      <c r="D158" s="383">
        <v>2</v>
      </c>
      <c r="E158" s="383">
        <v>4</v>
      </c>
      <c r="F158" s="383"/>
      <c r="G158" s="383"/>
      <c r="H158" s="383"/>
      <c r="I158" s="383"/>
      <c r="J158" s="383">
        <v>1</v>
      </c>
      <c r="K158" s="633">
        <v>9</v>
      </c>
    </row>
    <row r="159" spans="1:11" ht="14.1" customHeight="1" x14ac:dyDescent="0.15">
      <c r="A159" s="1009" t="s">
        <v>323</v>
      </c>
      <c r="B159" s="581" t="s">
        <v>320</v>
      </c>
      <c r="C159" s="380">
        <v>54</v>
      </c>
      <c r="D159" s="380">
        <v>110</v>
      </c>
      <c r="E159" s="380">
        <v>72</v>
      </c>
      <c r="F159" s="380">
        <v>66</v>
      </c>
      <c r="G159" s="380">
        <v>5</v>
      </c>
      <c r="H159" s="380"/>
      <c r="I159" s="380">
        <v>7</v>
      </c>
      <c r="J159" s="380">
        <v>107</v>
      </c>
      <c r="K159" s="632">
        <v>421</v>
      </c>
    </row>
    <row r="160" spans="1:11" ht="14.1" customHeight="1" x14ac:dyDescent="0.15">
      <c r="A160" s="1010"/>
      <c r="B160" s="581" t="s">
        <v>321</v>
      </c>
      <c r="C160" s="380">
        <v>42</v>
      </c>
      <c r="D160" s="380">
        <v>86</v>
      </c>
      <c r="E160" s="380">
        <v>65</v>
      </c>
      <c r="F160" s="380">
        <v>60</v>
      </c>
      <c r="G160" s="380">
        <v>4</v>
      </c>
      <c r="H160" s="380"/>
      <c r="I160" s="380">
        <v>7</v>
      </c>
      <c r="J160" s="380">
        <v>83</v>
      </c>
      <c r="K160" s="632">
        <v>347</v>
      </c>
    </row>
    <row r="161" spans="1:11" ht="14.1" customHeight="1" x14ac:dyDescent="0.15">
      <c r="A161" s="943"/>
      <c r="B161" s="582" t="s">
        <v>322</v>
      </c>
      <c r="C161" s="383">
        <v>12</v>
      </c>
      <c r="D161" s="383">
        <v>24</v>
      </c>
      <c r="E161" s="383">
        <v>7</v>
      </c>
      <c r="F161" s="383">
        <v>6</v>
      </c>
      <c r="G161" s="383">
        <v>1</v>
      </c>
      <c r="H161" s="383"/>
      <c r="I161" s="383"/>
      <c r="J161" s="383">
        <v>24</v>
      </c>
      <c r="K161" s="633">
        <v>74</v>
      </c>
    </row>
    <row r="162" spans="1:11" ht="14.1" customHeight="1" x14ac:dyDescent="0.15">
      <c r="A162" s="1009" t="s">
        <v>324</v>
      </c>
      <c r="B162" s="581" t="s">
        <v>320</v>
      </c>
      <c r="C162" s="380"/>
      <c r="D162" s="380"/>
      <c r="E162" s="380"/>
      <c r="F162" s="380"/>
      <c r="G162" s="380"/>
      <c r="H162" s="380"/>
      <c r="I162" s="380"/>
      <c r="J162" s="380"/>
      <c r="K162" s="632"/>
    </row>
    <row r="163" spans="1:11" ht="14.1" customHeight="1" x14ac:dyDescent="0.15">
      <c r="A163" s="1010"/>
      <c r="B163" s="581" t="s">
        <v>321</v>
      </c>
      <c r="C163" s="380"/>
      <c r="D163" s="380"/>
      <c r="E163" s="380"/>
      <c r="F163" s="380"/>
      <c r="G163" s="380"/>
      <c r="H163" s="380"/>
      <c r="I163" s="380"/>
      <c r="J163" s="380"/>
      <c r="K163" s="632"/>
    </row>
    <row r="164" spans="1:11" ht="14.1" customHeight="1" x14ac:dyDescent="0.15">
      <c r="A164" s="943"/>
      <c r="B164" s="582" t="s">
        <v>322</v>
      </c>
      <c r="C164" s="383"/>
      <c r="D164" s="383"/>
      <c r="E164" s="383"/>
      <c r="F164" s="383"/>
      <c r="G164" s="383"/>
      <c r="H164" s="383"/>
      <c r="I164" s="383"/>
      <c r="J164" s="383"/>
      <c r="K164" s="633"/>
    </row>
    <row r="165" spans="1:11" ht="14.1" customHeight="1" x14ac:dyDescent="0.15">
      <c r="A165" s="1009" t="s">
        <v>325</v>
      </c>
      <c r="B165" s="581" t="s">
        <v>320</v>
      </c>
      <c r="C165" s="380">
        <v>11</v>
      </c>
      <c r="D165" s="380">
        <v>42</v>
      </c>
      <c r="E165" s="380">
        <v>4</v>
      </c>
      <c r="F165" s="380"/>
      <c r="G165" s="380"/>
      <c r="H165" s="380"/>
      <c r="I165" s="380">
        <v>4</v>
      </c>
      <c r="J165" s="380">
        <v>27</v>
      </c>
      <c r="K165" s="632">
        <v>88</v>
      </c>
    </row>
    <row r="166" spans="1:11" ht="14.1" customHeight="1" x14ac:dyDescent="0.15">
      <c r="A166" s="1010"/>
      <c r="B166" s="581" t="s">
        <v>321</v>
      </c>
      <c r="C166" s="380"/>
      <c r="D166" s="380"/>
      <c r="E166" s="380"/>
      <c r="F166" s="380"/>
      <c r="G166" s="380"/>
      <c r="H166" s="380"/>
      <c r="I166" s="380"/>
      <c r="J166" s="380"/>
      <c r="K166" s="632"/>
    </row>
    <row r="167" spans="1:11" ht="14.1" customHeight="1" x14ac:dyDescent="0.15">
      <c r="A167" s="943"/>
      <c r="B167" s="582" t="s">
        <v>322</v>
      </c>
      <c r="C167" s="383">
        <v>11</v>
      </c>
      <c r="D167" s="383">
        <v>42</v>
      </c>
      <c r="E167" s="383">
        <v>4</v>
      </c>
      <c r="F167" s="383"/>
      <c r="G167" s="383"/>
      <c r="H167" s="383"/>
      <c r="I167" s="383">
        <v>4</v>
      </c>
      <c r="J167" s="383">
        <v>27</v>
      </c>
      <c r="K167" s="633">
        <v>88</v>
      </c>
    </row>
    <row r="168" spans="1:11" ht="14.1" customHeight="1" x14ac:dyDescent="0.15">
      <c r="A168" s="1009" t="s">
        <v>326</v>
      </c>
      <c r="B168" s="581" t="s">
        <v>320</v>
      </c>
      <c r="C168" s="380">
        <v>3</v>
      </c>
      <c r="D168" s="380">
        <v>17</v>
      </c>
      <c r="E168" s="380">
        <v>21</v>
      </c>
      <c r="F168" s="380">
        <v>3</v>
      </c>
      <c r="G168" s="380"/>
      <c r="H168" s="380"/>
      <c r="I168" s="380">
        <v>3</v>
      </c>
      <c r="J168" s="380">
        <v>7</v>
      </c>
      <c r="K168" s="632">
        <v>54</v>
      </c>
    </row>
    <row r="169" spans="1:11" ht="14.1" customHeight="1" x14ac:dyDescent="0.15">
      <c r="A169" s="1010"/>
      <c r="B169" s="581" t="s">
        <v>321</v>
      </c>
      <c r="C169" s="380">
        <v>3</v>
      </c>
      <c r="D169" s="380">
        <v>15</v>
      </c>
      <c r="E169" s="380">
        <v>18</v>
      </c>
      <c r="F169" s="380">
        <v>2</v>
      </c>
      <c r="G169" s="380"/>
      <c r="H169" s="380"/>
      <c r="I169" s="380">
        <v>3</v>
      </c>
      <c r="J169" s="380">
        <v>7</v>
      </c>
      <c r="K169" s="632">
        <v>48</v>
      </c>
    </row>
    <row r="170" spans="1:11" ht="14.1" customHeight="1" x14ac:dyDescent="0.15">
      <c r="A170" s="943"/>
      <c r="B170" s="582" t="s">
        <v>322</v>
      </c>
      <c r="C170" s="383"/>
      <c r="D170" s="383">
        <v>2</v>
      </c>
      <c r="E170" s="383">
        <v>3</v>
      </c>
      <c r="F170" s="383">
        <v>1</v>
      </c>
      <c r="G170" s="383"/>
      <c r="H170" s="383"/>
      <c r="I170" s="383"/>
      <c r="J170" s="383"/>
      <c r="K170" s="633">
        <v>6</v>
      </c>
    </row>
    <row r="171" spans="1:11" ht="14.1" customHeight="1" x14ac:dyDescent="0.15">
      <c r="A171" s="1009" t="s">
        <v>327</v>
      </c>
      <c r="B171" s="581" t="s">
        <v>320</v>
      </c>
      <c r="C171" s="380">
        <v>4</v>
      </c>
      <c r="D171" s="380">
        <v>47</v>
      </c>
      <c r="E171" s="380">
        <v>8</v>
      </c>
      <c r="F171" s="380"/>
      <c r="G171" s="380"/>
      <c r="H171" s="380"/>
      <c r="I171" s="380">
        <v>4</v>
      </c>
      <c r="J171" s="380">
        <v>23</v>
      </c>
      <c r="K171" s="632">
        <v>86</v>
      </c>
    </row>
    <row r="172" spans="1:11" ht="14.1" customHeight="1" x14ac:dyDescent="0.15">
      <c r="A172" s="1010"/>
      <c r="B172" s="581" t="s">
        <v>321</v>
      </c>
      <c r="C172" s="380">
        <v>1</v>
      </c>
      <c r="D172" s="380">
        <v>24</v>
      </c>
      <c r="E172" s="380">
        <v>2</v>
      </c>
      <c r="F172" s="380"/>
      <c r="G172" s="380"/>
      <c r="H172" s="380"/>
      <c r="I172" s="380">
        <v>1</v>
      </c>
      <c r="J172" s="380">
        <v>19</v>
      </c>
      <c r="K172" s="632">
        <v>47</v>
      </c>
    </row>
    <row r="173" spans="1:11" ht="14.1" customHeight="1" x14ac:dyDescent="0.15">
      <c r="A173" s="943"/>
      <c r="B173" s="582" t="s">
        <v>322</v>
      </c>
      <c r="C173" s="383">
        <v>3</v>
      </c>
      <c r="D173" s="383">
        <v>23</v>
      </c>
      <c r="E173" s="383">
        <v>6</v>
      </c>
      <c r="F173" s="383"/>
      <c r="G173" s="383"/>
      <c r="H173" s="383"/>
      <c r="I173" s="383">
        <v>3</v>
      </c>
      <c r="J173" s="383">
        <v>4</v>
      </c>
      <c r="K173" s="633">
        <v>39</v>
      </c>
    </row>
    <row r="174" spans="1:11" ht="13.5" customHeight="1" x14ac:dyDescent="0.15">
      <c r="A174" s="1009" t="s">
        <v>328</v>
      </c>
      <c r="B174" s="581" t="s">
        <v>320</v>
      </c>
      <c r="C174" s="380">
        <v>30</v>
      </c>
      <c r="D174" s="380">
        <v>107</v>
      </c>
      <c r="E174" s="380">
        <v>55</v>
      </c>
      <c r="F174" s="380"/>
      <c r="G174" s="380">
        <v>2</v>
      </c>
      <c r="H174" s="380"/>
      <c r="I174" s="380">
        <v>11</v>
      </c>
      <c r="J174" s="380">
        <v>83</v>
      </c>
      <c r="K174" s="632">
        <v>288</v>
      </c>
    </row>
    <row r="175" spans="1:11" ht="14.1" customHeight="1" x14ac:dyDescent="0.15">
      <c r="A175" s="1010"/>
      <c r="B175" s="581" t="s">
        <v>321</v>
      </c>
      <c r="C175" s="380">
        <v>17</v>
      </c>
      <c r="D175" s="380">
        <v>75</v>
      </c>
      <c r="E175" s="380">
        <v>47</v>
      </c>
      <c r="F175" s="380"/>
      <c r="G175" s="380">
        <v>1</v>
      </c>
      <c r="H175" s="380"/>
      <c r="I175" s="380">
        <v>10</v>
      </c>
      <c r="J175" s="380">
        <v>66</v>
      </c>
      <c r="K175" s="632">
        <v>216</v>
      </c>
    </row>
    <row r="176" spans="1:11" ht="14.1" customHeight="1" x14ac:dyDescent="0.15">
      <c r="A176" s="943"/>
      <c r="B176" s="582" t="s">
        <v>322</v>
      </c>
      <c r="C176" s="383">
        <v>13</v>
      </c>
      <c r="D176" s="383">
        <v>32</v>
      </c>
      <c r="E176" s="383">
        <v>8</v>
      </c>
      <c r="F176" s="383"/>
      <c r="G176" s="383">
        <v>1</v>
      </c>
      <c r="H176" s="383"/>
      <c r="I176" s="383">
        <v>1</v>
      </c>
      <c r="J176" s="383">
        <v>17</v>
      </c>
      <c r="K176" s="633">
        <v>72</v>
      </c>
    </row>
    <row r="177" spans="1:11" ht="14.1" customHeight="1" x14ac:dyDescent="0.15">
      <c r="A177" s="1009" t="s">
        <v>329</v>
      </c>
      <c r="B177" s="581" t="s">
        <v>320</v>
      </c>
      <c r="C177" s="380"/>
      <c r="D177" s="380"/>
      <c r="E177" s="380"/>
      <c r="F177" s="380"/>
      <c r="G177" s="380"/>
      <c r="H177" s="380"/>
      <c r="I177" s="380"/>
      <c r="J177" s="380">
        <v>4</v>
      </c>
      <c r="K177" s="632">
        <v>4</v>
      </c>
    </row>
    <row r="178" spans="1:11" ht="14.1" customHeight="1" x14ac:dyDescent="0.15">
      <c r="A178" s="1010"/>
      <c r="B178" s="581" t="s">
        <v>321</v>
      </c>
      <c r="C178" s="380"/>
      <c r="D178" s="380"/>
      <c r="E178" s="380"/>
      <c r="F178" s="380"/>
      <c r="G178" s="380"/>
      <c r="H178" s="380"/>
      <c r="I178" s="380"/>
      <c r="J178" s="380">
        <v>4</v>
      </c>
      <c r="K178" s="632">
        <v>4</v>
      </c>
    </row>
    <row r="179" spans="1:11" ht="14.1" customHeight="1" x14ac:dyDescent="0.15">
      <c r="A179" s="943"/>
      <c r="B179" s="582" t="s">
        <v>322</v>
      </c>
      <c r="C179" s="383"/>
      <c r="D179" s="383"/>
      <c r="E179" s="383"/>
      <c r="F179" s="383"/>
      <c r="G179" s="383"/>
      <c r="H179" s="383"/>
      <c r="I179" s="383"/>
      <c r="J179" s="383"/>
      <c r="K179" s="633"/>
    </row>
    <row r="180" spans="1:11" ht="14.1" customHeight="1" x14ac:dyDescent="0.15">
      <c r="A180" s="1009" t="s">
        <v>330</v>
      </c>
      <c r="B180" s="581" t="s">
        <v>320</v>
      </c>
      <c r="C180" s="380">
        <v>110</v>
      </c>
      <c r="D180" s="380">
        <v>338</v>
      </c>
      <c r="E180" s="380">
        <v>197</v>
      </c>
      <c r="F180" s="380">
        <v>77</v>
      </c>
      <c r="G180" s="380">
        <v>8</v>
      </c>
      <c r="H180" s="380">
        <v>0</v>
      </c>
      <c r="I180" s="380">
        <v>31</v>
      </c>
      <c r="J180" s="380">
        <v>278</v>
      </c>
      <c r="K180" s="380">
        <v>1039</v>
      </c>
    </row>
    <row r="181" spans="1:11" ht="14.1" customHeight="1" x14ac:dyDescent="0.15">
      <c r="A181" s="1010"/>
      <c r="B181" s="581" t="s">
        <v>321</v>
      </c>
      <c r="C181" s="380">
        <v>69</v>
      </c>
      <c r="D181" s="380">
        <v>213</v>
      </c>
      <c r="E181" s="380">
        <v>165</v>
      </c>
      <c r="F181" s="380">
        <v>70</v>
      </c>
      <c r="G181" s="380">
        <v>6</v>
      </c>
      <c r="H181" s="380">
        <v>0</v>
      </c>
      <c r="I181" s="380">
        <v>23</v>
      </c>
      <c r="J181" s="380">
        <v>205</v>
      </c>
      <c r="K181" s="380">
        <v>751</v>
      </c>
    </row>
    <row r="182" spans="1:11" s="51" customFormat="1" ht="12.75" customHeight="1" x14ac:dyDescent="0.15">
      <c r="A182" s="943"/>
      <c r="B182" s="582" t="s">
        <v>322</v>
      </c>
      <c r="C182" s="383">
        <v>41</v>
      </c>
      <c r="D182" s="383">
        <v>125</v>
      </c>
      <c r="E182" s="383">
        <v>32</v>
      </c>
      <c r="F182" s="383">
        <v>7</v>
      </c>
      <c r="G182" s="383">
        <v>2</v>
      </c>
      <c r="H182" s="383">
        <v>0</v>
      </c>
      <c r="I182" s="383">
        <v>8</v>
      </c>
      <c r="J182" s="383">
        <v>73</v>
      </c>
      <c r="K182" s="383">
        <v>288</v>
      </c>
    </row>
    <row r="183" spans="1:11" ht="12" customHeight="1" x14ac:dyDescent="0.15">
      <c r="A183" s="94"/>
      <c r="B183" s="86"/>
      <c r="C183" s="84"/>
      <c r="D183" s="84"/>
      <c r="E183" s="84"/>
      <c r="F183" s="84"/>
      <c r="G183" s="84"/>
      <c r="H183" s="84"/>
      <c r="I183" s="84"/>
      <c r="J183" s="84"/>
      <c r="K183" s="84"/>
    </row>
    <row r="184" spans="1:11" ht="12" customHeight="1" x14ac:dyDescent="0.15">
      <c r="A184" s="94"/>
      <c r="B184" s="86"/>
      <c r="C184" s="84"/>
      <c r="D184" s="84"/>
      <c r="E184" s="84"/>
      <c r="F184" s="84"/>
      <c r="G184" s="84"/>
      <c r="H184" s="84"/>
      <c r="I184" s="84"/>
      <c r="J184" s="84"/>
      <c r="K184" s="84"/>
    </row>
    <row r="185" spans="1:11" ht="12" customHeight="1" x14ac:dyDescent="0.15">
      <c r="A185" s="1011" t="s">
        <v>289</v>
      </c>
      <c r="B185" s="1012"/>
      <c r="C185" s="199" t="s">
        <v>211</v>
      </c>
      <c r="D185" s="199" t="s">
        <v>210</v>
      </c>
      <c r="E185" s="199" t="s">
        <v>209</v>
      </c>
      <c r="F185" s="200" t="s">
        <v>208</v>
      </c>
      <c r="G185" s="199" t="s">
        <v>207</v>
      </c>
      <c r="H185" s="199" t="s">
        <v>206</v>
      </c>
      <c r="I185" s="200" t="s">
        <v>205</v>
      </c>
      <c r="J185" s="199" t="s">
        <v>212</v>
      </c>
      <c r="K185" s="199" t="s">
        <v>161</v>
      </c>
    </row>
    <row r="186" spans="1:11" ht="12" customHeight="1" x14ac:dyDescent="0.15">
      <c r="A186" s="1009" t="s">
        <v>319</v>
      </c>
      <c r="B186" s="580" t="s">
        <v>320</v>
      </c>
      <c r="C186" s="630">
        <v>6</v>
      </c>
      <c r="D186" s="630">
        <v>26</v>
      </c>
      <c r="E186" s="630">
        <v>31</v>
      </c>
      <c r="F186" s="630">
        <v>4</v>
      </c>
      <c r="G186" s="630"/>
      <c r="H186" s="630"/>
      <c r="I186" s="630">
        <v>2</v>
      </c>
      <c r="J186" s="630">
        <v>22</v>
      </c>
      <c r="K186" s="631">
        <v>91</v>
      </c>
    </row>
    <row r="187" spans="1:11" ht="12" customHeight="1" x14ac:dyDescent="0.15">
      <c r="A187" s="1010"/>
      <c r="B187" s="581" t="s">
        <v>321</v>
      </c>
      <c r="C187" s="380">
        <v>5</v>
      </c>
      <c r="D187" s="380">
        <v>20</v>
      </c>
      <c r="E187" s="380">
        <v>28</v>
      </c>
      <c r="F187" s="380">
        <v>3</v>
      </c>
      <c r="G187" s="380"/>
      <c r="H187" s="380"/>
      <c r="I187" s="380">
        <v>2</v>
      </c>
      <c r="J187" s="380">
        <v>20</v>
      </c>
      <c r="K187" s="632">
        <v>78</v>
      </c>
    </row>
    <row r="188" spans="1:11" ht="12" customHeight="1" x14ac:dyDescent="0.15">
      <c r="A188" s="943"/>
      <c r="B188" s="582" t="s">
        <v>322</v>
      </c>
      <c r="C188" s="383">
        <v>1</v>
      </c>
      <c r="D188" s="383">
        <v>6</v>
      </c>
      <c r="E188" s="383">
        <v>3</v>
      </c>
      <c r="F188" s="383">
        <v>1</v>
      </c>
      <c r="G188" s="383"/>
      <c r="H188" s="383"/>
      <c r="I188" s="383"/>
      <c r="J188" s="383">
        <v>2</v>
      </c>
      <c r="K188" s="633">
        <v>13</v>
      </c>
    </row>
    <row r="189" spans="1:11" ht="12" customHeight="1" x14ac:dyDescent="0.15">
      <c r="A189" s="1009" t="s">
        <v>323</v>
      </c>
      <c r="B189" s="581" t="s">
        <v>320</v>
      </c>
      <c r="C189" s="380">
        <v>23</v>
      </c>
      <c r="D189" s="380">
        <v>55</v>
      </c>
      <c r="E189" s="380">
        <v>49</v>
      </c>
      <c r="F189" s="380">
        <v>15</v>
      </c>
      <c r="G189" s="380"/>
      <c r="H189" s="380"/>
      <c r="I189" s="380">
        <v>8</v>
      </c>
      <c r="J189" s="380">
        <v>62</v>
      </c>
      <c r="K189" s="632">
        <v>212</v>
      </c>
    </row>
    <row r="190" spans="1:11" ht="12" customHeight="1" x14ac:dyDescent="0.15">
      <c r="A190" s="1010"/>
      <c r="B190" s="581" t="s">
        <v>321</v>
      </c>
      <c r="C190" s="380">
        <v>20</v>
      </c>
      <c r="D190" s="380">
        <v>50</v>
      </c>
      <c r="E190" s="380">
        <v>48</v>
      </c>
      <c r="F190" s="380">
        <v>14</v>
      </c>
      <c r="G190" s="380"/>
      <c r="H190" s="380"/>
      <c r="I190" s="380">
        <v>6</v>
      </c>
      <c r="J190" s="380">
        <v>49</v>
      </c>
      <c r="K190" s="632">
        <v>187</v>
      </c>
    </row>
    <row r="191" spans="1:11" ht="12" customHeight="1" x14ac:dyDescent="0.15">
      <c r="A191" s="943"/>
      <c r="B191" s="582" t="s">
        <v>322</v>
      </c>
      <c r="C191" s="383">
        <v>3</v>
      </c>
      <c r="D191" s="383">
        <v>5</v>
      </c>
      <c r="E191" s="383">
        <v>1</v>
      </c>
      <c r="F191" s="383">
        <v>1</v>
      </c>
      <c r="G191" s="383"/>
      <c r="H191" s="383"/>
      <c r="I191" s="383">
        <v>2</v>
      </c>
      <c r="J191" s="383">
        <v>13</v>
      </c>
      <c r="K191" s="633">
        <v>25</v>
      </c>
    </row>
    <row r="192" spans="1:11" ht="12" customHeight="1" x14ac:dyDescent="0.15">
      <c r="A192" s="1009" t="s">
        <v>324</v>
      </c>
      <c r="B192" s="581" t="s">
        <v>320</v>
      </c>
      <c r="C192" s="380"/>
      <c r="D192" s="380"/>
      <c r="E192" s="380"/>
      <c r="F192" s="380"/>
      <c r="G192" s="380"/>
      <c r="H192" s="380"/>
      <c r="I192" s="380"/>
      <c r="J192" s="380"/>
      <c r="K192" s="632"/>
    </row>
    <row r="193" spans="1:11" ht="12" customHeight="1" x14ac:dyDescent="0.15">
      <c r="A193" s="1010"/>
      <c r="B193" s="581" t="s">
        <v>321</v>
      </c>
      <c r="C193" s="380"/>
      <c r="D193" s="380"/>
      <c r="E193" s="380"/>
      <c r="F193" s="380"/>
      <c r="G193" s="380"/>
      <c r="H193" s="380"/>
      <c r="I193" s="380"/>
      <c r="J193" s="380"/>
      <c r="K193" s="632"/>
    </row>
    <row r="194" spans="1:11" ht="12" customHeight="1" x14ac:dyDescent="0.15">
      <c r="A194" s="943"/>
      <c r="B194" s="582" t="s">
        <v>322</v>
      </c>
      <c r="C194" s="383"/>
      <c r="D194" s="383"/>
      <c r="E194" s="383"/>
      <c r="F194" s="383"/>
      <c r="G194" s="383"/>
      <c r="H194" s="383"/>
      <c r="I194" s="383"/>
      <c r="J194" s="383"/>
      <c r="K194" s="633"/>
    </row>
    <row r="195" spans="1:11" ht="12" customHeight="1" x14ac:dyDescent="0.15">
      <c r="A195" s="1009" t="s">
        <v>325</v>
      </c>
      <c r="B195" s="581" t="s">
        <v>320</v>
      </c>
      <c r="C195" s="380">
        <v>13</v>
      </c>
      <c r="D195" s="380">
        <v>48</v>
      </c>
      <c r="E195" s="380">
        <v>2</v>
      </c>
      <c r="F195" s="380"/>
      <c r="G195" s="380"/>
      <c r="H195" s="380"/>
      <c r="I195" s="380">
        <v>1</v>
      </c>
      <c r="J195" s="380">
        <v>15</v>
      </c>
      <c r="K195" s="632">
        <v>79</v>
      </c>
    </row>
    <row r="196" spans="1:11" ht="12" customHeight="1" x14ac:dyDescent="0.15">
      <c r="A196" s="1010"/>
      <c r="B196" s="581" t="s">
        <v>321</v>
      </c>
      <c r="C196" s="380"/>
      <c r="D196" s="380"/>
      <c r="E196" s="380"/>
      <c r="F196" s="380"/>
      <c r="G196" s="380"/>
      <c r="H196" s="380"/>
      <c r="I196" s="380"/>
      <c r="J196" s="380"/>
      <c r="K196" s="632"/>
    </row>
    <row r="197" spans="1:11" ht="12" customHeight="1" x14ac:dyDescent="0.15">
      <c r="A197" s="943"/>
      <c r="B197" s="582" t="s">
        <v>322</v>
      </c>
      <c r="C197" s="383">
        <v>13</v>
      </c>
      <c r="D197" s="383">
        <v>48</v>
      </c>
      <c r="E197" s="383">
        <v>2</v>
      </c>
      <c r="F197" s="383"/>
      <c r="G197" s="383"/>
      <c r="H197" s="383"/>
      <c r="I197" s="383">
        <v>1</v>
      </c>
      <c r="J197" s="383">
        <v>15</v>
      </c>
      <c r="K197" s="633">
        <v>79</v>
      </c>
    </row>
    <row r="198" spans="1:11" ht="12" customHeight="1" x14ac:dyDescent="0.15">
      <c r="A198" s="1009" t="s">
        <v>326</v>
      </c>
      <c r="B198" s="581" t="s">
        <v>320</v>
      </c>
      <c r="C198" s="380">
        <v>1</v>
      </c>
      <c r="D198" s="380">
        <v>3</v>
      </c>
      <c r="E198" s="380">
        <v>4</v>
      </c>
      <c r="F198" s="380"/>
      <c r="G198" s="380"/>
      <c r="H198" s="380"/>
      <c r="I198" s="380"/>
      <c r="J198" s="380">
        <v>3</v>
      </c>
      <c r="K198" s="632">
        <v>11</v>
      </c>
    </row>
    <row r="199" spans="1:11" ht="12" customHeight="1" x14ac:dyDescent="0.15">
      <c r="A199" s="1010"/>
      <c r="B199" s="581" t="s">
        <v>321</v>
      </c>
      <c r="C199" s="380">
        <v>1</v>
      </c>
      <c r="D199" s="380">
        <v>2</v>
      </c>
      <c r="E199" s="380">
        <v>3</v>
      </c>
      <c r="F199" s="380"/>
      <c r="G199" s="380"/>
      <c r="H199" s="380"/>
      <c r="I199" s="380"/>
      <c r="J199" s="380">
        <v>3</v>
      </c>
      <c r="K199" s="632">
        <v>9</v>
      </c>
    </row>
    <row r="200" spans="1:11" ht="12" customHeight="1" x14ac:dyDescent="0.15">
      <c r="A200" s="943"/>
      <c r="B200" s="582" t="s">
        <v>322</v>
      </c>
      <c r="C200" s="383"/>
      <c r="D200" s="383">
        <v>1</v>
      </c>
      <c r="E200" s="383">
        <v>1</v>
      </c>
      <c r="F200" s="383"/>
      <c r="G200" s="383"/>
      <c r="H200" s="383"/>
      <c r="I200" s="383"/>
      <c r="J200" s="383"/>
      <c r="K200" s="633">
        <v>2</v>
      </c>
    </row>
    <row r="201" spans="1:11" ht="12" customHeight="1" x14ac:dyDescent="0.15">
      <c r="A201" s="1009" t="s">
        <v>327</v>
      </c>
      <c r="B201" s="581" t="s">
        <v>320</v>
      </c>
      <c r="C201" s="380">
        <v>43</v>
      </c>
      <c r="D201" s="380">
        <v>194</v>
      </c>
      <c r="E201" s="380">
        <v>43</v>
      </c>
      <c r="F201" s="380">
        <v>3</v>
      </c>
      <c r="G201" s="380">
        <v>1</v>
      </c>
      <c r="H201" s="380"/>
      <c r="I201" s="380">
        <v>17</v>
      </c>
      <c r="J201" s="380">
        <v>90</v>
      </c>
      <c r="K201" s="632">
        <v>391</v>
      </c>
    </row>
    <row r="202" spans="1:11" ht="12" customHeight="1" x14ac:dyDescent="0.15">
      <c r="A202" s="1010"/>
      <c r="B202" s="581" t="s">
        <v>321</v>
      </c>
      <c r="C202" s="380">
        <v>20</v>
      </c>
      <c r="D202" s="380">
        <v>98</v>
      </c>
      <c r="E202" s="380">
        <v>33</v>
      </c>
      <c r="F202" s="380">
        <v>2</v>
      </c>
      <c r="G202" s="380"/>
      <c r="H202" s="380"/>
      <c r="I202" s="380">
        <v>13</v>
      </c>
      <c r="J202" s="380">
        <v>60</v>
      </c>
      <c r="K202" s="632">
        <v>226</v>
      </c>
    </row>
    <row r="203" spans="1:11" ht="12" customHeight="1" x14ac:dyDescent="0.15">
      <c r="A203" s="943"/>
      <c r="B203" s="582" t="s">
        <v>322</v>
      </c>
      <c r="C203" s="383">
        <v>23</v>
      </c>
      <c r="D203" s="383">
        <v>96</v>
      </c>
      <c r="E203" s="383">
        <v>10</v>
      </c>
      <c r="F203" s="383">
        <v>1</v>
      </c>
      <c r="G203" s="383">
        <v>1</v>
      </c>
      <c r="H203" s="383"/>
      <c r="I203" s="383">
        <v>4</v>
      </c>
      <c r="J203" s="383">
        <v>30</v>
      </c>
      <c r="K203" s="633">
        <v>165</v>
      </c>
    </row>
    <row r="204" spans="1:11" ht="12" customHeight="1" x14ac:dyDescent="0.15">
      <c r="A204" s="1009" t="s">
        <v>328</v>
      </c>
      <c r="B204" s="581" t="s">
        <v>320</v>
      </c>
      <c r="C204" s="380">
        <v>21</v>
      </c>
      <c r="D204" s="380">
        <v>61</v>
      </c>
      <c r="E204" s="380">
        <v>26</v>
      </c>
      <c r="F204" s="380">
        <v>1</v>
      </c>
      <c r="G204" s="380"/>
      <c r="H204" s="380"/>
      <c r="I204" s="380">
        <v>6</v>
      </c>
      <c r="J204" s="380">
        <v>49</v>
      </c>
      <c r="K204" s="632">
        <v>164</v>
      </c>
    </row>
    <row r="205" spans="1:11" ht="12" customHeight="1" x14ac:dyDescent="0.15">
      <c r="A205" s="1010"/>
      <c r="B205" s="581" t="s">
        <v>321</v>
      </c>
      <c r="C205" s="380">
        <v>16</v>
      </c>
      <c r="D205" s="380">
        <v>44</v>
      </c>
      <c r="E205" s="380">
        <v>22</v>
      </c>
      <c r="F205" s="380">
        <v>1</v>
      </c>
      <c r="G205" s="380"/>
      <c r="H205" s="380"/>
      <c r="I205" s="380">
        <v>3</v>
      </c>
      <c r="J205" s="380">
        <v>43</v>
      </c>
      <c r="K205" s="632">
        <v>129</v>
      </c>
    </row>
    <row r="206" spans="1:11" ht="12" customHeight="1" x14ac:dyDescent="0.15">
      <c r="A206" s="943"/>
      <c r="B206" s="582" t="s">
        <v>322</v>
      </c>
      <c r="C206" s="383">
        <v>5</v>
      </c>
      <c r="D206" s="383">
        <v>17</v>
      </c>
      <c r="E206" s="383">
        <v>4</v>
      </c>
      <c r="F206" s="383"/>
      <c r="G206" s="383"/>
      <c r="H206" s="383"/>
      <c r="I206" s="383">
        <v>3</v>
      </c>
      <c r="J206" s="383">
        <v>6</v>
      </c>
      <c r="K206" s="633">
        <v>35</v>
      </c>
    </row>
    <row r="207" spans="1:11" ht="12" customHeight="1" x14ac:dyDescent="0.15">
      <c r="A207" s="1009" t="s">
        <v>329</v>
      </c>
      <c r="B207" s="581" t="s">
        <v>320</v>
      </c>
      <c r="C207" s="380"/>
      <c r="D207" s="380"/>
      <c r="E207" s="380">
        <v>2</v>
      </c>
      <c r="F207" s="380"/>
      <c r="G207" s="380"/>
      <c r="H207" s="380"/>
      <c r="I207" s="380"/>
      <c r="J207" s="380">
        <v>1</v>
      </c>
      <c r="K207" s="632">
        <v>3</v>
      </c>
    </row>
    <row r="208" spans="1:11" ht="12" customHeight="1" x14ac:dyDescent="0.15">
      <c r="A208" s="1010"/>
      <c r="B208" s="581" t="s">
        <v>321</v>
      </c>
      <c r="C208" s="380"/>
      <c r="D208" s="380"/>
      <c r="E208" s="380">
        <v>2</v>
      </c>
      <c r="F208" s="380"/>
      <c r="G208" s="380"/>
      <c r="H208" s="380"/>
      <c r="I208" s="380"/>
      <c r="J208" s="380">
        <v>1</v>
      </c>
      <c r="K208" s="632">
        <v>3</v>
      </c>
    </row>
    <row r="209" spans="1:11" ht="12" customHeight="1" x14ac:dyDescent="0.15">
      <c r="A209" s="943"/>
      <c r="B209" s="582" t="s">
        <v>322</v>
      </c>
      <c r="C209" s="383"/>
      <c r="D209" s="383"/>
      <c r="E209" s="383"/>
      <c r="F209" s="383"/>
      <c r="G209" s="383"/>
      <c r="H209" s="383"/>
      <c r="I209" s="383"/>
      <c r="J209" s="383"/>
      <c r="K209" s="633"/>
    </row>
    <row r="210" spans="1:11" ht="12" customHeight="1" x14ac:dyDescent="0.15">
      <c r="A210" s="1009" t="s">
        <v>330</v>
      </c>
      <c r="B210" s="581" t="s">
        <v>320</v>
      </c>
      <c r="C210" s="380">
        <v>107</v>
      </c>
      <c r="D210" s="380">
        <v>387</v>
      </c>
      <c r="E210" s="380">
        <v>157</v>
      </c>
      <c r="F210" s="380">
        <v>23</v>
      </c>
      <c r="G210" s="380">
        <v>1</v>
      </c>
      <c r="H210" s="380">
        <v>0</v>
      </c>
      <c r="I210" s="380">
        <v>34</v>
      </c>
      <c r="J210" s="380">
        <v>242</v>
      </c>
      <c r="K210" s="380">
        <v>951</v>
      </c>
    </row>
    <row r="211" spans="1:11" ht="12" customHeight="1" x14ac:dyDescent="0.15">
      <c r="A211" s="1010"/>
      <c r="B211" s="581" t="s">
        <v>321</v>
      </c>
      <c r="C211" s="380">
        <v>62</v>
      </c>
      <c r="D211" s="380">
        <v>214</v>
      </c>
      <c r="E211" s="380">
        <v>136</v>
      </c>
      <c r="F211" s="380">
        <v>20</v>
      </c>
      <c r="G211" s="380">
        <v>0</v>
      </c>
      <c r="H211" s="380">
        <v>0</v>
      </c>
      <c r="I211" s="380">
        <v>24</v>
      </c>
      <c r="J211" s="380">
        <v>176</v>
      </c>
      <c r="K211" s="380">
        <v>632</v>
      </c>
    </row>
    <row r="212" spans="1:11" ht="12" customHeight="1" x14ac:dyDescent="0.15">
      <c r="A212" s="943"/>
      <c r="B212" s="582" t="s">
        <v>322</v>
      </c>
      <c r="C212" s="383">
        <v>45</v>
      </c>
      <c r="D212" s="383">
        <v>173</v>
      </c>
      <c r="E212" s="383">
        <v>21</v>
      </c>
      <c r="F212" s="383">
        <v>3</v>
      </c>
      <c r="G212" s="383">
        <v>1</v>
      </c>
      <c r="H212" s="383">
        <v>0</v>
      </c>
      <c r="I212" s="383">
        <v>10</v>
      </c>
      <c r="J212" s="383">
        <v>66</v>
      </c>
      <c r="K212" s="383">
        <v>319</v>
      </c>
    </row>
    <row r="213" spans="1:11" ht="9.75" customHeight="1" x14ac:dyDescent="0.15">
      <c r="A213" s="94"/>
      <c r="B213" s="86"/>
      <c r="C213" s="84"/>
      <c r="D213" s="84"/>
      <c r="E213" s="84"/>
      <c r="F213" s="84"/>
      <c r="G213" s="84"/>
      <c r="H213" s="84"/>
      <c r="I213" s="84"/>
      <c r="J213" s="84"/>
      <c r="K213" s="84"/>
    </row>
    <row r="214" spans="1:11" ht="12" customHeight="1" x14ac:dyDescent="0.15">
      <c r="A214" s="1011" t="s">
        <v>290</v>
      </c>
      <c r="B214" s="1012"/>
      <c r="C214" s="199" t="s">
        <v>211</v>
      </c>
      <c r="D214" s="199" t="s">
        <v>210</v>
      </c>
      <c r="E214" s="199" t="s">
        <v>209</v>
      </c>
      <c r="F214" s="200" t="s">
        <v>208</v>
      </c>
      <c r="G214" s="199" t="s">
        <v>207</v>
      </c>
      <c r="H214" s="199" t="s">
        <v>206</v>
      </c>
      <c r="I214" s="200" t="s">
        <v>205</v>
      </c>
      <c r="J214" s="199" t="s">
        <v>212</v>
      </c>
      <c r="K214" s="199" t="s">
        <v>161</v>
      </c>
    </row>
    <row r="215" spans="1:11" ht="12" customHeight="1" x14ac:dyDescent="0.15">
      <c r="A215" s="1009" t="s">
        <v>319</v>
      </c>
      <c r="B215" s="580" t="s">
        <v>320</v>
      </c>
      <c r="C215" s="630">
        <v>3</v>
      </c>
      <c r="D215" s="630">
        <v>18</v>
      </c>
      <c r="E215" s="630">
        <v>11</v>
      </c>
      <c r="F215" s="630"/>
      <c r="G215" s="630"/>
      <c r="H215" s="630"/>
      <c r="I215" s="630">
        <v>2</v>
      </c>
      <c r="J215" s="630">
        <v>10</v>
      </c>
      <c r="K215" s="631">
        <v>44</v>
      </c>
    </row>
    <row r="216" spans="1:11" ht="12" customHeight="1" x14ac:dyDescent="0.15">
      <c r="A216" s="1010"/>
      <c r="B216" s="581" t="s">
        <v>321</v>
      </c>
      <c r="C216" s="380">
        <v>2</v>
      </c>
      <c r="D216" s="380">
        <v>14</v>
      </c>
      <c r="E216" s="380">
        <v>8</v>
      </c>
      <c r="F216" s="380"/>
      <c r="G216" s="380"/>
      <c r="H216" s="380"/>
      <c r="I216" s="380">
        <v>2</v>
      </c>
      <c r="J216" s="380">
        <v>10</v>
      </c>
      <c r="K216" s="632">
        <v>36</v>
      </c>
    </row>
    <row r="217" spans="1:11" ht="12" customHeight="1" x14ac:dyDescent="0.15">
      <c r="A217" s="943"/>
      <c r="B217" s="582" t="s">
        <v>322</v>
      </c>
      <c r="C217" s="383">
        <v>1</v>
      </c>
      <c r="D217" s="383">
        <v>4</v>
      </c>
      <c r="E217" s="383">
        <v>3</v>
      </c>
      <c r="F217" s="383"/>
      <c r="G217" s="383"/>
      <c r="H217" s="383"/>
      <c r="I217" s="383"/>
      <c r="J217" s="383"/>
      <c r="K217" s="633">
        <v>8</v>
      </c>
    </row>
    <row r="218" spans="1:11" ht="12" customHeight="1" x14ac:dyDescent="0.15">
      <c r="A218" s="1009" t="s">
        <v>323</v>
      </c>
      <c r="B218" s="581" t="s">
        <v>320</v>
      </c>
      <c r="C218" s="380">
        <v>2</v>
      </c>
      <c r="D218" s="380">
        <v>22</v>
      </c>
      <c r="E218" s="380">
        <v>10</v>
      </c>
      <c r="F218" s="380">
        <v>1</v>
      </c>
      <c r="G218" s="380"/>
      <c r="H218" s="380"/>
      <c r="I218" s="380">
        <v>2</v>
      </c>
      <c r="J218" s="380">
        <v>6</v>
      </c>
      <c r="K218" s="632">
        <v>43</v>
      </c>
    </row>
    <row r="219" spans="1:11" ht="12" customHeight="1" x14ac:dyDescent="0.15">
      <c r="A219" s="1010"/>
      <c r="B219" s="581" t="s">
        <v>321</v>
      </c>
      <c r="C219" s="380">
        <v>1</v>
      </c>
      <c r="D219" s="380">
        <v>20</v>
      </c>
      <c r="E219" s="380">
        <v>10</v>
      </c>
      <c r="F219" s="380">
        <v>1</v>
      </c>
      <c r="G219" s="380"/>
      <c r="H219" s="380"/>
      <c r="I219" s="380">
        <v>2</v>
      </c>
      <c r="J219" s="380">
        <v>6</v>
      </c>
      <c r="K219" s="632">
        <v>40</v>
      </c>
    </row>
    <row r="220" spans="1:11" ht="12" customHeight="1" x14ac:dyDescent="0.15">
      <c r="A220" s="943"/>
      <c r="B220" s="582" t="s">
        <v>322</v>
      </c>
      <c r="C220" s="383">
        <v>1</v>
      </c>
      <c r="D220" s="383">
        <v>2</v>
      </c>
      <c r="E220" s="383"/>
      <c r="F220" s="383"/>
      <c r="G220" s="383"/>
      <c r="H220" s="383"/>
      <c r="I220" s="383"/>
      <c r="J220" s="383"/>
      <c r="K220" s="633">
        <v>3</v>
      </c>
    </row>
    <row r="221" spans="1:11" ht="12" customHeight="1" x14ac:dyDescent="0.15">
      <c r="A221" s="1009" t="s">
        <v>324</v>
      </c>
      <c r="B221" s="581" t="s">
        <v>320</v>
      </c>
      <c r="C221" s="380"/>
      <c r="D221" s="380"/>
      <c r="E221" s="380"/>
      <c r="F221" s="380"/>
      <c r="G221" s="380"/>
      <c r="H221" s="380"/>
      <c r="I221" s="380"/>
      <c r="J221" s="380"/>
      <c r="K221" s="632"/>
    </row>
    <row r="222" spans="1:11" ht="12" customHeight="1" x14ac:dyDescent="0.15">
      <c r="A222" s="1010"/>
      <c r="B222" s="581" t="s">
        <v>321</v>
      </c>
      <c r="C222" s="380"/>
      <c r="D222" s="380"/>
      <c r="E222" s="380"/>
      <c r="F222" s="380"/>
      <c r="G222" s="380"/>
      <c r="H222" s="380"/>
      <c r="I222" s="380"/>
      <c r="J222" s="380"/>
      <c r="K222" s="632"/>
    </row>
    <row r="223" spans="1:11" ht="12" customHeight="1" x14ac:dyDescent="0.15">
      <c r="A223" s="943"/>
      <c r="B223" s="582" t="s">
        <v>322</v>
      </c>
      <c r="C223" s="383"/>
      <c r="D223" s="383"/>
      <c r="E223" s="383"/>
      <c r="F223" s="383"/>
      <c r="G223" s="383"/>
      <c r="H223" s="383"/>
      <c r="I223" s="383"/>
      <c r="J223" s="383"/>
      <c r="K223" s="633"/>
    </row>
    <row r="224" spans="1:11" ht="12" customHeight="1" x14ac:dyDescent="0.15">
      <c r="A224" s="1009" t="s">
        <v>325</v>
      </c>
      <c r="B224" s="581" t="s">
        <v>320</v>
      </c>
      <c r="C224" s="380">
        <v>3</v>
      </c>
      <c r="D224" s="380">
        <v>16</v>
      </c>
      <c r="E224" s="380">
        <v>1</v>
      </c>
      <c r="F224" s="380"/>
      <c r="G224" s="380"/>
      <c r="H224" s="380"/>
      <c r="I224" s="380"/>
      <c r="J224" s="380">
        <v>8</v>
      </c>
      <c r="K224" s="632">
        <v>28</v>
      </c>
    </row>
    <row r="225" spans="1:11" ht="12" customHeight="1" x14ac:dyDescent="0.15">
      <c r="A225" s="1010"/>
      <c r="B225" s="581" t="s">
        <v>321</v>
      </c>
      <c r="C225" s="380"/>
      <c r="D225" s="380"/>
      <c r="E225" s="380"/>
      <c r="F225" s="380"/>
      <c r="G225" s="380"/>
      <c r="H225" s="380"/>
      <c r="I225" s="380"/>
      <c r="J225" s="380"/>
      <c r="K225" s="632"/>
    </row>
    <row r="226" spans="1:11" ht="12" customHeight="1" x14ac:dyDescent="0.15">
      <c r="A226" s="943"/>
      <c r="B226" s="582" t="s">
        <v>322</v>
      </c>
      <c r="C226" s="383">
        <v>3</v>
      </c>
      <c r="D226" s="383">
        <v>16</v>
      </c>
      <c r="E226" s="383">
        <v>1</v>
      </c>
      <c r="F226" s="383"/>
      <c r="G226" s="383"/>
      <c r="H226" s="383"/>
      <c r="I226" s="383"/>
      <c r="J226" s="383">
        <v>8</v>
      </c>
      <c r="K226" s="633">
        <v>28</v>
      </c>
    </row>
    <row r="227" spans="1:11" ht="12" customHeight="1" x14ac:dyDescent="0.15">
      <c r="A227" s="1009" t="s">
        <v>326</v>
      </c>
      <c r="B227" s="581" t="s">
        <v>320</v>
      </c>
      <c r="C227" s="380"/>
      <c r="D227" s="380"/>
      <c r="E227" s="380"/>
      <c r="F227" s="380"/>
      <c r="G227" s="380"/>
      <c r="H227" s="380"/>
      <c r="I227" s="380"/>
      <c r="J227" s="380">
        <v>2</v>
      </c>
      <c r="K227" s="632">
        <v>2</v>
      </c>
    </row>
    <row r="228" spans="1:11" ht="12" customHeight="1" x14ac:dyDescent="0.15">
      <c r="A228" s="1010"/>
      <c r="B228" s="581" t="s">
        <v>321</v>
      </c>
      <c r="C228" s="380"/>
      <c r="D228" s="380"/>
      <c r="E228" s="380"/>
      <c r="F228" s="380"/>
      <c r="G228" s="380"/>
      <c r="H228" s="380"/>
      <c r="I228" s="380"/>
      <c r="J228" s="380">
        <v>2</v>
      </c>
      <c r="K228" s="632">
        <v>2</v>
      </c>
    </row>
    <row r="229" spans="1:11" ht="12" customHeight="1" x14ac:dyDescent="0.15">
      <c r="A229" s="943"/>
      <c r="B229" s="582" t="s">
        <v>322</v>
      </c>
      <c r="C229" s="383"/>
      <c r="D229" s="383"/>
      <c r="E229" s="383"/>
      <c r="F229" s="383"/>
      <c r="G229" s="383"/>
      <c r="H229" s="383"/>
      <c r="I229" s="383"/>
      <c r="J229" s="383"/>
      <c r="K229" s="633"/>
    </row>
    <row r="230" spans="1:11" ht="12" customHeight="1" x14ac:dyDescent="0.15">
      <c r="A230" s="1009" t="s">
        <v>327</v>
      </c>
      <c r="B230" s="581" t="s">
        <v>320</v>
      </c>
      <c r="C230" s="380">
        <v>64</v>
      </c>
      <c r="D230" s="380">
        <v>336</v>
      </c>
      <c r="E230" s="380">
        <v>30</v>
      </c>
      <c r="F230" s="380">
        <v>2</v>
      </c>
      <c r="G230" s="380">
        <v>2</v>
      </c>
      <c r="H230" s="380"/>
      <c r="I230" s="380">
        <v>21</v>
      </c>
      <c r="J230" s="380">
        <v>137</v>
      </c>
      <c r="K230" s="632">
        <v>592</v>
      </c>
    </row>
    <row r="231" spans="1:11" ht="12" customHeight="1" x14ac:dyDescent="0.15">
      <c r="A231" s="1010"/>
      <c r="B231" s="581" t="s">
        <v>321</v>
      </c>
      <c r="C231" s="380">
        <v>34</v>
      </c>
      <c r="D231" s="380">
        <v>202</v>
      </c>
      <c r="E231" s="380">
        <v>24</v>
      </c>
      <c r="F231" s="380">
        <v>2</v>
      </c>
      <c r="G231" s="380">
        <v>2</v>
      </c>
      <c r="H231" s="380"/>
      <c r="I231" s="380">
        <v>10</v>
      </c>
      <c r="J231" s="380">
        <v>94</v>
      </c>
      <c r="K231" s="632">
        <v>368</v>
      </c>
    </row>
    <row r="232" spans="1:11" ht="12" customHeight="1" x14ac:dyDescent="0.15">
      <c r="A232" s="943"/>
      <c r="B232" s="582" t="s">
        <v>322</v>
      </c>
      <c r="C232" s="383">
        <v>30</v>
      </c>
      <c r="D232" s="383">
        <v>134</v>
      </c>
      <c r="E232" s="383">
        <v>6</v>
      </c>
      <c r="F232" s="383"/>
      <c r="G232" s="383"/>
      <c r="H232" s="383"/>
      <c r="I232" s="383">
        <v>11</v>
      </c>
      <c r="J232" s="383">
        <v>43</v>
      </c>
      <c r="K232" s="633">
        <v>224</v>
      </c>
    </row>
    <row r="233" spans="1:11" ht="12" customHeight="1" x14ac:dyDescent="0.15">
      <c r="A233" s="1009" t="s">
        <v>328</v>
      </c>
      <c r="B233" s="581" t="s">
        <v>320</v>
      </c>
      <c r="C233" s="380">
        <v>9</v>
      </c>
      <c r="D233" s="380">
        <v>46</v>
      </c>
      <c r="E233" s="380">
        <v>16</v>
      </c>
      <c r="F233" s="380"/>
      <c r="G233" s="380"/>
      <c r="H233" s="380"/>
      <c r="I233" s="380">
        <v>3</v>
      </c>
      <c r="J233" s="380">
        <v>33</v>
      </c>
      <c r="K233" s="632">
        <v>107</v>
      </c>
    </row>
    <row r="234" spans="1:11" ht="12" customHeight="1" x14ac:dyDescent="0.15">
      <c r="A234" s="1010"/>
      <c r="B234" s="581" t="s">
        <v>321</v>
      </c>
      <c r="C234" s="380">
        <v>6</v>
      </c>
      <c r="D234" s="380">
        <v>30</v>
      </c>
      <c r="E234" s="380">
        <v>11</v>
      </c>
      <c r="F234" s="380"/>
      <c r="G234" s="380"/>
      <c r="H234" s="380"/>
      <c r="I234" s="380">
        <v>1</v>
      </c>
      <c r="J234" s="380">
        <v>21</v>
      </c>
      <c r="K234" s="632">
        <v>69</v>
      </c>
    </row>
    <row r="235" spans="1:11" ht="12" customHeight="1" x14ac:dyDescent="0.15">
      <c r="A235" s="943"/>
      <c r="B235" s="582" t="s">
        <v>322</v>
      </c>
      <c r="C235" s="383">
        <v>3</v>
      </c>
      <c r="D235" s="383">
        <v>16</v>
      </c>
      <c r="E235" s="383">
        <v>5</v>
      </c>
      <c r="F235" s="383"/>
      <c r="G235" s="383"/>
      <c r="H235" s="383"/>
      <c r="I235" s="383">
        <v>2</v>
      </c>
      <c r="J235" s="383">
        <v>12</v>
      </c>
      <c r="K235" s="633">
        <v>38</v>
      </c>
    </row>
    <row r="236" spans="1:11" ht="12" customHeight="1" x14ac:dyDescent="0.15">
      <c r="A236" s="1009" t="s">
        <v>329</v>
      </c>
      <c r="B236" s="581" t="s">
        <v>320</v>
      </c>
      <c r="C236" s="380"/>
      <c r="D236" s="380"/>
      <c r="E236" s="380"/>
      <c r="F236" s="380"/>
      <c r="G236" s="380"/>
      <c r="H236" s="380"/>
      <c r="I236" s="380"/>
      <c r="J236" s="380">
        <v>2</v>
      </c>
      <c r="K236" s="632">
        <v>2</v>
      </c>
    </row>
    <row r="237" spans="1:11" ht="12" customHeight="1" x14ac:dyDescent="0.15">
      <c r="A237" s="1010"/>
      <c r="B237" s="581" t="s">
        <v>321</v>
      </c>
      <c r="C237" s="380"/>
      <c r="D237" s="380"/>
      <c r="E237" s="380"/>
      <c r="F237" s="380"/>
      <c r="G237" s="380"/>
      <c r="H237" s="380"/>
      <c r="I237" s="380"/>
      <c r="J237" s="380">
        <v>2</v>
      </c>
      <c r="K237" s="632">
        <v>2</v>
      </c>
    </row>
    <row r="238" spans="1:11" ht="12" customHeight="1" x14ac:dyDescent="0.15">
      <c r="A238" s="943"/>
      <c r="B238" s="582" t="s">
        <v>322</v>
      </c>
      <c r="C238" s="383"/>
      <c r="D238" s="383"/>
      <c r="E238" s="383"/>
      <c r="F238" s="383"/>
      <c r="G238" s="383"/>
      <c r="H238" s="383"/>
      <c r="I238" s="383"/>
      <c r="J238" s="383"/>
      <c r="K238" s="633"/>
    </row>
    <row r="239" spans="1:11" ht="12" customHeight="1" x14ac:dyDescent="0.15">
      <c r="A239" s="1009" t="s">
        <v>330</v>
      </c>
      <c r="B239" s="581" t="s">
        <v>320</v>
      </c>
      <c r="C239" s="380">
        <v>81</v>
      </c>
      <c r="D239" s="380">
        <v>438</v>
      </c>
      <c r="E239" s="380">
        <v>68</v>
      </c>
      <c r="F239" s="380">
        <v>3</v>
      </c>
      <c r="G239" s="380">
        <v>2</v>
      </c>
      <c r="H239" s="380">
        <v>0</v>
      </c>
      <c r="I239" s="380">
        <v>28</v>
      </c>
      <c r="J239" s="380">
        <v>198</v>
      </c>
      <c r="K239" s="380">
        <v>818</v>
      </c>
    </row>
    <row r="240" spans="1:11" ht="12" customHeight="1" x14ac:dyDescent="0.15">
      <c r="A240" s="1010"/>
      <c r="B240" s="581" t="s">
        <v>321</v>
      </c>
      <c r="C240" s="380">
        <v>43</v>
      </c>
      <c r="D240" s="380">
        <v>266</v>
      </c>
      <c r="E240" s="380">
        <v>53</v>
      </c>
      <c r="F240" s="380">
        <v>3</v>
      </c>
      <c r="G240" s="380">
        <v>2</v>
      </c>
      <c r="H240" s="380">
        <v>0</v>
      </c>
      <c r="I240" s="380">
        <v>15</v>
      </c>
      <c r="J240" s="380">
        <v>135</v>
      </c>
      <c r="K240" s="380">
        <v>517</v>
      </c>
    </row>
    <row r="241" spans="1:11" ht="12" customHeight="1" x14ac:dyDescent="0.15">
      <c r="A241" s="943"/>
      <c r="B241" s="582" t="s">
        <v>322</v>
      </c>
      <c r="C241" s="383">
        <v>38</v>
      </c>
      <c r="D241" s="383">
        <v>172</v>
      </c>
      <c r="E241" s="383">
        <v>15</v>
      </c>
      <c r="F241" s="383">
        <v>0</v>
      </c>
      <c r="G241" s="383">
        <v>0</v>
      </c>
      <c r="H241" s="383">
        <v>0</v>
      </c>
      <c r="I241" s="383">
        <v>13</v>
      </c>
      <c r="J241" s="383">
        <v>63</v>
      </c>
      <c r="K241" s="383">
        <v>301</v>
      </c>
    </row>
    <row r="242" spans="1:11" ht="12" customHeight="1" x14ac:dyDescent="0.15">
      <c r="A242" s="94"/>
      <c r="B242" s="86"/>
      <c r="C242" s="84"/>
      <c r="D242" s="84"/>
      <c r="E242" s="84"/>
      <c r="F242" s="84"/>
      <c r="G242" s="84"/>
      <c r="H242" s="84"/>
      <c r="I242" s="84"/>
      <c r="J242" s="84"/>
      <c r="K242" s="84"/>
    </row>
    <row r="243" spans="1:11" ht="12" customHeight="1" x14ac:dyDescent="0.15">
      <c r="A243" s="1006" t="s">
        <v>220</v>
      </c>
      <c r="B243" s="1006"/>
      <c r="C243" s="199" t="s">
        <v>211</v>
      </c>
      <c r="D243" s="199" t="s">
        <v>210</v>
      </c>
      <c r="E243" s="199" t="s">
        <v>209</v>
      </c>
      <c r="F243" s="200" t="s">
        <v>208</v>
      </c>
      <c r="G243" s="199" t="s">
        <v>207</v>
      </c>
      <c r="H243" s="199" t="s">
        <v>206</v>
      </c>
      <c r="I243" s="200" t="s">
        <v>205</v>
      </c>
      <c r="J243" s="199" t="s">
        <v>212</v>
      </c>
      <c r="K243" s="199" t="s">
        <v>161</v>
      </c>
    </row>
    <row r="244" spans="1:11" s="51" customFormat="1" ht="12.75" customHeight="1" x14ac:dyDescent="0.15">
      <c r="A244" s="1009" t="s">
        <v>319</v>
      </c>
      <c r="B244" s="580" t="s">
        <v>320</v>
      </c>
      <c r="C244" s="630">
        <v>3</v>
      </c>
      <c r="D244" s="630">
        <v>5</v>
      </c>
      <c r="E244" s="630">
        <v>4</v>
      </c>
      <c r="F244" s="630"/>
      <c r="G244" s="630"/>
      <c r="H244" s="630"/>
      <c r="I244" s="630">
        <v>1</v>
      </c>
      <c r="J244" s="630">
        <v>6</v>
      </c>
      <c r="K244" s="631">
        <v>19</v>
      </c>
    </row>
    <row r="245" spans="1:11" ht="12" customHeight="1" x14ac:dyDescent="0.15">
      <c r="A245" s="1010"/>
      <c r="B245" s="581" t="s">
        <v>321</v>
      </c>
      <c r="C245" s="380">
        <v>2</v>
      </c>
      <c r="D245" s="380">
        <v>4</v>
      </c>
      <c r="E245" s="380">
        <v>4</v>
      </c>
      <c r="F245" s="380"/>
      <c r="G245" s="380"/>
      <c r="H245" s="380"/>
      <c r="I245" s="380">
        <v>1</v>
      </c>
      <c r="J245" s="380">
        <v>6</v>
      </c>
      <c r="K245" s="632">
        <v>17</v>
      </c>
    </row>
    <row r="246" spans="1:11" ht="12" customHeight="1" x14ac:dyDescent="0.15">
      <c r="A246" s="943"/>
      <c r="B246" s="582" t="s">
        <v>322</v>
      </c>
      <c r="C246" s="383">
        <v>1</v>
      </c>
      <c r="D246" s="383">
        <v>1</v>
      </c>
      <c r="E246" s="383"/>
      <c r="F246" s="383"/>
      <c r="G246" s="383"/>
      <c r="H246" s="383"/>
      <c r="I246" s="383"/>
      <c r="J246" s="383"/>
      <c r="K246" s="633">
        <v>2</v>
      </c>
    </row>
    <row r="247" spans="1:11" ht="12" customHeight="1" x14ac:dyDescent="0.15">
      <c r="A247" s="1009" t="s">
        <v>323</v>
      </c>
      <c r="B247" s="581" t="s">
        <v>320</v>
      </c>
      <c r="C247" s="380"/>
      <c r="D247" s="380">
        <v>2</v>
      </c>
      <c r="E247" s="380">
        <v>1</v>
      </c>
      <c r="F247" s="380"/>
      <c r="G247" s="380"/>
      <c r="H247" s="380"/>
      <c r="I247" s="380"/>
      <c r="J247" s="380"/>
      <c r="K247" s="632">
        <v>3</v>
      </c>
    </row>
    <row r="248" spans="1:11" ht="12" customHeight="1" x14ac:dyDescent="0.15">
      <c r="A248" s="1010"/>
      <c r="B248" s="581" t="s">
        <v>321</v>
      </c>
      <c r="C248" s="380"/>
      <c r="D248" s="380">
        <v>2</v>
      </c>
      <c r="E248" s="380">
        <v>1</v>
      </c>
      <c r="F248" s="380"/>
      <c r="G248" s="380"/>
      <c r="H248" s="380"/>
      <c r="I248" s="380"/>
      <c r="J248" s="380"/>
      <c r="K248" s="632">
        <v>3</v>
      </c>
    </row>
    <row r="249" spans="1:11" ht="12" customHeight="1" x14ac:dyDescent="0.15">
      <c r="A249" s="943"/>
      <c r="B249" s="582" t="s">
        <v>322</v>
      </c>
      <c r="C249" s="383"/>
      <c r="D249" s="383"/>
      <c r="E249" s="383"/>
      <c r="F249" s="383"/>
      <c r="G249" s="383"/>
      <c r="H249" s="383"/>
      <c r="I249" s="383"/>
      <c r="J249" s="383"/>
      <c r="K249" s="633"/>
    </row>
    <row r="250" spans="1:11" ht="12" customHeight="1" x14ac:dyDescent="0.15">
      <c r="A250" s="1009" t="s">
        <v>324</v>
      </c>
      <c r="B250" s="581" t="s">
        <v>320</v>
      </c>
      <c r="C250" s="380"/>
      <c r="D250" s="380"/>
      <c r="E250" s="380"/>
      <c r="F250" s="380"/>
      <c r="G250" s="380"/>
      <c r="H250" s="380"/>
      <c r="I250" s="380"/>
      <c r="J250" s="380"/>
      <c r="K250" s="632"/>
    </row>
    <row r="251" spans="1:11" ht="12" customHeight="1" x14ac:dyDescent="0.15">
      <c r="A251" s="1010"/>
      <c r="B251" s="581" t="s">
        <v>321</v>
      </c>
      <c r="C251" s="380"/>
      <c r="D251" s="380"/>
      <c r="E251" s="380"/>
      <c r="F251" s="380"/>
      <c r="G251" s="380"/>
      <c r="H251" s="380"/>
      <c r="I251" s="380"/>
      <c r="J251" s="380"/>
      <c r="K251" s="632"/>
    </row>
    <row r="252" spans="1:11" ht="12" customHeight="1" x14ac:dyDescent="0.15">
      <c r="A252" s="943"/>
      <c r="B252" s="582" t="s">
        <v>322</v>
      </c>
      <c r="C252" s="383"/>
      <c r="D252" s="383"/>
      <c r="E252" s="383"/>
      <c r="F252" s="383"/>
      <c r="G252" s="383"/>
      <c r="H252" s="383"/>
      <c r="I252" s="383"/>
      <c r="J252" s="383"/>
      <c r="K252" s="633"/>
    </row>
    <row r="253" spans="1:11" ht="12" customHeight="1" x14ac:dyDescent="0.15">
      <c r="A253" s="1009" t="s">
        <v>325</v>
      </c>
      <c r="B253" s="581" t="s">
        <v>320</v>
      </c>
      <c r="C253" s="380">
        <v>2</v>
      </c>
      <c r="D253" s="380">
        <v>4</v>
      </c>
      <c r="E253" s="380">
        <v>1</v>
      </c>
      <c r="F253" s="380"/>
      <c r="G253" s="380"/>
      <c r="H253" s="380"/>
      <c r="I253" s="380">
        <v>2</v>
      </c>
      <c r="J253" s="380">
        <v>1</v>
      </c>
      <c r="K253" s="632">
        <v>10</v>
      </c>
    </row>
    <row r="254" spans="1:11" ht="12" customHeight="1" x14ac:dyDescent="0.15">
      <c r="A254" s="1010"/>
      <c r="B254" s="581" t="s">
        <v>321</v>
      </c>
      <c r="C254" s="380"/>
      <c r="D254" s="380"/>
      <c r="E254" s="380"/>
      <c r="F254" s="380"/>
      <c r="G254" s="380"/>
      <c r="H254" s="380"/>
      <c r="I254" s="380"/>
      <c r="J254" s="380"/>
      <c r="K254" s="632"/>
    </row>
    <row r="255" spans="1:11" ht="12" customHeight="1" x14ac:dyDescent="0.15">
      <c r="A255" s="943"/>
      <c r="B255" s="582" t="s">
        <v>322</v>
      </c>
      <c r="C255" s="383">
        <v>2</v>
      </c>
      <c r="D255" s="383">
        <v>4</v>
      </c>
      <c r="E255" s="383">
        <v>1</v>
      </c>
      <c r="F255" s="383"/>
      <c r="G255" s="383"/>
      <c r="H255" s="383"/>
      <c r="I255" s="383">
        <v>2</v>
      </c>
      <c r="J255" s="383">
        <v>1</v>
      </c>
      <c r="K255" s="633">
        <v>10</v>
      </c>
    </row>
    <row r="256" spans="1:11" ht="12" customHeight="1" x14ac:dyDescent="0.15">
      <c r="A256" s="1009" t="s">
        <v>326</v>
      </c>
      <c r="B256" s="581" t="s">
        <v>320</v>
      </c>
      <c r="C256" s="380"/>
      <c r="D256" s="380"/>
      <c r="E256" s="380"/>
      <c r="F256" s="380"/>
      <c r="G256" s="380"/>
      <c r="H256" s="380"/>
      <c r="I256" s="380"/>
      <c r="J256" s="380"/>
      <c r="K256" s="632"/>
    </row>
    <row r="257" spans="1:11" ht="12" customHeight="1" x14ac:dyDescent="0.15">
      <c r="A257" s="1010"/>
      <c r="B257" s="581" t="s">
        <v>321</v>
      </c>
      <c r="C257" s="380"/>
      <c r="D257" s="380"/>
      <c r="E257" s="380"/>
      <c r="F257" s="380"/>
      <c r="G257" s="380"/>
      <c r="H257" s="380"/>
      <c r="I257" s="380"/>
      <c r="J257" s="380"/>
      <c r="K257" s="632"/>
    </row>
    <row r="258" spans="1:11" ht="12" customHeight="1" x14ac:dyDescent="0.15">
      <c r="A258" s="943"/>
      <c r="B258" s="582" t="s">
        <v>322</v>
      </c>
      <c r="C258" s="383"/>
      <c r="D258" s="383"/>
      <c r="E258" s="383"/>
      <c r="F258" s="383"/>
      <c r="G258" s="383"/>
      <c r="H258" s="383"/>
      <c r="I258" s="383"/>
      <c r="J258" s="383"/>
      <c r="K258" s="633"/>
    </row>
    <row r="259" spans="1:11" ht="12" customHeight="1" x14ac:dyDescent="0.15">
      <c r="A259" s="1009" t="s">
        <v>327</v>
      </c>
      <c r="B259" s="581" t="s">
        <v>320</v>
      </c>
      <c r="C259" s="380">
        <v>69</v>
      </c>
      <c r="D259" s="380">
        <v>232</v>
      </c>
      <c r="E259" s="380">
        <v>7</v>
      </c>
      <c r="F259" s="380"/>
      <c r="G259" s="380"/>
      <c r="H259" s="380"/>
      <c r="I259" s="380">
        <v>23</v>
      </c>
      <c r="J259" s="380">
        <v>112</v>
      </c>
      <c r="K259" s="632">
        <v>443</v>
      </c>
    </row>
    <row r="260" spans="1:11" ht="12" customHeight="1" x14ac:dyDescent="0.15">
      <c r="A260" s="1010"/>
      <c r="B260" s="581" t="s">
        <v>321</v>
      </c>
      <c r="C260" s="380">
        <v>32</v>
      </c>
      <c r="D260" s="380">
        <v>130</v>
      </c>
      <c r="E260" s="380">
        <v>4</v>
      </c>
      <c r="F260" s="380"/>
      <c r="G260" s="380"/>
      <c r="H260" s="380"/>
      <c r="I260" s="380">
        <v>9</v>
      </c>
      <c r="J260" s="380">
        <v>74</v>
      </c>
      <c r="K260" s="632">
        <v>249</v>
      </c>
    </row>
    <row r="261" spans="1:11" ht="12" customHeight="1" x14ac:dyDescent="0.15">
      <c r="A261" s="943"/>
      <c r="B261" s="582" t="s">
        <v>322</v>
      </c>
      <c r="C261" s="383">
        <v>37</v>
      </c>
      <c r="D261" s="383">
        <v>102</v>
      </c>
      <c r="E261" s="383">
        <v>3</v>
      </c>
      <c r="F261" s="383"/>
      <c r="G261" s="383"/>
      <c r="H261" s="383"/>
      <c r="I261" s="383">
        <v>14</v>
      </c>
      <c r="J261" s="383">
        <v>38</v>
      </c>
      <c r="K261" s="633">
        <v>194</v>
      </c>
    </row>
    <row r="262" spans="1:11" ht="12" customHeight="1" x14ac:dyDescent="0.15">
      <c r="A262" s="1009" t="s">
        <v>328</v>
      </c>
      <c r="B262" s="581" t="s">
        <v>320</v>
      </c>
      <c r="C262" s="380">
        <v>6</v>
      </c>
      <c r="D262" s="380">
        <v>33</v>
      </c>
      <c r="E262" s="380">
        <v>3</v>
      </c>
      <c r="F262" s="380"/>
      <c r="G262" s="380"/>
      <c r="H262" s="380"/>
      <c r="I262" s="380">
        <v>1</v>
      </c>
      <c r="J262" s="380">
        <v>26</v>
      </c>
      <c r="K262" s="632">
        <v>69</v>
      </c>
    </row>
    <row r="263" spans="1:11" ht="12" customHeight="1" x14ac:dyDescent="0.15">
      <c r="A263" s="1010"/>
      <c r="B263" s="581" t="s">
        <v>321</v>
      </c>
      <c r="C263" s="380">
        <v>2</v>
      </c>
      <c r="D263" s="380">
        <v>19</v>
      </c>
      <c r="E263" s="380"/>
      <c r="F263" s="380"/>
      <c r="G263" s="380"/>
      <c r="H263" s="380"/>
      <c r="I263" s="380"/>
      <c r="J263" s="380">
        <v>19</v>
      </c>
      <c r="K263" s="632">
        <v>40</v>
      </c>
    </row>
    <row r="264" spans="1:11" ht="12" customHeight="1" x14ac:dyDescent="0.15">
      <c r="A264" s="943"/>
      <c r="B264" s="582" t="s">
        <v>322</v>
      </c>
      <c r="C264" s="383">
        <v>4</v>
      </c>
      <c r="D264" s="383">
        <v>14</v>
      </c>
      <c r="E264" s="383">
        <v>3</v>
      </c>
      <c r="F264" s="383"/>
      <c r="G264" s="383"/>
      <c r="H264" s="383"/>
      <c r="I264" s="383">
        <v>1</v>
      </c>
      <c r="J264" s="383">
        <v>7</v>
      </c>
      <c r="K264" s="633">
        <v>29</v>
      </c>
    </row>
    <row r="265" spans="1:11" ht="12" customHeight="1" x14ac:dyDescent="0.15">
      <c r="A265" s="1009" t="s">
        <v>329</v>
      </c>
      <c r="B265" s="581" t="s">
        <v>320</v>
      </c>
      <c r="C265" s="380"/>
      <c r="D265" s="380"/>
      <c r="E265" s="380"/>
      <c r="F265" s="380"/>
      <c r="G265" s="380"/>
      <c r="H265" s="380"/>
      <c r="I265" s="380"/>
      <c r="J265" s="380">
        <v>2</v>
      </c>
      <c r="K265" s="632">
        <v>2</v>
      </c>
    </row>
    <row r="266" spans="1:11" ht="14.25" customHeight="1" x14ac:dyDescent="0.15">
      <c r="A266" s="1010"/>
      <c r="B266" s="581" t="s">
        <v>321</v>
      </c>
      <c r="C266" s="380"/>
      <c r="D266" s="380"/>
      <c r="E266" s="380"/>
      <c r="F266" s="380"/>
      <c r="G266" s="380"/>
      <c r="H266" s="380"/>
      <c r="I266" s="380"/>
      <c r="J266" s="380">
        <v>2</v>
      </c>
      <c r="K266" s="632">
        <v>2</v>
      </c>
    </row>
    <row r="267" spans="1:11" ht="12.75" customHeight="1" x14ac:dyDescent="0.15">
      <c r="A267" s="943"/>
      <c r="B267" s="582" t="s">
        <v>322</v>
      </c>
      <c r="C267" s="383"/>
      <c r="D267" s="383"/>
      <c r="E267" s="383"/>
      <c r="F267" s="383"/>
      <c r="G267" s="383"/>
      <c r="H267" s="383"/>
      <c r="I267" s="383"/>
      <c r="J267" s="383"/>
      <c r="K267" s="633"/>
    </row>
    <row r="268" spans="1:11" ht="12.75" customHeight="1" x14ac:dyDescent="0.15">
      <c r="A268" s="1009" t="s">
        <v>330</v>
      </c>
      <c r="B268" s="581" t="s">
        <v>320</v>
      </c>
      <c r="C268" s="380">
        <v>80</v>
      </c>
      <c r="D268" s="380">
        <v>276</v>
      </c>
      <c r="E268" s="380">
        <v>16</v>
      </c>
      <c r="F268" s="380">
        <v>0</v>
      </c>
      <c r="G268" s="380">
        <v>0</v>
      </c>
      <c r="H268" s="380">
        <v>0</v>
      </c>
      <c r="I268" s="380">
        <v>27</v>
      </c>
      <c r="J268" s="380">
        <v>147</v>
      </c>
      <c r="K268" s="380">
        <v>546</v>
      </c>
    </row>
    <row r="269" spans="1:11" ht="12.75" customHeight="1" x14ac:dyDescent="0.15">
      <c r="A269" s="1010"/>
      <c r="B269" s="581" t="s">
        <v>321</v>
      </c>
      <c r="C269" s="380">
        <v>36</v>
      </c>
      <c r="D269" s="380">
        <v>155</v>
      </c>
      <c r="E269" s="380">
        <v>9</v>
      </c>
      <c r="F269" s="380">
        <v>0</v>
      </c>
      <c r="G269" s="380">
        <v>0</v>
      </c>
      <c r="H269" s="380">
        <v>0</v>
      </c>
      <c r="I269" s="380">
        <v>10</v>
      </c>
      <c r="J269" s="380">
        <v>101</v>
      </c>
      <c r="K269" s="380">
        <v>311</v>
      </c>
    </row>
    <row r="270" spans="1:11" ht="12.75" customHeight="1" x14ac:dyDescent="0.15">
      <c r="A270" s="943"/>
      <c r="B270" s="582" t="s">
        <v>322</v>
      </c>
      <c r="C270" s="383">
        <v>44</v>
      </c>
      <c r="D270" s="383">
        <v>121</v>
      </c>
      <c r="E270" s="383">
        <v>7</v>
      </c>
      <c r="F270" s="383">
        <v>0</v>
      </c>
      <c r="G270" s="383">
        <v>0</v>
      </c>
      <c r="H270" s="383">
        <v>0</v>
      </c>
      <c r="I270" s="383">
        <v>17</v>
      </c>
      <c r="J270" s="383">
        <v>46</v>
      </c>
      <c r="K270" s="383">
        <v>235</v>
      </c>
    </row>
    <row r="271" spans="1:11" ht="12.75" customHeight="1" x14ac:dyDescent="0.15">
      <c r="A271" s="634" t="s">
        <v>619</v>
      </c>
      <c r="B271" s="629"/>
      <c r="C271" s="109"/>
      <c r="D271" s="109"/>
      <c r="E271" s="109"/>
      <c r="F271" s="109"/>
      <c r="G271" s="109"/>
      <c r="H271" s="109"/>
      <c r="I271" s="109"/>
      <c r="J271" s="109"/>
      <c r="K271" s="109"/>
    </row>
    <row r="272" spans="1:11" ht="12.75" customHeight="1" x14ac:dyDescent="0.15">
      <c r="A272" s="613" t="s">
        <v>496</v>
      </c>
      <c r="B272" s="629"/>
      <c r="C272" s="109"/>
      <c r="D272" s="109"/>
      <c r="E272" s="109"/>
      <c r="F272" s="109"/>
      <c r="G272" s="109"/>
      <c r="H272" s="109"/>
      <c r="I272" s="109"/>
      <c r="J272" s="109"/>
      <c r="K272" s="109"/>
    </row>
    <row r="273" spans="1:11" ht="12.75" customHeight="1" x14ac:dyDescent="0.15">
      <c r="A273" s="154" t="s">
        <v>507</v>
      </c>
      <c r="B273" s="629"/>
      <c r="C273" s="109"/>
      <c r="D273" s="109"/>
      <c r="E273" s="109"/>
      <c r="F273" s="109"/>
      <c r="G273" s="109"/>
      <c r="H273" s="109"/>
      <c r="I273" s="109"/>
      <c r="J273" s="109"/>
      <c r="K273" s="109"/>
    </row>
  </sheetData>
  <mergeCells count="91">
    <mergeCell ref="A268:A270"/>
    <mergeCell ref="A250:A252"/>
    <mergeCell ref="A253:A255"/>
    <mergeCell ref="A256:A258"/>
    <mergeCell ref="A259:A261"/>
    <mergeCell ref="A262:A264"/>
    <mergeCell ref="A265:A267"/>
    <mergeCell ref="A247:A249"/>
    <mergeCell ref="A215:A217"/>
    <mergeCell ref="A218:A220"/>
    <mergeCell ref="A221:A223"/>
    <mergeCell ref="A224:A226"/>
    <mergeCell ref="A227:A229"/>
    <mergeCell ref="A230:A232"/>
    <mergeCell ref="A233:A235"/>
    <mergeCell ref="A236:A238"/>
    <mergeCell ref="A239:A241"/>
    <mergeCell ref="A243:B243"/>
    <mergeCell ref="A244:A246"/>
    <mergeCell ref="A214:B214"/>
    <mergeCell ref="A180:A182"/>
    <mergeCell ref="A185:B185"/>
    <mergeCell ref="A186:A188"/>
    <mergeCell ref="A189:A191"/>
    <mergeCell ref="A192:A194"/>
    <mergeCell ref="A195:A197"/>
    <mergeCell ref="A198:A200"/>
    <mergeCell ref="A201:A203"/>
    <mergeCell ref="A204:A206"/>
    <mergeCell ref="A207:A209"/>
    <mergeCell ref="A210:A212"/>
    <mergeCell ref="A177:A179"/>
    <mergeCell ref="A144:A146"/>
    <mergeCell ref="A147:A149"/>
    <mergeCell ref="A150:A152"/>
    <mergeCell ref="A155:B155"/>
    <mergeCell ref="A156:A158"/>
    <mergeCell ref="A159:A161"/>
    <mergeCell ref="A162:A164"/>
    <mergeCell ref="A165:A167"/>
    <mergeCell ref="A168:A170"/>
    <mergeCell ref="A171:A173"/>
    <mergeCell ref="A174:A176"/>
    <mergeCell ref="A141:A143"/>
    <mergeCell ref="A108:A110"/>
    <mergeCell ref="A111:A113"/>
    <mergeCell ref="A114:A116"/>
    <mergeCell ref="A117:A119"/>
    <mergeCell ref="A120:A122"/>
    <mergeCell ref="A125:B125"/>
    <mergeCell ref="A126:A128"/>
    <mergeCell ref="A129:A131"/>
    <mergeCell ref="A132:A134"/>
    <mergeCell ref="A135:A137"/>
    <mergeCell ref="A138:A140"/>
    <mergeCell ref="A105:A107"/>
    <mergeCell ref="A72:A74"/>
    <mergeCell ref="A75:A77"/>
    <mergeCell ref="A78:A80"/>
    <mergeCell ref="A81:A83"/>
    <mergeCell ref="A84:A86"/>
    <mergeCell ref="A87:A89"/>
    <mergeCell ref="A90:A92"/>
    <mergeCell ref="A95:B95"/>
    <mergeCell ref="A96:A98"/>
    <mergeCell ref="A99:A101"/>
    <mergeCell ref="A102:A104"/>
    <mergeCell ref="A69:A71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5:B65"/>
    <mergeCell ref="A66:A68"/>
    <mergeCell ref="A35:B35"/>
    <mergeCell ref="A1:K1"/>
    <mergeCell ref="A5:B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</mergeCells>
  <phoneticPr fontId="5"/>
  <pageMargins left="0.70866141732283472" right="0.70866141732283472" top="0.55118110236220474" bottom="0.55118110236220474" header="0.31496062992125984" footer="0.31496062992125984"/>
  <pageSetup paperSize="9" scale="78" firstPageNumber="46" fitToHeight="4" orientation="portrait" useFirstPageNumber="1" r:id="rId1"/>
  <rowBreaks count="3" manualBreakCount="3">
    <brk id="64" max="10" man="1"/>
    <brk id="124" max="10" man="1"/>
    <brk id="184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E29"/>
  <sheetViews>
    <sheetView topLeftCell="A16" zoomScale="70" zoomScaleNormal="70" zoomScalePageLayoutView="50" workbookViewId="0">
      <selection activeCell="G33" sqref="G33"/>
    </sheetView>
  </sheetViews>
  <sheetFormatPr defaultColWidth="9" defaultRowHeight="17.25" x14ac:dyDescent="0.15"/>
  <cols>
    <col min="1" max="3" width="3.75" style="1" customWidth="1"/>
    <col min="4" max="6" width="4.625" style="1" customWidth="1"/>
    <col min="7" max="16" width="15.125" style="1" customWidth="1"/>
    <col min="17" max="24" width="5" style="1" customWidth="1"/>
    <col min="25" max="31" width="12" style="1" customWidth="1"/>
    <col min="32" max="16384" width="9" style="1"/>
  </cols>
  <sheetData>
    <row r="1" spans="1:31" ht="27" customHeight="1" x14ac:dyDescent="0.15">
      <c r="A1" s="117" t="s">
        <v>591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Y1" s="70"/>
      <c r="Z1" s="70"/>
    </row>
    <row r="2" spans="1:31" ht="6.75" customHeight="1" x14ac:dyDescent="0.1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Y2" s="70"/>
      <c r="Z2" s="70"/>
    </row>
    <row r="3" spans="1:31" ht="18.75" customHeight="1" x14ac:dyDescent="0.15">
      <c r="A3" s="119"/>
      <c r="B3" s="118"/>
      <c r="C3" s="118"/>
      <c r="D3" s="118"/>
      <c r="E3" s="118"/>
      <c r="F3" s="120"/>
      <c r="G3" s="120"/>
      <c r="H3" s="120"/>
      <c r="I3" s="120"/>
      <c r="J3" s="120"/>
      <c r="K3" s="121"/>
      <c r="L3" s="121"/>
      <c r="M3" s="120"/>
      <c r="N3" s="120"/>
      <c r="O3" s="120"/>
      <c r="P3" s="120"/>
      <c r="Q3" s="69"/>
      <c r="R3" s="69"/>
      <c r="S3" s="69"/>
      <c r="T3" s="69"/>
      <c r="U3" s="69"/>
      <c r="V3" s="69"/>
      <c r="W3" s="69"/>
      <c r="X3" s="71"/>
      <c r="Y3" s="71"/>
      <c r="Z3" s="71"/>
      <c r="AA3" s="71"/>
      <c r="AB3" s="71"/>
      <c r="AC3" s="71"/>
      <c r="AD3" s="71"/>
      <c r="AE3" s="71"/>
    </row>
    <row r="4" spans="1:31" ht="18.75" customHeight="1" x14ac:dyDescent="0.15">
      <c r="A4" s="119" t="s">
        <v>497</v>
      </c>
      <c r="B4" s="118"/>
      <c r="C4" s="118"/>
      <c r="D4" s="118"/>
      <c r="E4" s="118"/>
      <c r="F4" s="120"/>
      <c r="G4" s="120"/>
      <c r="H4" s="120"/>
      <c r="I4" s="120"/>
      <c r="J4" s="121"/>
      <c r="K4" s="121"/>
      <c r="L4" s="120"/>
      <c r="M4" s="120"/>
      <c r="N4" s="120"/>
      <c r="O4" s="120"/>
      <c r="P4" s="120"/>
      <c r="Q4" s="71"/>
      <c r="R4" s="71"/>
      <c r="S4" s="71"/>
      <c r="T4" s="71"/>
      <c r="U4" s="71"/>
      <c r="V4" s="71"/>
      <c r="W4" s="71"/>
    </row>
    <row r="5" spans="1:31" ht="23.1" customHeight="1" x14ac:dyDescent="0.15">
      <c r="A5" s="1013"/>
      <c r="B5" s="1014"/>
      <c r="C5" s="1014"/>
      <c r="D5" s="1014"/>
      <c r="E5" s="1014"/>
      <c r="F5" s="1014"/>
      <c r="G5" s="168" t="s">
        <v>0</v>
      </c>
      <c r="H5" s="208" t="s">
        <v>221</v>
      </c>
      <c r="I5" s="208" t="s">
        <v>285</v>
      </c>
      <c r="J5" s="208" t="s">
        <v>286</v>
      </c>
      <c r="K5" s="208" t="s">
        <v>287</v>
      </c>
      <c r="L5" s="208" t="s">
        <v>288</v>
      </c>
      <c r="M5" s="208" t="s">
        <v>289</v>
      </c>
      <c r="N5" s="208" t="s">
        <v>290</v>
      </c>
      <c r="O5" s="208" t="s">
        <v>291</v>
      </c>
      <c r="P5" s="168" t="s">
        <v>212</v>
      </c>
      <c r="Q5" s="70"/>
      <c r="R5" s="70"/>
    </row>
    <row r="6" spans="1:31" ht="20.25" customHeight="1" x14ac:dyDescent="0.15">
      <c r="A6" s="1015" t="s">
        <v>317</v>
      </c>
      <c r="B6" s="1016"/>
      <c r="C6" s="1016"/>
      <c r="D6" s="1019" t="s">
        <v>202</v>
      </c>
      <c r="E6" s="1019"/>
      <c r="F6" s="1019"/>
      <c r="G6" s="635">
        <v>478</v>
      </c>
      <c r="H6" s="636">
        <v>12</v>
      </c>
      <c r="I6" s="636">
        <v>55</v>
      </c>
      <c r="J6" s="636">
        <v>88</v>
      </c>
      <c r="K6" s="636">
        <v>105</v>
      </c>
      <c r="L6" s="636">
        <v>77</v>
      </c>
      <c r="M6" s="636">
        <v>48</v>
      </c>
      <c r="N6" s="636">
        <v>59</v>
      </c>
      <c r="O6" s="636">
        <v>34</v>
      </c>
      <c r="P6" s="637">
        <v>0</v>
      </c>
    </row>
    <row r="7" spans="1:31" ht="20.25" customHeight="1" x14ac:dyDescent="0.15">
      <c r="A7" s="1017"/>
      <c r="B7" s="1018"/>
      <c r="C7" s="1018"/>
      <c r="D7" s="993" t="s">
        <v>73</v>
      </c>
      <c r="E7" s="993"/>
      <c r="F7" s="993"/>
      <c r="G7" s="748">
        <v>13.9</v>
      </c>
      <c r="H7" s="748">
        <v>10.6</v>
      </c>
      <c r="I7" s="748">
        <v>14.4</v>
      </c>
      <c r="J7" s="748">
        <v>19.100000000000001</v>
      </c>
      <c r="K7" s="748">
        <v>16.3</v>
      </c>
      <c r="L7" s="748">
        <v>13.1</v>
      </c>
      <c r="M7" s="748">
        <v>9.1999999999999993</v>
      </c>
      <c r="N7" s="748">
        <v>13.4</v>
      </c>
      <c r="O7" s="748">
        <v>12.5</v>
      </c>
      <c r="P7" s="749">
        <v>0</v>
      </c>
    </row>
    <row r="8" spans="1:31" ht="20.25" customHeight="1" x14ac:dyDescent="0.15">
      <c r="A8" s="1020" t="s">
        <v>318</v>
      </c>
      <c r="B8" s="1021"/>
      <c r="C8" s="1021"/>
      <c r="D8" s="994" t="s">
        <v>202</v>
      </c>
      <c r="E8" s="994"/>
      <c r="F8" s="994"/>
      <c r="G8" s="635">
        <v>2374</v>
      </c>
      <c r="H8" s="636">
        <v>85</v>
      </c>
      <c r="I8" s="636">
        <v>271</v>
      </c>
      <c r="J8" s="636">
        <v>304</v>
      </c>
      <c r="K8" s="636">
        <v>421</v>
      </c>
      <c r="L8" s="636">
        <v>404</v>
      </c>
      <c r="M8" s="636">
        <v>375</v>
      </c>
      <c r="N8" s="636">
        <v>309</v>
      </c>
      <c r="O8" s="636">
        <v>204</v>
      </c>
      <c r="P8" s="637">
        <v>1</v>
      </c>
    </row>
    <row r="9" spans="1:31" ht="20.25" customHeight="1" x14ac:dyDescent="0.15">
      <c r="A9" s="1022"/>
      <c r="B9" s="1023"/>
      <c r="C9" s="1023"/>
      <c r="D9" s="1024" t="s">
        <v>73</v>
      </c>
      <c r="E9" s="1024"/>
      <c r="F9" s="1024"/>
      <c r="G9" s="638">
        <v>69</v>
      </c>
      <c r="H9" s="638">
        <v>75.2</v>
      </c>
      <c r="I9" s="638">
        <v>70.900000000000006</v>
      </c>
      <c r="J9" s="638">
        <v>66.099999999999994</v>
      </c>
      <c r="K9" s="638">
        <v>65.2</v>
      </c>
      <c r="L9" s="638">
        <v>68.900000000000006</v>
      </c>
      <c r="M9" s="638">
        <v>71.8</v>
      </c>
      <c r="N9" s="638">
        <v>70.2</v>
      </c>
      <c r="O9" s="638">
        <v>74.7</v>
      </c>
      <c r="P9" s="105">
        <v>4.8</v>
      </c>
    </row>
    <row r="10" spans="1:31" ht="20.25" customHeight="1" x14ac:dyDescent="0.15">
      <c r="A10" s="1015" t="s">
        <v>212</v>
      </c>
      <c r="B10" s="1016"/>
      <c r="C10" s="1016"/>
      <c r="D10" s="994" t="s">
        <v>202</v>
      </c>
      <c r="E10" s="994"/>
      <c r="F10" s="994"/>
      <c r="G10" s="635">
        <v>591</v>
      </c>
      <c r="H10" s="636">
        <v>16</v>
      </c>
      <c r="I10" s="636">
        <v>56</v>
      </c>
      <c r="J10" s="636">
        <v>68</v>
      </c>
      <c r="K10" s="636">
        <v>120</v>
      </c>
      <c r="L10" s="636">
        <v>105</v>
      </c>
      <c r="M10" s="636">
        <v>99</v>
      </c>
      <c r="N10" s="636">
        <v>72</v>
      </c>
      <c r="O10" s="636">
        <v>35</v>
      </c>
      <c r="P10" s="637">
        <v>20</v>
      </c>
    </row>
    <row r="11" spans="1:31" ht="20.25" customHeight="1" x14ac:dyDescent="0.15">
      <c r="A11" s="1017"/>
      <c r="B11" s="1018"/>
      <c r="C11" s="1018"/>
      <c r="D11" s="1024" t="s">
        <v>73</v>
      </c>
      <c r="E11" s="1024"/>
      <c r="F11" s="1024"/>
      <c r="G11" s="638">
        <v>17.2</v>
      </c>
      <c r="H11" s="638">
        <v>14.2</v>
      </c>
      <c r="I11" s="638">
        <v>14.7</v>
      </c>
      <c r="J11" s="638">
        <v>14.8</v>
      </c>
      <c r="K11" s="638">
        <v>18.600000000000001</v>
      </c>
      <c r="L11" s="638">
        <v>17.899999999999999</v>
      </c>
      <c r="M11" s="638">
        <v>19</v>
      </c>
      <c r="N11" s="638">
        <v>16.399999999999999</v>
      </c>
      <c r="O11" s="638">
        <v>12.8</v>
      </c>
      <c r="P11" s="105">
        <v>95.2</v>
      </c>
    </row>
    <row r="12" spans="1:31" ht="20.25" customHeight="1" x14ac:dyDescent="0.15">
      <c r="A12" s="1015" t="s">
        <v>161</v>
      </c>
      <c r="B12" s="1016"/>
      <c r="C12" s="1016"/>
      <c r="D12" s="1019" t="s">
        <v>202</v>
      </c>
      <c r="E12" s="1019"/>
      <c r="F12" s="1019"/>
      <c r="G12" s="637">
        <v>3443</v>
      </c>
      <c r="H12" s="636">
        <v>113</v>
      </c>
      <c r="I12" s="636">
        <v>382</v>
      </c>
      <c r="J12" s="636">
        <v>460</v>
      </c>
      <c r="K12" s="636">
        <v>646</v>
      </c>
      <c r="L12" s="636">
        <v>586</v>
      </c>
      <c r="M12" s="636">
        <v>522</v>
      </c>
      <c r="N12" s="636">
        <v>440</v>
      </c>
      <c r="O12" s="636">
        <v>273</v>
      </c>
      <c r="P12" s="637">
        <v>21</v>
      </c>
    </row>
    <row r="13" spans="1:31" ht="20.25" customHeight="1" x14ac:dyDescent="0.15">
      <c r="A13" s="1017"/>
      <c r="B13" s="1018"/>
      <c r="C13" s="1018"/>
      <c r="D13" s="993" t="s">
        <v>73</v>
      </c>
      <c r="E13" s="993"/>
      <c r="F13" s="993"/>
      <c r="G13" s="638">
        <v>100</v>
      </c>
      <c r="H13" s="638">
        <v>100</v>
      </c>
      <c r="I13" s="638">
        <v>100</v>
      </c>
      <c r="J13" s="638">
        <v>100</v>
      </c>
      <c r="K13" s="638">
        <v>100</v>
      </c>
      <c r="L13" s="638">
        <v>100</v>
      </c>
      <c r="M13" s="638">
        <v>100</v>
      </c>
      <c r="N13" s="638">
        <v>100</v>
      </c>
      <c r="O13" s="638">
        <v>100</v>
      </c>
      <c r="P13" s="105">
        <v>100</v>
      </c>
    </row>
    <row r="14" spans="1:31" ht="20.25" customHeight="1" x14ac:dyDescent="0.15">
      <c r="A14" s="173"/>
      <c r="B14" s="173"/>
      <c r="C14" s="173"/>
      <c r="D14" s="173"/>
      <c r="E14" s="173"/>
      <c r="F14" s="173"/>
      <c r="G14" s="639"/>
      <c r="H14" s="639"/>
      <c r="I14" s="639"/>
      <c r="J14" s="639"/>
      <c r="K14" s="639"/>
      <c r="L14" s="639"/>
      <c r="M14" s="639"/>
      <c r="N14" s="639"/>
      <c r="O14" s="639"/>
      <c r="P14" s="639"/>
    </row>
    <row r="15" spans="1:31" ht="20.25" customHeight="1" x14ac:dyDescent="0.15">
      <c r="A15" s="173"/>
      <c r="B15" s="173"/>
      <c r="C15" s="173"/>
      <c r="D15" s="173"/>
      <c r="E15" s="173"/>
      <c r="F15" s="173"/>
      <c r="G15" s="639"/>
      <c r="H15" s="639"/>
      <c r="I15" s="639"/>
      <c r="J15" s="639"/>
      <c r="K15" s="639"/>
      <c r="L15" s="639"/>
      <c r="M15" s="639"/>
      <c r="N15" s="639"/>
      <c r="O15" s="639"/>
      <c r="P15" s="639"/>
    </row>
    <row r="16" spans="1:31" x14ac:dyDescent="0.15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</row>
    <row r="17" spans="1:25" ht="18.75" customHeight="1" x14ac:dyDescent="0.15">
      <c r="A17" s="119" t="s">
        <v>498</v>
      </c>
      <c r="B17" s="118"/>
      <c r="C17" s="118"/>
      <c r="D17" s="118"/>
      <c r="E17" s="118"/>
      <c r="F17" s="120"/>
      <c r="G17" s="120"/>
      <c r="H17" s="120"/>
      <c r="I17" s="120"/>
      <c r="J17" s="121"/>
      <c r="K17" s="121"/>
      <c r="L17" s="120"/>
      <c r="M17" s="120"/>
      <c r="N17" s="120"/>
      <c r="O17" s="120"/>
      <c r="P17" s="120"/>
      <c r="Q17" s="69"/>
      <c r="R17" s="71"/>
      <c r="S17" s="71"/>
      <c r="T17" s="71"/>
      <c r="U17" s="71"/>
      <c r="V17" s="71"/>
      <c r="W17" s="71"/>
      <c r="X17" s="71"/>
      <c r="Y17" s="71"/>
    </row>
    <row r="18" spans="1:25" ht="23.1" customHeight="1" x14ac:dyDescent="0.15">
      <c r="A18" s="1013"/>
      <c r="B18" s="1014"/>
      <c r="C18" s="1014"/>
      <c r="D18" s="1014"/>
      <c r="E18" s="1014"/>
      <c r="F18" s="1014"/>
      <c r="G18" s="168" t="s">
        <v>0</v>
      </c>
      <c r="H18" s="208" t="s">
        <v>221</v>
      </c>
      <c r="I18" s="208" t="s">
        <v>285</v>
      </c>
      <c r="J18" s="208" t="s">
        <v>286</v>
      </c>
      <c r="K18" s="208" t="s">
        <v>287</v>
      </c>
      <c r="L18" s="208" t="s">
        <v>288</v>
      </c>
      <c r="M18" s="208" t="s">
        <v>289</v>
      </c>
      <c r="N18" s="208" t="s">
        <v>290</v>
      </c>
      <c r="O18" s="208" t="s">
        <v>291</v>
      </c>
      <c r="P18" s="168" t="s">
        <v>212</v>
      </c>
    </row>
    <row r="19" spans="1:25" ht="20.25" customHeight="1" x14ac:dyDescent="0.15">
      <c r="A19" s="1015" t="s">
        <v>317</v>
      </c>
      <c r="B19" s="1016"/>
      <c r="C19" s="1016"/>
      <c r="D19" s="1019" t="s">
        <v>202</v>
      </c>
      <c r="E19" s="1019"/>
      <c r="F19" s="1019"/>
      <c r="G19" s="635">
        <v>446</v>
      </c>
      <c r="H19" s="636">
        <v>19</v>
      </c>
      <c r="I19" s="636">
        <v>70</v>
      </c>
      <c r="J19" s="636">
        <v>64</v>
      </c>
      <c r="K19" s="636">
        <v>109</v>
      </c>
      <c r="L19" s="636">
        <v>62</v>
      </c>
      <c r="M19" s="636">
        <v>58</v>
      </c>
      <c r="N19" s="636">
        <v>38</v>
      </c>
      <c r="O19" s="636">
        <v>26</v>
      </c>
      <c r="P19" s="637">
        <v>0</v>
      </c>
    </row>
    <row r="20" spans="1:25" ht="20.25" customHeight="1" x14ac:dyDescent="0.15">
      <c r="A20" s="1017"/>
      <c r="B20" s="1018"/>
      <c r="C20" s="1018"/>
      <c r="D20" s="993" t="s">
        <v>73</v>
      </c>
      <c r="E20" s="993"/>
      <c r="F20" s="993"/>
      <c r="G20" s="638">
        <v>27.9</v>
      </c>
      <c r="H20" s="638">
        <v>31.7</v>
      </c>
      <c r="I20" s="638">
        <v>43.8</v>
      </c>
      <c r="J20" s="638">
        <v>38.6</v>
      </c>
      <c r="K20" s="638">
        <v>38.200000000000003</v>
      </c>
      <c r="L20" s="638">
        <v>27.4</v>
      </c>
      <c r="M20" s="638">
        <v>23</v>
      </c>
      <c r="N20" s="638">
        <v>14.7</v>
      </c>
      <c r="O20" s="638">
        <v>13.8</v>
      </c>
      <c r="P20" s="105">
        <v>0</v>
      </c>
    </row>
    <row r="21" spans="1:25" ht="20.25" customHeight="1" x14ac:dyDescent="0.15">
      <c r="A21" s="1020" t="s">
        <v>318</v>
      </c>
      <c r="B21" s="1021"/>
      <c r="C21" s="1021"/>
      <c r="D21" s="994" t="s">
        <v>202</v>
      </c>
      <c r="E21" s="994"/>
      <c r="F21" s="994"/>
      <c r="G21" s="635">
        <v>951</v>
      </c>
      <c r="H21" s="636">
        <v>33</v>
      </c>
      <c r="I21" s="636">
        <v>70</v>
      </c>
      <c r="J21" s="636">
        <v>80</v>
      </c>
      <c r="K21" s="636">
        <v>148</v>
      </c>
      <c r="L21" s="636">
        <v>126</v>
      </c>
      <c r="M21" s="636">
        <v>164</v>
      </c>
      <c r="N21" s="636">
        <v>188</v>
      </c>
      <c r="O21" s="636">
        <v>142</v>
      </c>
      <c r="P21" s="637">
        <v>0</v>
      </c>
    </row>
    <row r="22" spans="1:25" ht="20.25" customHeight="1" x14ac:dyDescent="0.15">
      <c r="A22" s="1022"/>
      <c r="B22" s="1023"/>
      <c r="C22" s="1023"/>
      <c r="D22" s="1024" t="s">
        <v>73</v>
      </c>
      <c r="E22" s="1024"/>
      <c r="F22" s="1024"/>
      <c r="G22" s="638">
        <v>59.5</v>
      </c>
      <c r="H22" s="638">
        <v>55</v>
      </c>
      <c r="I22" s="638">
        <v>43.8</v>
      </c>
      <c r="J22" s="638">
        <v>48.2</v>
      </c>
      <c r="K22" s="638">
        <v>51.9</v>
      </c>
      <c r="L22" s="638">
        <v>55.8</v>
      </c>
      <c r="M22" s="638">
        <v>65.099999999999994</v>
      </c>
      <c r="N22" s="638">
        <v>72.900000000000006</v>
      </c>
      <c r="O22" s="638">
        <v>75.099999999999994</v>
      </c>
      <c r="P22" s="105">
        <v>0</v>
      </c>
    </row>
    <row r="23" spans="1:25" ht="20.25" customHeight="1" x14ac:dyDescent="0.15">
      <c r="A23" s="1015" t="s">
        <v>212</v>
      </c>
      <c r="B23" s="1016"/>
      <c r="C23" s="1016"/>
      <c r="D23" s="994" t="s">
        <v>202</v>
      </c>
      <c r="E23" s="994"/>
      <c r="F23" s="994"/>
      <c r="G23" s="635">
        <v>200</v>
      </c>
      <c r="H23" s="636">
        <v>8</v>
      </c>
      <c r="I23" s="636">
        <v>20</v>
      </c>
      <c r="J23" s="636">
        <v>22</v>
      </c>
      <c r="K23" s="636">
        <v>28</v>
      </c>
      <c r="L23" s="636">
        <v>38</v>
      </c>
      <c r="M23" s="636">
        <v>30</v>
      </c>
      <c r="N23" s="636">
        <v>32</v>
      </c>
      <c r="O23" s="636">
        <v>21</v>
      </c>
      <c r="P23" s="637">
        <v>1</v>
      </c>
    </row>
    <row r="24" spans="1:25" ht="20.25" customHeight="1" x14ac:dyDescent="0.15">
      <c r="A24" s="1017"/>
      <c r="B24" s="1018"/>
      <c r="C24" s="1018"/>
      <c r="D24" s="1024" t="s">
        <v>73</v>
      </c>
      <c r="E24" s="1024"/>
      <c r="F24" s="1024"/>
      <c r="G24" s="638">
        <v>12.5</v>
      </c>
      <c r="H24" s="638">
        <v>13.3</v>
      </c>
      <c r="I24" s="638">
        <v>12.5</v>
      </c>
      <c r="J24" s="638">
        <v>13.3</v>
      </c>
      <c r="K24" s="638">
        <v>9.8000000000000007</v>
      </c>
      <c r="L24" s="638">
        <v>16.8</v>
      </c>
      <c r="M24" s="638">
        <v>11.9</v>
      </c>
      <c r="N24" s="638">
        <v>12.4</v>
      </c>
      <c r="O24" s="638">
        <v>11.1</v>
      </c>
      <c r="P24" s="105">
        <v>100</v>
      </c>
    </row>
    <row r="25" spans="1:25" ht="20.25" customHeight="1" x14ac:dyDescent="0.15">
      <c r="A25" s="1015" t="s">
        <v>161</v>
      </c>
      <c r="B25" s="1016"/>
      <c r="C25" s="1016"/>
      <c r="D25" s="1019" t="s">
        <v>202</v>
      </c>
      <c r="E25" s="1019"/>
      <c r="F25" s="1019"/>
      <c r="G25" s="637">
        <v>1597</v>
      </c>
      <c r="H25" s="636">
        <v>60</v>
      </c>
      <c r="I25" s="636">
        <v>160</v>
      </c>
      <c r="J25" s="636">
        <v>166</v>
      </c>
      <c r="K25" s="636">
        <v>285</v>
      </c>
      <c r="L25" s="636">
        <v>226</v>
      </c>
      <c r="M25" s="636">
        <v>252</v>
      </c>
      <c r="N25" s="636">
        <v>258</v>
      </c>
      <c r="O25" s="636">
        <v>189</v>
      </c>
      <c r="P25" s="637">
        <v>1</v>
      </c>
    </row>
    <row r="26" spans="1:25" ht="20.25" customHeight="1" x14ac:dyDescent="0.15">
      <c r="A26" s="1017"/>
      <c r="B26" s="1018"/>
      <c r="C26" s="1018"/>
      <c r="D26" s="993" t="s">
        <v>73</v>
      </c>
      <c r="E26" s="993"/>
      <c r="F26" s="993"/>
      <c r="G26" s="638">
        <v>100</v>
      </c>
      <c r="H26" s="638">
        <v>100</v>
      </c>
      <c r="I26" s="638">
        <v>100</v>
      </c>
      <c r="J26" s="638">
        <v>100</v>
      </c>
      <c r="K26" s="638">
        <v>100</v>
      </c>
      <c r="L26" s="638">
        <v>100</v>
      </c>
      <c r="M26" s="638">
        <v>100</v>
      </c>
      <c r="N26" s="638">
        <v>100</v>
      </c>
      <c r="O26" s="638">
        <v>100</v>
      </c>
      <c r="P26" s="105">
        <v>100</v>
      </c>
    </row>
    <row r="27" spans="1:25" ht="7.5" customHeight="1" x14ac:dyDescent="0.15">
      <c r="A27" s="118"/>
      <c r="B27" s="118"/>
      <c r="C27" s="118"/>
      <c r="D27" s="118"/>
      <c r="E27" s="118"/>
      <c r="F27" s="118"/>
      <c r="G27" s="118"/>
      <c r="H27" s="118"/>
      <c r="I27" s="118"/>
      <c r="J27" s="145"/>
      <c r="K27" s="145"/>
      <c r="L27" s="145"/>
      <c r="M27" s="145"/>
      <c r="N27" s="145"/>
      <c r="O27" s="145"/>
      <c r="P27" s="145"/>
      <c r="Q27" s="77"/>
      <c r="R27" s="77"/>
      <c r="S27" s="77"/>
      <c r="T27" s="77"/>
      <c r="U27" s="77"/>
      <c r="V27" s="77"/>
      <c r="W27" s="77"/>
      <c r="X27" s="77"/>
    </row>
    <row r="28" spans="1:25" ht="17.25" customHeight="1" x14ac:dyDescent="0.15">
      <c r="A28" s="559" t="s">
        <v>619</v>
      </c>
      <c r="B28" s="118"/>
      <c r="C28" s="118"/>
      <c r="D28" s="118"/>
      <c r="E28" s="118"/>
      <c r="F28" s="118"/>
      <c r="G28" s="118"/>
      <c r="H28" s="118"/>
      <c r="I28" s="118"/>
      <c r="J28" s="145"/>
      <c r="K28" s="145"/>
      <c r="L28" s="145"/>
      <c r="M28" s="145"/>
      <c r="N28" s="145"/>
      <c r="O28" s="145"/>
      <c r="P28" s="145"/>
      <c r="Q28" s="77"/>
      <c r="R28" s="77"/>
      <c r="S28" s="77"/>
      <c r="T28" s="77"/>
      <c r="U28" s="77"/>
      <c r="V28" s="77"/>
      <c r="W28" s="77"/>
      <c r="X28" s="77"/>
    </row>
    <row r="29" spans="1:25" ht="17.25" customHeight="1" x14ac:dyDescent="0.15">
      <c r="B29" s="118"/>
      <c r="C29" s="118"/>
      <c r="D29" s="118"/>
      <c r="E29" s="118"/>
      <c r="F29" s="118"/>
      <c r="G29" s="118"/>
      <c r="H29" s="118"/>
      <c r="I29" s="118"/>
      <c r="J29" s="145"/>
      <c r="K29" s="145"/>
      <c r="L29" s="145"/>
      <c r="M29" s="145"/>
      <c r="N29" s="145"/>
      <c r="O29" s="145"/>
      <c r="P29" s="145"/>
      <c r="Q29" s="77"/>
      <c r="R29" s="77"/>
      <c r="S29" s="77"/>
      <c r="T29" s="77"/>
      <c r="U29" s="77"/>
      <c r="V29" s="77"/>
      <c r="W29" s="77"/>
      <c r="X29" s="77"/>
    </row>
  </sheetData>
  <mergeCells count="26">
    <mergeCell ref="A23:C24"/>
    <mergeCell ref="D23:F23"/>
    <mergeCell ref="D24:F24"/>
    <mergeCell ref="A25:C26"/>
    <mergeCell ref="D25:F25"/>
    <mergeCell ref="D26:F26"/>
    <mergeCell ref="A18:F18"/>
    <mergeCell ref="A19:C20"/>
    <mergeCell ref="D19:F19"/>
    <mergeCell ref="D20:F20"/>
    <mergeCell ref="A21:C22"/>
    <mergeCell ref="D21:F21"/>
    <mergeCell ref="D22:F22"/>
    <mergeCell ref="A10:C11"/>
    <mergeCell ref="D10:F10"/>
    <mergeCell ref="D11:F11"/>
    <mergeCell ref="A12:C13"/>
    <mergeCell ref="D12:F12"/>
    <mergeCell ref="D13:F13"/>
    <mergeCell ref="A5:F5"/>
    <mergeCell ref="A6:C7"/>
    <mergeCell ref="D6:F6"/>
    <mergeCell ref="D7:F7"/>
    <mergeCell ref="A8:C9"/>
    <mergeCell ref="D8:F8"/>
    <mergeCell ref="D9:F9"/>
  </mergeCells>
  <phoneticPr fontId="5"/>
  <pageMargins left="0.70866141732283472" right="0.70866141732283472" top="0.74803149606299213" bottom="0.74803149606299213" header="0.31496062992125984" footer="0.31496062992125984"/>
  <pageSetup paperSize="9" scale="74" firstPageNumber="52" orientation="landscape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40"/>
  <sheetViews>
    <sheetView zoomScaleNormal="100" zoomScaleSheetLayoutView="85" workbookViewId="0">
      <selection activeCell="A8" sqref="A8"/>
    </sheetView>
  </sheetViews>
  <sheetFormatPr defaultRowHeight="13.5" x14ac:dyDescent="0.15"/>
  <cols>
    <col min="1" max="2" width="9.5" customWidth="1"/>
    <col min="3" max="3" width="8.875" customWidth="1"/>
    <col min="4" max="17" width="10.125" customWidth="1"/>
  </cols>
  <sheetData>
    <row r="1" spans="1:17" ht="18.75" customHeight="1" x14ac:dyDescent="0.15">
      <c r="A1" s="640" t="s">
        <v>539</v>
      </c>
      <c r="B1" s="640"/>
      <c r="C1" s="11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s="38" customFormat="1" ht="14.25" x14ac:dyDescent="0.15">
      <c r="A2" s="954"/>
      <c r="B2" s="955"/>
      <c r="C2" s="956"/>
      <c r="D2" s="605" t="s">
        <v>229</v>
      </c>
      <c r="E2" s="605" t="s">
        <v>228</v>
      </c>
      <c r="F2" s="605" t="s">
        <v>227</v>
      </c>
      <c r="G2" s="605" t="s">
        <v>226</v>
      </c>
      <c r="H2" s="605" t="s">
        <v>225</v>
      </c>
      <c r="I2" s="605" t="s">
        <v>224</v>
      </c>
      <c r="J2" s="605" t="s">
        <v>223</v>
      </c>
      <c r="K2" s="605" t="s">
        <v>310</v>
      </c>
      <c r="L2" s="771" t="s">
        <v>344</v>
      </c>
      <c r="M2" s="771" t="s">
        <v>562</v>
      </c>
      <c r="N2" s="559"/>
    </row>
    <row r="3" spans="1:17" s="38" customFormat="1" ht="14.25" x14ac:dyDescent="0.15">
      <c r="A3" s="221"/>
      <c r="B3" s="345"/>
      <c r="C3" s="582"/>
      <c r="D3" s="641" t="s">
        <v>379</v>
      </c>
      <c r="E3" s="641" t="s">
        <v>380</v>
      </c>
      <c r="F3" s="641" t="s">
        <v>381</v>
      </c>
      <c r="G3" s="641" t="s">
        <v>382</v>
      </c>
      <c r="H3" s="641" t="s">
        <v>383</v>
      </c>
      <c r="I3" s="641" t="s">
        <v>384</v>
      </c>
      <c r="J3" s="641" t="s">
        <v>385</v>
      </c>
      <c r="K3" s="641" t="s">
        <v>386</v>
      </c>
      <c r="L3" s="641" t="s">
        <v>387</v>
      </c>
      <c r="M3" s="641" t="s">
        <v>563</v>
      </c>
      <c r="N3" s="559"/>
    </row>
    <row r="4" spans="1:17" s="38" customFormat="1" ht="15" customHeight="1" x14ac:dyDescent="0.15">
      <c r="A4" s="888" t="s">
        <v>17</v>
      </c>
      <c r="B4" s="890"/>
      <c r="C4" s="891"/>
      <c r="D4" s="642">
        <v>4.5999999999999996</v>
      </c>
      <c r="E4" s="642">
        <v>4.3</v>
      </c>
      <c r="F4" s="642">
        <v>4</v>
      </c>
      <c r="G4" s="642">
        <v>3.6</v>
      </c>
      <c r="H4" s="642">
        <v>3.4</v>
      </c>
      <c r="I4" s="642">
        <v>3.1</v>
      </c>
      <c r="J4" s="642">
        <v>2.8</v>
      </c>
      <c r="K4" s="579">
        <v>2.4</v>
      </c>
      <c r="L4" s="579">
        <v>2.4</v>
      </c>
      <c r="M4" s="579">
        <v>2.8</v>
      </c>
      <c r="N4" s="559"/>
    </row>
    <row r="5" spans="1:17" s="38" customFormat="1" ht="15" customHeight="1" x14ac:dyDescent="0.15">
      <c r="A5" s="888" t="s">
        <v>18</v>
      </c>
      <c r="B5" s="890"/>
      <c r="C5" s="891"/>
      <c r="D5" s="642">
        <v>4.4000000000000004</v>
      </c>
      <c r="E5" s="642">
        <v>4.0999999999999996</v>
      </c>
      <c r="F5" s="642">
        <v>3.7</v>
      </c>
      <c r="G5" s="642">
        <v>3.2</v>
      </c>
      <c r="H5" s="642">
        <v>3.1</v>
      </c>
      <c r="I5" s="642">
        <v>2.9</v>
      </c>
      <c r="J5" s="642">
        <v>2.6</v>
      </c>
      <c r="K5" s="579">
        <v>2.2999999999999998</v>
      </c>
      <c r="L5" s="579">
        <v>2.1</v>
      </c>
      <c r="M5" s="579">
        <v>2.7</v>
      </c>
      <c r="N5" s="559"/>
    </row>
    <row r="6" spans="1:17" s="38" customFormat="1" ht="14.25" x14ac:dyDescent="0.15">
      <c r="A6" s="109" t="s">
        <v>620</v>
      </c>
      <c r="B6" s="109"/>
      <c r="C6" s="559"/>
      <c r="D6" s="559"/>
      <c r="E6" s="559"/>
      <c r="F6" s="559"/>
      <c r="G6" s="559"/>
      <c r="H6" s="559"/>
      <c r="J6" s="559"/>
      <c r="K6" s="559"/>
      <c r="L6" s="559"/>
      <c r="M6" s="559"/>
      <c r="N6" s="559"/>
      <c r="O6" s="559"/>
      <c r="P6" s="559"/>
      <c r="Q6" s="559"/>
    </row>
    <row r="7" spans="1:17" s="38" customFormat="1" ht="14.25" x14ac:dyDescent="0.15">
      <c r="A7" s="109" t="s">
        <v>621</v>
      </c>
      <c r="C7" s="559"/>
      <c r="D7" s="559"/>
      <c r="E7" s="559"/>
      <c r="F7" s="559"/>
      <c r="G7" s="559"/>
      <c r="H7" s="559"/>
      <c r="J7" s="559"/>
      <c r="K7" s="559"/>
      <c r="L7" s="559"/>
      <c r="M7" s="559"/>
      <c r="N7" s="559"/>
      <c r="O7" s="559"/>
      <c r="P7" s="559"/>
      <c r="Q7" s="559"/>
    </row>
    <row r="8" spans="1:17" s="38" customFormat="1" ht="14.25" customHeight="1" x14ac:dyDescent="0.15">
      <c r="A8" s="109" t="s">
        <v>622</v>
      </c>
      <c r="C8" s="559"/>
      <c r="D8" s="559"/>
      <c r="E8" s="559"/>
      <c r="F8" s="559"/>
      <c r="G8" s="559"/>
      <c r="H8" s="559"/>
      <c r="J8" s="559"/>
      <c r="K8" s="559"/>
      <c r="L8" s="559"/>
      <c r="M8" s="559"/>
      <c r="N8" s="559"/>
      <c r="O8" s="559"/>
      <c r="P8" s="559"/>
      <c r="Q8" s="559"/>
    </row>
    <row r="9" spans="1:17" s="38" customFormat="1" ht="8.25" customHeight="1" x14ac:dyDescent="0.15">
      <c r="A9" s="559"/>
      <c r="B9" s="559"/>
      <c r="C9" s="559"/>
      <c r="D9" s="559"/>
      <c r="E9" s="559"/>
      <c r="F9" s="559"/>
      <c r="G9" s="559"/>
      <c r="H9" s="559"/>
      <c r="I9" s="559"/>
      <c r="J9" s="559"/>
      <c r="K9" s="559"/>
      <c r="L9" s="559"/>
      <c r="M9" s="559"/>
      <c r="N9" s="559"/>
      <c r="O9" s="559"/>
      <c r="P9" s="559"/>
      <c r="Q9" s="559"/>
    </row>
    <row r="10" spans="1:17" ht="22.5" customHeight="1" x14ac:dyDescent="0.15">
      <c r="A10" s="63" t="s">
        <v>540</v>
      </c>
      <c r="B10" s="63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</row>
    <row r="11" spans="1:17" x14ac:dyDescent="0.15">
      <c r="A11" s="643"/>
      <c r="B11" s="644" t="s">
        <v>254</v>
      </c>
      <c r="C11" s="1028" t="s">
        <v>258</v>
      </c>
      <c r="D11" s="1028"/>
      <c r="E11" s="1028"/>
      <c r="F11" s="1028"/>
      <c r="G11" s="1028"/>
      <c r="H11" s="1028"/>
      <c r="I11" s="1028"/>
      <c r="J11" s="1028"/>
      <c r="K11" s="1028"/>
      <c r="L11" s="1028"/>
      <c r="M11" s="1028"/>
      <c r="N11" s="1028"/>
      <c r="O11" s="1028"/>
      <c r="P11" s="1028"/>
      <c r="Q11" s="1028"/>
    </row>
    <row r="12" spans="1:17" ht="13.5" customHeight="1" x14ac:dyDescent="0.15">
      <c r="A12" s="281"/>
      <c r="B12" s="565"/>
      <c r="C12" s="1025" t="s">
        <v>179</v>
      </c>
      <c r="D12" s="1027" t="s">
        <v>249</v>
      </c>
      <c r="E12" s="1027" t="s">
        <v>248</v>
      </c>
      <c r="F12" s="1027" t="s">
        <v>247</v>
      </c>
      <c r="G12" s="1027" t="s">
        <v>246</v>
      </c>
      <c r="H12" s="1027" t="s">
        <v>245</v>
      </c>
      <c r="I12" s="1027" t="s">
        <v>244</v>
      </c>
      <c r="J12" s="1027" t="s">
        <v>243</v>
      </c>
      <c r="K12" s="1027" t="s">
        <v>242</v>
      </c>
      <c r="L12" s="1027" t="s">
        <v>241</v>
      </c>
      <c r="M12" s="1027" t="s">
        <v>240</v>
      </c>
      <c r="N12" s="1028" t="s">
        <v>205</v>
      </c>
      <c r="O12" s="1028"/>
      <c r="P12" s="1028"/>
      <c r="Q12" s="1028"/>
    </row>
    <row r="13" spans="1:17" ht="52.5" customHeight="1" x14ac:dyDescent="0.15">
      <c r="A13" s="645" t="s">
        <v>250</v>
      </c>
      <c r="B13" s="646"/>
      <c r="C13" s="1026"/>
      <c r="D13" s="1027"/>
      <c r="E13" s="1027"/>
      <c r="F13" s="1027"/>
      <c r="G13" s="1027"/>
      <c r="H13" s="1027"/>
      <c r="I13" s="1027"/>
      <c r="J13" s="1027"/>
      <c r="K13" s="1027"/>
      <c r="L13" s="1027"/>
      <c r="M13" s="1027"/>
      <c r="N13" s="284" t="s">
        <v>257</v>
      </c>
      <c r="O13" s="284" t="s">
        <v>256</v>
      </c>
      <c r="P13" s="201" t="s">
        <v>255</v>
      </c>
      <c r="Q13" s="202" t="s">
        <v>205</v>
      </c>
    </row>
    <row r="14" spans="1:17" ht="15" customHeight="1" x14ac:dyDescent="0.15">
      <c r="A14" s="287" t="s">
        <v>230</v>
      </c>
      <c r="B14" s="647" t="s">
        <v>378</v>
      </c>
      <c r="C14" s="316">
        <v>268683</v>
      </c>
      <c r="D14" s="316">
        <v>1218</v>
      </c>
      <c r="E14" s="316">
        <v>32</v>
      </c>
      <c r="F14" s="316">
        <v>208</v>
      </c>
      <c r="G14" s="316">
        <v>27858</v>
      </c>
      <c r="H14" s="316">
        <v>2297</v>
      </c>
      <c r="I14" s="316">
        <v>1563</v>
      </c>
      <c r="J14" s="316">
        <v>35290</v>
      </c>
      <c r="K14" s="316">
        <v>2348</v>
      </c>
      <c r="L14" s="316">
        <v>3575</v>
      </c>
      <c r="M14" s="316">
        <v>165505</v>
      </c>
      <c r="N14" s="316">
        <v>22380</v>
      </c>
      <c r="O14" s="316">
        <v>34</v>
      </c>
      <c r="P14" s="316">
        <v>2</v>
      </c>
      <c r="Q14" s="316">
        <v>6373</v>
      </c>
    </row>
    <row r="15" spans="1:17" ht="15" customHeight="1" x14ac:dyDescent="0.15">
      <c r="A15" s="287" t="s">
        <v>229</v>
      </c>
      <c r="B15" s="647" t="s">
        <v>379</v>
      </c>
      <c r="C15" s="316">
        <v>280482</v>
      </c>
      <c r="D15" s="316">
        <v>1430</v>
      </c>
      <c r="E15" s="316">
        <v>176</v>
      </c>
      <c r="F15" s="316">
        <v>205</v>
      </c>
      <c r="G15" s="316">
        <v>28537</v>
      </c>
      <c r="H15" s="316">
        <v>2438</v>
      </c>
      <c r="I15" s="316">
        <v>1543</v>
      </c>
      <c r="J15" s="316">
        <v>37721</v>
      </c>
      <c r="K15" s="316">
        <v>2373</v>
      </c>
      <c r="L15" s="316">
        <v>3518</v>
      </c>
      <c r="M15" s="316">
        <v>173446</v>
      </c>
      <c r="N15" s="316">
        <v>22066</v>
      </c>
      <c r="O15" s="316">
        <v>100</v>
      </c>
      <c r="P15" s="316">
        <v>1</v>
      </c>
      <c r="Q15" s="316">
        <v>6928</v>
      </c>
    </row>
    <row r="16" spans="1:17" ht="15" customHeight="1" x14ac:dyDescent="0.15">
      <c r="A16" s="648" t="s">
        <v>228</v>
      </c>
      <c r="B16" s="649" t="s">
        <v>380</v>
      </c>
      <c r="C16" s="650">
        <v>284154</v>
      </c>
      <c r="D16" s="650">
        <v>1250</v>
      </c>
      <c r="E16" s="650">
        <v>40</v>
      </c>
      <c r="F16" s="650">
        <v>210</v>
      </c>
      <c r="G16" s="650">
        <v>27888</v>
      </c>
      <c r="H16" s="650">
        <v>2374</v>
      </c>
      <c r="I16" s="650">
        <v>1596</v>
      </c>
      <c r="J16" s="650">
        <v>38326</v>
      </c>
      <c r="K16" s="650">
        <v>2343</v>
      </c>
      <c r="L16" s="650">
        <v>3203</v>
      </c>
      <c r="M16" s="650">
        <v>177045</v>
      </c>
      <c r="N16" s="650">
        <v>22520</v>
      </c>
      <c r="O16" s="650">
        <v>108</v>
      </c>
      <c r="P16" s="650">
        <v>4</v>
      </c>
      <c r="Q16" s="650">
        <v>7247</v>
      </c>
    </row>
    <row r="17" spans="1:17" ht="15" customHeight="1" x14ac:dyDescent="0.15">
      <c r="A17" s="287" t="s">
        <v>227</v>
      </c>
      <c r="B17" s="647" t="s">
        <v>381</v>
      </c>
      <c r="C17" s="316">
        <v>294367</v>
      </c>
      <c r="D17" s="316">
        <v>1712</v>
      </c>
      <c r="E17" s="316">
        <v>137</v>
      </c>
      <c r="F17" s="316">
        <v>213</v>
      </c>
      <c r="G17" s="316">
        <v>27206</v>
      </c>
      <c r="H17" s="316">
        <v>2574</v>
      </c>
      <c r="I17" s="316">
        <v>1673</v>
      </c>
      <c r="J17" s="316">
        <v>40525</v>
      </c>
      <c r="K17" s="316">
        <v>2414</v>
      </c>
      <c r="L17" s="316">
        <v>3243</v>
      </c>
      <c r="M17" s="316">
        <v>183277</v>
      </c>
      <c r="N17" s="316">
        <v>23048</v>
      </c>
      <c r="O17" s="316">
        <v>68</v>
      </c>
      <c r="P17" s="316">
        <v>4</v>
      </c>
      <c r="Q17" s="316">
        <v>8273</v>
      </c>
    </row>
    <row r="18" spans="1:17" ht="15" customHeight="1" x14ac:dyDescent="0.15">
      <c r="A18" s="648" t="s">
        <v>226</v>
      </c>
      <c r="B18" s="649" t="s">
        <v>382</v>
      </c>
      <c r="C18" s="650">
        <v>297758</v>
      </c>
      <c r="D18" s="650">
        <v>1634</v>
      </c>
      <c r="E18" s="650">
        <v>29</v>
      </c>
      <c r="F18" s="650">
        <v>234</v>
      </c>
      <c r="G18" s="650">
        <v>26083</v>
      </c>
      <c r="H18" s="650">
        <v>2687</v>
      </c>
      <c r="I18" s="650">
        <v>1692</v>
      </c>
      <c r="J18" s="650">
        <v>41935</v>
      </c>
      <c r="K18" s="650">
        <v>2242</v>
      </c>
      <c r="L18" s="650">
        <v>3074</v>
      </c>
      <c r="M18" s="650">
        <v>185448</v>
      </c>
      <c r="N18" s="650">
        <v>23890</v>
      </c>
      <c r="O18" s="650">
        <v>86</v>
      </c>
      <c r="P18" s="650">
        <v>2</v>
      </c>
      <c r="Q18" s="650">
        <v>8722</v>
      </c>
    </row>
    <row r="19" spans="1:17" ht="15" customHeight="1" x14ac:dyDescent="0.15">
      <c r="A19" s="648" t="s">
        <v>225</v>
      </c>
      <c r="B19" s="649" t="s">
        <v>383</v>
      </c>
      <c r="C19" s="298">
        <v>305160</v>
      </c>
      <c r="D19" s="298">
        <v>1446</v>
      </c>
      <c r="E19" s="298">
        <v>28</v>
      </c>
      <c r="F19" s="298">
        <v>253</v>
      </c>
      <c r="G19" s="298">
        <v>25406</v>
      </c>
      <c r="H19" s="298">
        <v>2589</v>
      </c>
      <c r="I19" s="298">
        <v>1819</v>
      </c>
      <c r="J19" s="298">
        <v>42540</v>
      </c>
      <c r="K19" s="298">
        <v>2242</v>
      </c>
      <c r="L19" s="298">
        <v>2989</v>
      </c>
      <c r="M19" s="298">
        <v>191162</v>
      </c>
      <c r="N19" s="298">
        <v>25189</v>
      </c>
      <c r="O19" s="298">
        <v>86</v>
      </c>
      <c r="P19" s="298">
        <v>5</v>
      </c>
      <c r="Q19" s="298">
        <v>9406</v>
      </c>
    </row>
    <row r="20" spans="1:17" ht="15" customHeight="1" x14ac:dyDescent="0.15">
      <c r="A20" s="287" t="s">
        <v>224</v>
      </c>
      <c r="B20" s="647" t="s">
        <v>384</v>
      </c>
      <c r="C20" s="289">
        <v>310602</v>
      </c>
      <c r="D20" s="289">
        <v>1290</v>
      </c>
      <c r="E20" s="289">
        <v>73</v>
      </c>
      <c r="F20" s="289">
        <v>237</v>
      </c>
      <c r="G20" s="289">
        <v>24762</v>
      </c>
      <c r="H20" s="289">
        <v>2550</v>
      </c>
      <c r="I20" s="289">
        <v>1789</v>
      </c>
      <c r="J20" s="289">
        <v>43735</v>
      </c>
      <c r="K20" s="289">
        <v>2178</v>
      </c>
      <c r="L20" s="289">
        <v>2832</v>
      </c>
      <c r="M20" s="289">
        <v>195933</v>
      </c>
      <c r="N20" s="289">
        <v>25604</v>
      </c>
      <c r="O20" s="289">
        <v>72</v>
      </c>
      <c r="P20" s="289">
        <v>4</v>
      </c>
      <c r="Q20" s="289">
        <v>9543</v>
      </c>
    </row>
    <row r="21" spans="1:17" ht="15" customHeight="1" x14ac:dyDescent="0.15">
      <c r="A21" s="287" t="s">
        <v>223</v>
      </c>
      <c r="B21" s="651" t="s">
        <v>385</v>
      </c>
      <c r="C21" s="652">
        <v>317578</v>
      </c>
      <c r="D21" s="298">
        <v>1413</v>
      </c>
      <c r="E21" s="298">
        <v>61</v>
      </c>
      <c r="F21" s="298">
        <v>227</v>
      </c>
      <c r="G21" s="298">
        <v>24931</v>
      </c>
      <c r="H21" s="298">
        <v>2668</v>
      </c>
      <c r="I21" s="298">
        <v>1891</v>
      </c>
      <c r="J21" s="298">
        <v>45980</v>
      </c>
      <c r="K21" s="298">
        <v>2068</v>
      </c>
      <c r="L21" s="298">
        <v>2573</v>
      </c>
      <c r="M21" s="298">
        <v>199690</v>
      </c>
      <c r="N21" s="298">
        <v>26348</v>
      </c>
      <c r="O21" s="298">
        <v>77</v>
      </c>
      <c r="P21" s="298">
        <v>1</v>
      </c>
      <c r="Q21" s="298">
        <v>9650</v>
      </c>
    </row>
    <row r="22" spans="1:17" ht="15" customHeight="1" x14ac:dyDescent="0.15">
      <c r="A22" s="648" t="s">
        <v>310</v>
      </c>
      <c r="B22" s="651" t="s">
        <v>386</v>
      </c>
      <c r="C22" s="857">
        <v>331042</v>
      </c>
      <c r="D22" s="857">
        <v>1446</v>
      </c>
      <c r="E22" s="857">
        <v>36</v>
      </c>
      <c r="F22" s="858">
        <v>232</v>
      </c>
      <c r="G22" s="858">
        <v>23760</v>
      </c>
      <c r="H22" s="858">
        <v>3014</v>
      </c>
      <c r="I22" s="857">
        <v>1975</v>
      </c>
      <c r="J22" s="858">
        <v>47365</v>
      </c>
      <c r="K22" s="858">
        <v>1983</v>
      </c>
      <c r="L22" s="858">
        <v>2778</v>
      </c>
      <c r="M22" s="858">
        <v>211266</v>
      </c>
      <c r="N22" s="858">
        <v>26914</v>
      </c>
      <c r="O22" s="858">
        <v>58</v>
      </c>
      <c r="P22" s="857">
        <v>2</v>
      </c>
      <c r="Q22" s="858">
        <v>10213</v>
      </c>
    </row>
    <row r="23" spans="1:17" ht="15" customHeight="1" x14ac:dyDescent="0.15">
      <c r="A23" s="653" t="s">
        <v>568</v>
      </c>
      <c r="B23" s="859" t="s">
        <v>569</v>
      </c>
      <c r="C23" s="860">
        <v>342184</v>
      </c>
      <c r="D23" s="861">
        <v>1449</v>
      </c>
      <c r="E23" s="861">
        <v>210</v>
      </c>
      <c r="F23" s="654">
        <v>241</v>
      </c>
      <c r="G23" s="654">
        <v>22392</v>
      </c>
      <c r="H23" s="654">
        <v>3116</v>
      </c>
      <c r="I23" s="861">
        <v>1911</v>
      </c>
      <c r="J23" s="654">
        <v>49798</v>
      </c>
      <c r="K23" s="654">
        <v>1825</v>
      </c>
      <c r="L23" s="654">
        <v>2705</v>
      </c>
      <c r="M23" s="654">
        <v>220200</v>
      </c>
      <c r="N23" s="654">
        <v>28145</v>
      </c>
      <c r="O23" s="654">
        <v>41</v>
      </c>
      <c r="P23" s="861">
        <v>50</v>
      </c>
      <c r="Q23" s="654">
        <v>10101</v>
      </c>
    </row>
    <row r="24" spans="1:17" x14ac:dyDescent="0.15">
      <c r="A24" s="655" t="s">
        <v>522</v>
      </c>
      <c r="B24" s="234"/>
      <c r="C24" s="656"/>
      <c r="D24" s="656"/>
      <c r="E24" s="656"/>
      <c r="F24" s="656"/>
      <c r="G24" s="656"/>
      <c r="H24" s="656"/>
      <c r="I24" s="656"/>
      <c r="J24" s="656"/>
      <c r="K24" s="656"/>
      <c r="L24" s="656"/>
      <c r="M24" s="656"/>
      <c r="N24" s="656"/>
      <c r="O24" s="656"/>
      <c r="P24" s="656"/>
      <c r="Q24" s="656"/>
    </row>
    <row r="25" spans="1:17" ht="8.25" customHeight="1" x14ac:dyDescent="0.15">
      <c r="A25" s="234"/>
      <c r="B25" s="234"/>
      <c r="C25" s="656"/>
      <c r="D25" s="656"/>
      <c r="E25" s="656"/>
      <c r="F25" s="656"/>
      <c r="G25" s="656"/>
      <c r="H25" s="656"/>
      <c r="I25" s="656"/>
      <c r="J25" s="656"/>
      <c r="K25" s="656"/>
      <c r="L25" s="656"/>
      <c r="M25" s="656"/>
      <c r="N25" s="656"/>
      <c r="O25" s="656"/>
      <c r="P25" s="656"/>
      <c r="Q25" s="656"/>
    </row>
    <row r="26" spans="1:17" ht="22.5" customHeight="1" x14ac:dyDescent="0.15">
      <c r="A26" s="63" t="s">
        <v>541</v>
      </c>
      <c r="B26" s="63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</row>
    <row r="27" spans="1:17" x14ac:dyDescent="0.15">
      <c r="A27" s="643"/>
      <c r="B27" s="644" t="s">
        <v>254</v>
      </c>
      <c r="C27" s="954" t="s">
        <v>253</v>
      </c>
      <c r="D27" s="955"/>
      <c r="E27" s="955"/>
      <c r="F27" s="955"/>
      <c r="G27" s="955"/>
      <c r="H27" s="955"/>
      <c r="I27" s="955"/>
      <c r="J27" s="955"/>
      <c r="K27" s="955"/>
      <c r="L27" s="955"/>
      <c r="M27" s="955"/>
      <c r="N27" s="956"/>
      <c r="O27" s="954" t="s">
        <v>252</v>
      </c>
      <c r="P27" s="956"/>
      <c r="Q27" s="109"/>
    </row>
    <row r="28" spans="1:17" x14ac:dyDescent="0.15">
      <c r="A28" s="281"/>
      <c r="B28" s="236"/>
      <c r="C28" s="886"/>
      <c r="D28" s="957"/>
      <c r="E28" s="957"/>
      <c r="F28" s="957"/>
      <c r="G28" s="957"/>
      <c r="H28" s="957"/>
      <c r="I28" s="957"/>
      <c r="J28" s="957"/>
      <c r="K28" s="957"/>
      <c r="L28" s="957"/>
      <c r="M28" s="957"/>
      <c r="N28" s="894"/>
      <c r="O28" s="886" t="s">
        <v>251</v>
      </c>
      <c r="P28" s="894"/>
      <c r="Q28" s="109"/>
    </row>
    <row r="29" spans="1:17" ht="66" customHeight="1" x14ac:dyDescent="0.15">
      <c r="A29" s="645" t="s">
        <v>250</v>
      </c>
      <c r="B29" s="646"/>
      <c r="C29" s="657" t="s">
        <v>179</v>
      </c>
      <c r="D29" s="657" t="s">
        <v>249</v>
      </c>
      <c r="E29" s="657" t="s">
        <v>248</v>
      </c>
      <c r="F29" s="657" t="s">
        <v>247</v>
      </c>
      <c r="G29" s="657" t="s">
        <v>246</v>
      </c>
      <c r="H29" s="657" t="s">
        <v>245</v>
      </c>
      <c r="I29" s="657" t="s">
        <v>244</v>
      </c>
      <c r="J29" s="657" t="s">
        <v>243</v>
      </c>
      <c r="K29" s="657" t="s">
        <v>242</v>
      </c>
      <c r="L29" s="657" t="s">
        <v>241</v>
      </c>
      <c r="M29" s="657" t="s">
        <v>240</v>
      </c>
      <c r="N29" s="203" t="s">
        <v>205</v>
      </c>
      <c r="O29" s="658" t="s">
        <v>239</v>
      </c>
      <c r="P29" s="658" t="s">
        <v>238</v>
      </c>
      <c r="Q29" s="109"/>
    </row>
    <row r="30" spans="1:17" ht="15" customHeight="1" x14ac:dyDescent="0.15">
      <c r="A30" s="287" t="s">
        <v>230</v>
      </c>
      <c r="B30" s="647" t="s">
        <v>378</v>
      </c>
      <c r="C30" s="316">
        <v>245163</v>
      </c>
      <c r="D30" s="316">
        <v>278</v>
      </c>
      <c r="E30" s="316">
        <v>26</v>
      </c>
      <c r="F30" s="316">
        <v>76</v>
      </c>
      <c r="G30" s="316">
        <v>28675</v>
      </c>
      <c r="H30" s="316">
        <v>2239</v>
      </c>
      <c r="I30" s="316">
        <v>1564</v>
      </c>
      <c r="J30" s="316">
        <v>32780</v>
      </c>
      <c r="K30" s="316">
        <v>2041</v>
      </c>
      <c r="L30" s="316">
        <v>2513</v>
      </c>
      <c r="M30" s="316">
        <v>151734</v>
      </c>
      <c r="N30" s="659">
        <v>23237</v>
      </c>
      <c r="O30" s="660">
        <v>327</v>
      </c>
      <c r="P30" s="217">
        <v>1329</v>
      </c>
      <c r="Q30" s="109"/>
    </row>
    <row r="31" spans="1:17" ht="15" customHeight="1" x14ac:dyDescent="0.15">
      <c r="A31" s="287" t="s">
        <v>229</v>
      </c>
      <c r="B31" s="647" t="s">
        <v>379</v>
      </c>
      <c r="C31" s="316">
        <v>254621</v>
      </c>
      <c r="D31" s="316">
        <v>310</v>
      </c>
      <c r="E31" s="316">
        <v>135</v>
      </c>
      <c r="F31" s="316">
        <v>81</v>
      </c>
      <c r="G31" s="316">
        <v>28982</v>
      </c>
      <c r="H31" s="316">
        <v>2378</v>
      </c>
      <c r="I31" s="316">
        <v>1552</v>
      </c>
      <c r="J31" s="316">
        <v>35001</v>
      </c>
      <c r="K31" s="316">
        <v>1934</v>
      </c>
      <c r="L31" s="316">
        <v>2393</v>
      </c>
      <c r="M31" s="316">
        <v>158825</v>
      </c>
      <c r="N31" s="659">
        <v>23030</v>
      </c>
      <c r="O31" s="660">
        <v>309</v>
      </c>
      <c r="P31" s="217">
        <v>1370</v>
      </c>
      <c r="Q31" s="109"/>
    </row>
    <row r="32" spans="1:17" ht="15" customHeight="1" x14ac:dyDescent="0.15">
      <c r="A32" s="648" t="s">
        <v>228</v>
      </c>
      <c r="B32" s="649" t="s">
        <v>380</v>
      </c>
      <c r="C32" s="650">
        <v>257394</v>
      </c>
      <c r="D32" s="650">
        <v>309</v>
      </c>
      <c r="E32" s="650">
        <v>39</v>
      </c>
      <c r="F32" s="650">
        <v>101</v>
      </c>
      <c r="G32" s="650">
        <v>28378</v>
      </c>
      <c r="H32" s="650">
        <v>2302</v>
      </c>
      <c r="I32" s="650">
        <v>1574</v>
      </c>
      <c r="J32" s="650">
        <v>35450</v>
      </c>
      <c r="K32" s="650">
        <v>1883</v>
      </c>
      <c r="L32" s="650">
        <v>2167</v>
      </c>
      <c r="M32" s="650">
        <v>161769</v>
      </c>
      <c r="N32" s="661">
        <v>23422</v>
      </c>
      <c r="O32" s="662">
        <v>290</v>
      </c>
      <c r="P32" s="663">
        <v>1215</v>
      </c>
      <c r="Q32" s="109"/>
    </row>
    <row r="33" spans="1:17" ht="15" customHeight="1" x14ac:dyDescent="0.15">
      <c r="A33" s="287" t="s">
        <v>227</v>
      </c>
      <c r="B33" s="647" t="s">
        <v>381</v>
      </c>
      <c r="C33" s="316">
        <v>264224</v>
      </c>
      <c r="D33" s="316">
        <v>329</v>
      </c>
      <c r="E33" s="316">
        <v>51</v>
      </c>
      <c r="F33" s="316">
        <v>76</v>
      </c>
      <c r="G33" s="316">
        <v>27564</v>
      </c>
      <c r="H33" s="316">
        <v>2514</v>
      </c>
      <c r="I33" s="316">
        <v>1672</v>
      </c>
      <c r="J33" s="316">
        <v>37265</v>
      </c>
      <c r="K33" s="316">
        <v>1940</v>
      </c>
      <c r="L33" s="316">
        <v>2172</v>
      </c>
      <c r="M33" s="316">
        <v>166697</v>
      </c>
      <c r="N33" s="659">
        <v>23944</v>
      </c>
      <c r="O33" s="660">
        <v>279</v>
      </c>
      <c r="P33" s="217">
        <v>1217</v>
      </c>
      <c r="Q33" s="109"/>
    </row>
    <row r="34" spans="1:17" ht="15" customHeight="1" x14ac:dyDescent="0.15">
      <c r="A34" s="648" t="s">
        <v>226</v>
      </c>
      <c r="B34" s="649" t="s">
        <v>382</v>
      </c>
      <c r="C34" s="650">
        <v>265818</v>
      </c>
      <c r="D34" s="650">
        <v>340</v>
      </c>
      <c r="E34" s="650">
        <v>14</v>
      </c>
      <c r="F34" s="650">
        <v>81</v>
      </c>
      <c r="G34" s="650">
        <v>26089</v>
      </c>
      <c r="H34" s="650">
        <v>2612</v>
      </c>
      <c r="I34" s="650">
        <v>1681</v>
      </c>
      <c r="J34" s="650">
        <v>38384</v>
      </c>
      <c r="K34" s="650">
        <v>1785</v>
      </c>
      <c r="L34" s="650">
        <v>2020</v>
      </c>
      <c r="M34" s="650">
        <v>168025</v>
      </c>
      <c r="N34" s="661">
        <v>24787</v>
      </c>
      <c r="O34" s="662">
        <v>276</v>
      </c>
      <c r="P34" s="663">
        <v>1215</v>
      </c>
      <c r="Q34" s="109"/>
    </row>
    <row r="35" spans="1:17" x14ac:dyDescent="0.15">
      <c r="A35" s="648" t="s">
        <v>225</v>
      </c>
      <c r="B35" s="649" t="s">
        <v>383</v>
      </c>
      <c r="C35" s="298">
        <v>271745</v>
      </c>
      <c r="D35" s="298">
        <v>294</v>
      </c>
      <c r="E35" s="298">
        <v>13</v>
      </c>
      <c r="F35" s="298">
        <v>81</v>
      </c>
      <c r="G35" s="298">
        <v>25387</v>
      </c>
      <c r="H35" s="298">
        <v>2518</v>
      </c>
      <c r="I35" s="298">
        <v>1829</v>
      </c>
      <c r="J35" s="298">
        <v>38901</v>
      </c>
      <c r="K35" s="298">
        <v>1754</v>
      </c>
      <c r="L35" s="298">
        <v>1957</v>
      </c>
      <c r="M35" s="298">
        <v>172935</v>
      </c>
      <c r="N35" s="664">
        <v>26076</v>
      </c>
      <c r="O35" s="662">
        <v>243</v>
      </c>
      <c r="P35" s="665">
        <v>1182</v>
      </c>
      <c r="Q35" s="109"/>
    </row>
    <row r="36" spans="1:17" x14ac:dyDescent="0.15">
      <c r="A36" s="287" t="s">
        <v>224</v>
      </c>
      <c r="B36" s="647" t="s">
        <v>384</v>
      </c>
      <c r="C36" s="289">
        <v>277167</v>
      </c>
      <c r="D36" s="289">
        <v>263</v>
      </c>
      <c r="E36" s="289">
        <v>55</v>
      </c>
      <c r="F36" s="289">
        <v>87</v>
      </c>
      <c r="G36" s="289">
        <v>24644</v>
      </c>
      <c r="H36" s="289">
        <v>2494</v>
      </c>
      <c r="I36" s="289">
        <v>1776</v>
      </c>
      <c r="J36" s="289">
        <v>40045</v>
      </c>
      <c r="K36" s="289">
        <v>1687</v>
      </c>
      <c r="L36" s="289">
        <v>1917</v>
      </c>
      <c r="M36" s="289">
        <v>177656</v>
      </c>
      <c r="N36" s="290">
        <v>26543</v>
      </c>
      <c r="O36" s="660">
        <v>251</v>
      </c>
      <c r="P36" s="217">
        <v>1026</v>
      </c>
      <c r="Q36" s="109"/>
    </row>
    <row r="37" spans="1:17" x14ac:dyDescent="0.15">
      <c r="A37" s="220" t="s">
        <v>223</v>
      </c>
      <c r="B37" s="651" t="s">
        <v>385</v>
      </c>
      <c r="C37" s="289">
        <v>283825</v>
      </c>
      <c r="D37" s="289">
        <v>250</v>
      </c>
      <c r="E37" s="289">
        <v>45</v>
      </c>
      <c r="F37" s="289">
        <v>77</v>
      </c>
      <c r="G37" s="289">
        <v>24754</v>
      </c>
      <c r="H37" s="289">
        <v>2597</v>
      </c>
      <c r="I37" s="289">
        <v>1886</v>
      </c>
      <c r="J37" s="289">
        <v>42112</v>
      </c>
      <c r="K37" s="289">
        <v>1628</v>
      </c>
      <c r="L37" s="289">
        <v>1714</v>
      </c>
      <c r="M37" s="289">
        <v>181466</v>
      </c>
      <c r="N37" s="290">
        <v>27296</v>
      </c>
      <c r="O37" s="660">
        <v>233</v>
      </c>
      <c r="P37" s="217">
        <v>990</v>
      </c>
      <c r="Q37" s="109"/>
    </row>
    <row r="38" spans="1:17" x14ac:dyDescent="0.15">
      <c r="A38" s="648" t="s">
        <v>310</v>
      </c>
      <c r="B38" s="651" t="s">
        <v>386</v>
      </c>
      <c r="C38" s="295">
        <v>293809</v>
      </c>
      <c r="D38" s="289">
        <v>286</v>
      </c>
      <c r="E38" s="295">
        <v>25</v>
      </c>
      <c r="F38" s="295">
        <v>84</v>
      </c>
      <c r="G38" s="295">
        <v>23353</v>
      </c>
      <c r="H38" s="295">
        <v>2941</v>
      </c>
      <c r="I38" s="295">
        <v>1962</v>
      </c>
      <c r="J38" s="289">
        <v>43013</v>
      </c>
      <c r="K38" s="295">
        <v>1474</v>
      </c>
      <c r="L38" s="289">
        <v>1822</v>
      </c>
      <c r="M38" s="295">
        <v>190848</v>
      </c>
      <c r="N38" s="296">
        <v>28001</v>
      </c>
      <c r="O38" s="660">
        <v>216</v>
      </c>
      <c r="P38" s="217">
        <v>1029</v>
      </c>
      <c r="Q38" s="109"/>
    </row>
    <row r="39" spans="1:17" x14ac:dyDescent="0.15">
      <c r="A39" s="653" t="s">
        <v>568</v>
      </c>
      <c r="B39" s="859" t="s">
        <v>569</v>
      </c>
      <c r="C39" s="862">
        <v>301788</v>
      </c>
      <c r="D39" s="666">
        <v>259</v>
      </c>
      <c r="E39" s="862">
        <v>117</v>
      </c>
      <c r="F39" s="862">
        <v>74</v>
      </c>
      <c r="G39" s="862">
        <v>21773</v>
      </c>
      <c r="H39" s="862">
        <v>3073</v>
      </c>
      <c r="I39" s="862">
        <v>1894</v>
      </c>
      <c r="J39" s="666">
        <v>45402</v>
      </c>
      <c r="K39" s="862">
        <v>1355</v>
      </c>
      <c r="L39" s="666">
        <v>1773</v>
      </c>
      <c r="M39" s="862">
        <v>196657</v>
      </c>
      <c r="N39" s="862">
        <v>29411</v>
      </c>
      <c r="O39" s="667">
        <v>196</v>
      </c>
      <c r="P39" s="219">
        <v>983</v>
      </c>
      <c r="Q39" s="109"/>
    </row>
    <row r="40" spans="1:17" x14ac:dyDescent="0.15">
      <c r="A40" t="s">
        <v>609</v>
      </c>
    </row>
  </sheetData>
  <mergeCells count="19">
    <mergeCell ref="C11:Q11"/>
    <mergeCell ref="L12:L13"/>
    <mergeCell ref="M12:M13"/>
    <mergeCell ref="N12:Q12"/>
    <mergeCell ref="A2:C2"/>
    <mergeCell ref="G12:G13"/>
    <mergeCell ref="H12:H13"/>
    <mergeCell ref="A5:C5"/>
    <mergeCell ref="A4:C4"/>
    <mergeCell ref="C27:N28"/>
    <mergeCell ref="O27:P27"/>
    <mergeCell ref="O28:P28"/>
    <mergeCell ref="C12:C13"/>
    <mergeCell ref="D12:D13"/>
    <mergeCell ref="E12:E13"/>
    <mergeCell ref="K12:K13"/>
    <mergeCell ref="F12:F13"/>
    <mergeCell ref="I12:I13"/>
    <mergeCell ref="J12:J13"/>
  </mergeCells>
  <phoneticPr fontId="5"/>
  <pageMargins left="0.70866141732283472" right="0.70866141732283472" top="0.74803149606299213" bottom="0.74803149606299213" header="0.31496062992125984" footer="0.31496062992125984"/>
  <pageSetup paperSize="9" scale="79" firstPageNumber="53" fitToHeight="0" orientation="landscape" useFirstPageNumber="1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Q51"/>
  <sheetViews>
    <sheetView topLeftCell="P22" zoomScale="80" zoomScaleNormal="80" zoomScalePageLayoutView="40" workbookViewId="0">
      <selection activeCell="BI40" sqref="BI40"/>
    </sheetView>
  </sheetViews>
  <sheetFormatPr defaultRowHeight="18" customHeight="1" x14ac:dyDescent="0.15"/>
  <cols>
    <col min="1" max="1" width="12.5" customWidth="1"/>
    <col min="2" max="89" width="3.125" customWidth="1"/>
    <col min="90" max="90" width="11.75" bestFit="1" customWidth="1"/>
    <col min="91" max="91" width="8.875" bestFit="1" customWidth="1"/>
  </cols>
  <sheetData>
    <row r="1" spans="1:173" ht="35.1" customHeight="1" x14ac:dyDescent="0.15">
      <c r="A1" s="117" t="s">
        <v>577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</row>
    <row r="2" spans="1:173" ht="11.25" customHeight="1" x14ac:dyDescent="0.15">
      <c r="A2" s="668"/>
      <c r="B2" s="668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  <c r="R2" s="668"/>
      <c r="S2" s="668"/>
      <c r="T2" s="668"/>
      <c r="U2" s="668"/>
      <c r="V2" s="668"/>
      <c r="W2" s="668"/>
      <c r="X2" s="668"/>
      <c r="Y2" s="668"/>
      <c r="Z2" s="668"/>
      <c r="AA2" s="668"/>
      <c r="AB2" s="668"/>
      <c r="AC2" s="668"/>
      <c r="AD2" s="668"/>
      <c r="AE2" s="668"/>
      <c r="AF2" s="668"/>
      <c r="AG2" s="668"/>
      <c r="AH2" s="668"/>
      <c r="AI2" s="668"/>
      <c r="AJ2" s="668"/>
      <c r="AK2" s="668"/>
      <c r="AL2" s="668"/>
      <c r="AM2" s="668"/>
      <c r="AN2" s="668"/>
      <c r="AO2" s="668"/>
      <c r="AP2" s="668"/>
      <c r="AQ2" s="668"/>
      <c r="AR2" s="668"/>
      <c r="AS2" s="668"/>
      <c r="AT2" s="668"/>
      <c r="AU2" s="668"/>
      <c r="AV2" s="668"/>
      <c r="AW2" s="668"/>
      <c r="AX2" s="668"/>
      <c r="AY2" s="668"/>
      <c r="AZ2" s="668"/>
      <c r="BA2" s="668"/>
      <c r="BB2" s="668"/>
      <c r="BC2" s="668"/>
      <c r="BD2" s="668"/>
      <c r="BE2" s="668"/>
      <c r="BF2" s="668"/>
      <c r="BG2" s="668"/>
      <c r="BH2" s="668"/>
      <c r="BI2" s="668"/>
      <c r="BJ2" s="668"/>
      <c r="BK2" s="668"/>
      <c r="BL2" s="668"/>
      <c r="BM2" s="668"/>
      <c r="BN2" s="668"/>
      <c r="BO2" s="668"/>
      <c r="BP2" s="668"/>
      <c r="BQ2" s="668"/>
      <c r="BR2" s="668"/>
      <c r="BS2" s="668"/>
      <c r="BT2" s="668"/>
      <c r="BU2" s="668"/>
      <c r="BV2" s="668"/>
      <c r="BW2" s="668"/>
      <c r="BX2" s="668"/>
      <c r="BY2" s="668"/>
      <c r="BZ2" s="668"/>
      <c r="CA2" s="668"/>
      <c r="CB2" s="668"/>
      <c r="CC2" s="668"/>
      <c r="CD2" s="668"/>
      <c r="CE2" s="54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</row>
    <row r="3" spans="1:173" s="38" customFormat="1" ht="24.95" customHeight="1" x14ac:dyDescent="0.15">
      <c r="A3" s="669"/>
      <c r="B3" s="1085"/>
      <c r="C3" s="1086"/>
      <c r="D3" s="1086"/>
      <c r="E3" s="1086"/>
      <c r="F3" s="1085" t="s">
        <v>265</v>
      </c>
      <c r="G3" s="1086"/>
      <c r="H3" s="1086"/>
      <c r="I3" s="1087"/>
      <c r="J3" s="1088" t="s">
        <v>264</v>
      </c>
      <c r="K3" s="1089"/>
      <c r="L3" s="1089"/>
      <c r="M3" s="1090"/>
      <c r="N3" s="1088" t="s">
        <v>22</v>
      </c>
      <c r="O3" s="1089"/>
      <c r="P3" s="1089"/>
      <c r="Q3" s="1090"/>
      <c r="R3" s="1088" t="s">
        <v>23</v>
      </c>
      <c r="S3" s="1089"/>
      <c r="T3" s="1089"/>
      <c r="U3" s="1090"/>
      <c r="V3" s="1088" t="s">
        <v>24</v>
      </c>
      <c r="W3" s="1089"/>
      <c r="X3" s="1089"/>
      <c r="Y3" s="1090"/>
      <c r="Z3" s="1088" t="s">
        <v>25</v>
      </c>
      <c r="AA3" s="1089"/>
      <c r="AB3" s="1089"/>
      <c r="AC3" s="1090"/>
      <c r="AD3" s="1088" t="s">
        <v>26</v>
      </c>
      <c r="AE3" s="1089"/>
      <c r="AF3" s="1089"/>
      <c r="AG3" s="1090"/>
      <c r="AH3" s="1088" t="s">
        <v>27</v>
      </c>
      <c r="AI3" s="1089"/>
      <c r="AJ3" s="1089"/>
      <c r="AK3" s="1090"/>
      <c r="AL3" s="1088" t="s">
        <v>28</v>
      </c>
      <c r="AM3" s="1089"/>
      <c r="AN3" s="1089"/>
      <c r="AO3" s="1090"/>
      <c r="AP3" s="1088" t="s">
        <v>29</v>
      </c>
      <c r="AQ3" s="1089"/>
      <c r="AR3" s="1089"/>
      <c r="AS3" s="1090"/>
      <c r="AT3" s="1088" t="s">
        <v>30</v>
      </c>
      <c r="AU3" s="1089"/>
      <c r="AV3" s="1089"/>
      <c r="AW3" s="1090"/>
      <c r="AX3" s="1088" t="s">
        <v>31</v>
      </c>
      <c r="AY3" s="1089"/>
      <c r="AZ3" s="1089"/>
      <c r="BA3" s="1090"/>
      <c r="BB3" s="1088" t="s">
        <v>32</v>
      </c>
      <c r="BC3" s="1089"/>
      <c r="BD3" s="1089"/>
      <c r="BE3" s="1090"/>
      <c r="BF3" s="1088" t="s">
        <v>33</v>
      </c>
      <c r="BG3" s="1089"/>
      <c r="BH3" s="1089"/>
      <c r="BI3" s="1090"/>
      <c r="BJ3" s="1088" t="s">
        <v>34</v>
      </c>
      <c r="BK3" s="1089"/>
      <c r="BL3" s="1089"/>
      <c r="BM3" s="1090"/>
      <c r="BN3" s="1088" t="s">
        <v>35</v>
      </c>
      <c r="BO3" s="1089"/>
      <c r="BP3" s="1089"/>
      <c r="BQ3" s="1090"/>
      <c r="BR3" s="1088" t="s">
        <v>36</v>
      </c>
      <c r="BS3" s="1089"/>
      <c r="BT3" s="1089"/>
      <c r="BU3" s="1090"/>
      <c r="BV3" s="1088" t="s">
        <v>222</v>
      </c>
      <c r="BW3" s="1089"/>
      <c r="BX3" s="1089"/>
      <c r="BY3" s="1089"/>
      <c r="BZ3" s="1082" t="s">
        <v>161</v>
      </c>
      <c r="CA3" s="1083"/>
      <c r="CB3" s="1083"/>
      <c r="CC3" s="1083"/>
      <c r="CD3" s="1084"/>
      <c r="CF3" s="87"/>
      <c r="CG3" s="87"/>
      <c r="CH3" s="87"/>
      <c r="CI3" s="88"/>
      <c r="CJ3" s="88"/>
      <c r="CK3" s="88"/>
      <c r="CL3" s="171" t="s">
        <v>161</v>
      </c>
      <c r="CM3" s="171" t="s">
        <v>345</v>
      </c>
      <c r="CN3" s="1038"/>
      <c r="CO3" s="1038"/>
      <c r="CP3" s="1038"/>
      <c r="CQ3" s="1038"/>
      <c r="CR3" s="1038"/>
      <c r="CS3" s="1038"/>
      <c r="CT3" s="1038"/>
      <c r="CU3" s="1038"/>
      <c r="CV3" s="1081"/>
      <c r="CW3" s="1081"/>
      <c r="CX3" s="1081"/>
      <c r="CY3" s="1081"/>
      <c r="CZ3" s="1081"/>
      <c r="DA3" s="1081"/>
      <c r="DB3" s="1081"/>
      <c r="DC3" s="1081"/>
      <c r="DD3" s="1081"/>
      <c r="DE3" s="1081"/>
      <c r="DF3" s="1081"/>
      <c r="DG3" s="1081"/>
      <c r="DH3" s="1081"/>
      <c r="DI3" s="1081"/>
      <c r="DJ3" s="1081"/>
      <c r="DK3" s="1081"/>
      <c r="DL3" s="1081"/>
      <c r="DM3" s="1081"/>
      <c r="DN3" s="1081"/>
      <c r="DO3" s="1081"/>
      <c r="DP3" s="1081"/>
      <c r="DQ3" s="1081"/>
      <c r="DR3" s="1081"/>
      <c r="DS3" s="1081"/>
      <c r="DT3" s="1081"/>
      <c r="DU3" s="1081"/>
      <c r="DV3" s="1081"/>
      <c r="DW3" s="1081"/>
      <c r="DX3" s="1081"/>
      <c r="DY3" s="1081"/>
      <c r="DZ3" s="1081"/>
      <c r="EA3" s="1081"/>
      <c r="EB3" s="1081"/>
      <c r="EC3" s="1081"/>
      <c r="ED3" s="1081"/>
      <c r="EE3" s="1081"/>
      <c r="EF3" s="1081"/>
      <c r="EG3" s="1081"/>
      <c r="EH3" s="1081"/>
      <c r="EI3" s="1081"/>
      <c r="EJ3" s="1081"/>
      <c r="EK3" s="1081"/>
      <c r="EL3" s="1081"/>
      <c r="EM3" s="1081"/>
      <c r="EN3" s="1081"/>
      <c r="EO3" s="1081"/>
      <c r="EP3" s="1081"/>
      <c r="EQ3" s="1081"/>
      <c r="ER3" s="1081"/>
      <c r="ES3" s="1081"/>
      <c r="ET3" s="1081"/>
      <c r="EU3" s="1081"/>
      <c r="EV3" s="1081"/>
      <c r="EW3" s="1081"/>
      <c r="EX3" s="1081"/>
      <c r="EY3" s="1081"/>
      <c r="EZ3" s="1081"/>
      <c r="FA3" s="1081"/>
      <c r="FB3" s="1081"/>
      <c r="FC3" s="1081"/>
      <c r="FD3" s="1081"/>
      <c r="FE3" s="1081"/>
      <c r="FF3" s="1081"/>
      <c r="FG3" s="1081"/>
      <c r="FH3" s="1081"/>
      <c r="FI3" s="1081"/>
      <c r="FJ3" s="1081"/>
      <c r="FK3" s="1081"/>
      <c r="FL3" s="1081"/>
      <c r="FM3" s="1081"/>
      <c r="FN3" s="1081"/>
      <c r="FO3" s="1081"/>
      <c r="FP3" s="1081"/>
      <c r="FQ3" s="1081"/>
    </row>
    <row r="4" spans="1:173" s="38" customFormat="1" ht="24.95" customHeight="1" x14ac:dyDescent="0.15">
      <c r="A4" s="999" t="s">
        <v>475</v>
      </c>
      <c r="B4" s="1078" t="s">
        <v>60</v>
      </c>
      <c r="C4" s="1079"/>
      <c r="D4" s="1079"/>
      <c r="E4" s="1080"/>
      <c r="F4" s="1071">
        <v>246843</v>
      </c>
      <c r="G4" s="1072"/>
      <c r="H4" s="1072"/>
      <c r="I4" s="1073"/>
      <c r="J4" s="1071">
        <v>266296</v>
      </c>
      <c r="K4" s="1072"/>
      <c r="L4" s="1072"/>
      <c r="M4" s="1073"/>
      <c r="N4" s="1071">
        <v>276127</v>
      </c>
      <c r="O4" s="1072"/>
      <c r="P4" s="1072"/>
      <c r="Q4" s="1073"/>
      <c r="R4" s="1071">
        <v>291472</v>
      </c>
      <c r="S4" s="1072"/>
      <c r="T4" s="1072"/>
      <c r="U4" s="1073"/>
      <c r="V4" s="1071">
        <v>317392</v>
      </c>
      <c r="W4" s="1072"/>
      <c r="X4" s="1072"/>
      <c r="Y4" s="1073"/>
      <c r="Z4" s="1071">
        <v>335948</v>
      </c>
      <c r="AA4" s="1072"/>
      <c r="AB4" s="1072"/>
      <c r="AC4" s="1073"/>
      <c r="AD4" s="1071">
        <v>379198</v>
      </c>
      <c r="AE4" s="1072"/>
      <c r="AF4" s="1072"/>
      <c r="AG4" s="1073"/>
      <c r="AH4" s="1071">
        <v>425103</v>
      </c>
      <c r="AI4" s="1072"/>
      <c r="AJ4" s="1072"/>
      <c r="AK4" s="1073"/>
      <c r="AL4" s="1071">
        <v>517202</v>
      </c>
      <c r="AM4" s="1072"/>
      <c r="AN4" s="1072"/>
      <c r="AO4" s="1073"/>
      <c r="AP4" s="1071">
        <v>474006</v>
      </c>
      <c r="AQ4" s="1072"/>
      <c r="AR4" s="1072"/>
      <c r="AS4" s="1073"/>
      <c r="AT4" s="1071">
        <v>396841</v>
      </c>
      <c r="AU4" s="1072"/>
      <c r="AV4" s="1072"/>
      <c r="AW4" s="1073"/>
      <c r="AX4" s="1071">
        <v>353757</v>
      </c>
      <c r="AY4" s="1072"/>
      <c r="AZ4" s="1072"/>
      <c r="BA4" s="1073"/>
      <c r="BB4" s="1071">
        <v>394657</v>
      </c>
      <c r="BC4" s="1072"/>
      <c r="BD4" s="1072"/>
      <c r="BE4" s="1073"/>
      <c r="BF4" s="1071">
        <v>500166</v>
      </c>
      <c r="BG4" s="1072"/>
      <c r="BH4" s="1072"/>
      <c r="BI4" s="1073"/>
      <c r="BJ4" s="1071">
        <v>384748</v>
      </c>
      <c r="BK4" s="1072"/>
      <c r="BL4" s="1072"/>
      <c r="BM4" s="1073"/>
      <c r="BN4" s="1071">
        <v>306461</v>
      </c>
      <c r="BO4" s="1072"/>
      <c r="BP4" s="1072"/>
      <c r="BQ4" s="1073"/>
      <c r="BR4" s="1071">
        <v>214942</v>
      </c>
      <c r="BS4" s="1072"/>
      <c r="BT4" s="1072"/>
      <c r="BU4" s="1073"/>
      <c r="BV4" s="1071">
        <v>187987</v>
      </c>
      <c r="BW4" s="1072"/>
      <c r="BX4" s="1072"/>
      <c r="BY4" s="1073"/>
      <c r="BZ4" s="1071">
        <v>6269146</v>
      </c>
      <c r="CA4" s="1072"/>
      <c r="CB4" s="1072"/>
      <c r="CC4" s="1072"/>
      <c r="CD4" s="1073"/>
      <c r="CF4" s="89"/>
      <c r="CG4" s="87"/>
      <c r="CH4" s="90"/>
      <c r="CI4" s="90"/>
      <c r="CJ4" s="90"/>
      <c r="CK4" s="90"/>
      <c r="CL4" s="172">
        <f t="shared" ref="CL4:CL15" si="0">SUM(F4:BY4)</f>
        <v>6269146</v>
      </c>
      <c r="CM4" s="172" t="b">
        <f t="shared" ref="CM4:CM15" si="1">CL4=BZ4</f>
        <v>1</v>
      </c>
      <c r="CN4" s="1038"/>
      <c r="CO4" s="1038"/>
      <c r="CP4" s="1038"/>
      <c r="CQ4" s="1038"/>
      <c r="CR4" s="1029"/>
      <c r="CS4" s="1029"/>
      <c r="CT4" s="1029"/>
      <c r="CU4" s="1029"/>
      <c r="CV4" s="1029"/>
      <c r="CW4" s="1029"/>
      <c r="CX4" s="1029"/>
      <c r="CY4" s="1029"/>
      <c r="CZ4" s="1029"/>
      <c r="DA4" s="1029"/>
      <c r="DB4" s="1029"/>
      <c r="DC4" s="1029"/>
      <c r="DD4" s="1029"/>
      <c r="DE4" s="1029"/>
      <c r="DF4" s="1029"/>
      <c r="DG4" s="1029"/>
      <c r="DH4" s="1029"/>
      <c r="DI4" s="1029"/>
      <c r="DJ4" s="1029"/>
      <c r="DK4" s="1029"/>
      <c r="DL4" s="1029"/>
      <c r="DM4" s="1029"/>
      <c r="DN4" s="1029"/>
      <c r="DO4" s="1029"/>
      <c r="DP4" s="1029"/>
      <c r="DQ4" s="1029"/>
      <c r="DR4" s="1029"/>
      <c r="DS4" s="1029"/>
      <c r="DT4" s="1029"/>
      <c r="DU4" s="1029"/>
      <c r="DV4" s="1029"/>
      <c r="DW4" s="1029"/>
      <c r="DX4" s="1029"/>
      <c r="DY4" s="1029"/>
      <c r="DZ4" s="1029"/>
      <c r="EA4" s="1029"/>
      <c r="EB4" s="1029"/>
      <c r="EC4" s="1029"/>
      <c r="ED4" s="1029"/>
      <c r="EE4" s="1029"/>
      <c r="EF4" s="1029"/>
      <c r="EG4" s="1029"/>
      <c r="EH4" s="1029"/>
      <c r="EI4" s="1029"/>
      <c r="EJ4" s="1029"/>
      <c r="EK4" s="1029"/>
      <c r="EL4" s="1029"/>
      <c r="EM4" s="1029"/>
      <c r="EN4" s="1029"/>
      <c r="EO4" s="1029"/>
      <c r="EP4" s="1029"/>
      <c r="EQ4" s="1029"/>
      <c r="ER4" s="1029"/>
      <c r="ES4" s="1029"/>
      <c r="ET4" s="1029"/>
      <c r="EU4" s="1029"/>
      <c r="EV4" s="1029"/>
      <c r="EW4" s="1029"/>
      <c r="EX4" s="1029"/>
      <c r="EY4" s="1029"/>
      <c r="EZ4" s="1029"/>
      <c r="FA4" s="1029"/>
      <c r="FB4" s="1029"/>
      <c r="FC4" s="1029"/>
      <c r="FD4" s="1029"/>
      <c r="FE4" s="1029"/>
      <c r="FF4" s="1029"/>
      <c r="FG4" s="1029"/>
      <c r="FH4" s="1029"/>
      <c r="FI4" s="1029"/>
      <c r="FJ4" s="1029"/>
      <c r="FK4" s="1029"/>
      <c r="FL4" s="1029"/>
      <c r="FM4" s="1029"/>
      <c r="FN4" s="1029"/>
      <c r="FO4" s="1029"/>
      <c r="FP4" s="1029"/>
      <c r="FQ4" s="1029"/>
    </row>
    <row r="5" spans="1:173" s="38" customFormat="1" ht="24.95" customHeight="1" x14ac:dyDescent="0.15">
      <c r="A5" s="1061"/>
      <c r="B5" s="1042" t="s">
        <v>74</v>
      </c>
      <c r="C5" s="1043"/>
      <c r="D5" s="1043"/>
      <c r="E5" s="1077"/>
      <c r="F5" s="1074">
        <v>126898</v>
      </c>
      <c r="G5" s="1075"/>
      <c r="H5" s="1075"/>
      <c r="I5" s="1076"/>
      <c r="J5" s="1074">
        <v>136686</v>
      </c>
      <c r="K5" s="1075"/>
      <c r="L5" s="1075"/>
      <c r="M5" s="1076"/>
      <c r="N5" s="1074">
        <v>141459</v>
      </c>
      <c r="O5" s="1075"/>
      <c r="P5" s="1075"/>
      <c r="Q5" s="1076"/>
      <c r="R5" s="1074">
        <v>149887</v>
      </c>
      <c r="S5" s="1075"/>
      <c r="T5" s="1075"/>
      <c r="U5" s="1076"/>
      <c r="V5" s="1074">
        <v>164870</v>
      </c>
      <c r="W5" s="1075"/>
      <c r="X5" s="1075"/>
      <c r="Y5" s="1076"/>
      <c r="Z5" s="1074">
        <v>175400</v>
      </c>
      <c r="AA5" s="1075"/>
      <c r="AB5" s="1075"/>
      <c r="AC5" s="1076"/>
      <c r="AD5" s="1074">
        <v>197026</v>
      </c>
      <c r="AE5" s="1075"/>
      <c r="AF5" s="1075"/>
      <c r="AG5" s="1076"/>
      <c r="AH5" s="1074">
        <v>220624</v>
      </c>
      <c r="AI5" s="1075"/>
      <c r="AJ5" s="1075"/>
      <c r="AK5" s="1076"/>
      <c r="AL5" s="1074">
        <v>268705</v>
      </c>
      <c r="AM5" s="1075"/>
      <c r="AN5" s="1075"/>
      <c r="AO5" s="1076"/>
      <c r="AP5" s="1074">
        <v>246818</v>
      </c>
      <c r="AQ5" s="1075"/>
      <c r="AR5" s="1075"/>
      <c r="AS5" s="1076"/>
      <c r="AT5" s="1074">
        <v>205314</v>
      </c>
      <c r="AU5" s="1075"/>
      <c r="AV5" s="1075"/>
      <c r="AW5" s="1076"/>
      <c r="AX5" s="1074">
        <v>180063</v>
      </c>
      <c r="AY5" s="1075"/>
      <c r="AZ5" s="1075"/>
      <c r="BA5" s="1076"/>
      <c r="BB5" s="1074">
        <v>195915</v>
      </c>
      <c r="BC5" s="1075"/>
      <c r="BD5" s="1075"/>
      <c r="BE5" s="1076"/>
      <c r="BF5" s="1074">
        <v>243045</v>
      </c>
      <c r="BG5" s="1075"/>
      <c r="BH5" s="1075"/>
      <c r="BI5" s="1076"/>
      <c r="BJ5" s="1074">
        <v>183442</v>
      </c>
      <c r="BK5" s="1075"/>
      <c r="BL5" s="1075"/>
      <c r="BM5" s="1076"/>
      <c r="BN5" s="1074">
        <v>143881</v>
      </c>
      <c r="BO5" s="1075"/>
      <c r="BP5" s="1075"/>
      <c r="BQ5" s="1076"/>
      <c r="BR5" s="1074">
        <v>92182</v>
      </c>
      <c r="BS5" s="1075"/>
      <c r="BT5" s="1075"/>
      <c r="BU5" s="1076"/>
      <c r="BV5" s="1074">
        <v>58675</v>
      </c>
      <c r="BW5" s="1075"/>
      <c r="BX5" s="1075"/>
      <c r="BY5" s="1076"/>
      <c r="BZ5" s="1074">
        <v>3130890</v>
      </c>
      <c r="CA5" s="1075"/>
      <c r="CB5" s="1075"/>
      <c r="CC5" s="1075"/>
      <c r="CD5" s="1076"/>
      <c r="CF5" s="89"/>
      <c r="CG5" s="87"/>
      <c r="CH5" s="90"/>
      <c r="CI5" s="90"/>
      <c r="CJ5" s="90"/>
      <c r="CK5" s="90"/>
      <c r="CL5" s="172">
        <f t="shared" si="0"/>
        <v>3130890</v>
      </c>
      <c r="CM5" s="172" t="b">
        <f t="shared" si="1"/>
        <v>1</v>
      </c>
      <c r="CN5" s="1038"/>
      <c r="CO5" s="1038"/>
      <c r="CP5" s="1038"/>
      <c r="CQ5" s="1038"/>
      <c r="CR5" s="1029"/>
      <c r="CS5" s="1029"/>
      <c r="CT5" s="1029"/>
      <c r="CU5" s="1029"/>
      <c r="CV5" s="1029"/>
      <c r="CW5" s="1029"/>
      <c r="CX5" s="1029"/>
      <c r="CY5" s="1029"/>
      <c r="CZ5" s="1029"/>
      <c r="DA5" s="1029"/>
      <c r="DB5" s="1029"/>
      <c r="DC5" s="1029"/>
      <c r="DD5" s="1029"/>
      <c r="DE5" s="1029"/>
      <c r="DF5" s="1029"/>
      <c r="DG5" s="1029"/>
      <c r="DH5" s="1029"/>
      <c r="DI5" s="1029"/>
      <c r="DJ5" s="1029"/>
      <c r="DK5" s="1029"/>
      <c r="DL5" s="1029"/>
      <c r="DM5" s="1029"/>
      <c r="DN5" s="1029"/>
      <c r="DO5" s="1029"/>
      <c r="DP5" s="1029"/>
      <c r="DQ5" s="1029"/>
      <c r="DR5" s="1029"/>
      <c r="DS5" s="1029"/>
      <c r="DT5" s="1029"/>
      <c r="DU5" s="1029"/>
      <c r="DV5" s="1029"/>
      <c r="DW5" s="1029"/>
      <c r="DX5" s="1029"/>
      <c r="DY5" s="1029"/>
      <c r="DZ5" s="1029"/>
      <c r="EA5" s="1029"/>
      <c r="EB5" s="1029"/>
      <c r="EC5" s="1029"/>
      <c r="ED5" s="1029"/>
      <c r="EE5" s="1029"/>
      <c r="EF5" s="1029"/>
      <c r="EG5" s="1029"/>
      <c r="EH5" s="1029"/>
      <c r="EI5" s="1029"/>
      <c r="EJ5" s="1029"/>
      <c r="EK5" s="1029"/>
      <c r="EL5" s="1029"/>
      <c r="EM5" s="1029"/>
      <c r="EN5" s="1029"/>
      <c r="EO5" s="1029"/>
      <c r="EP5" s="1029"/>
      <c r="EQ5" s="1029"/>
      <c r="ER5" s="1029"/>
      <c r="ES5" s="1029"/>
      <c r="ET5" s="1029"/>
      <c r="EU5" s="1029"/>
      <c r="EV5" s="1029"/>
      <c r="EW5" s="1029"/>
      <c r="EX5" s="1029"/>
      <c r="EY5" s="1029"/>
      <c r="EZ5" s="1029"/>
      <c r="FA5" s="1029"/>
      <c r="FB5" s="1029"/>
      <c r="FC5" s="1029"/>
      <c r="FD5" s="1029"/>
      <c r="FE5" s="1029"/>
      <c r="FF5" s="1029"/>
      <c r="FG5" s="1029"/>
      <c r="FH5" s="1029"/>
      <c r="FI5" s="1029"/>
      <c r="FJ5" s="1029"/>
      <c r="FK5" s="1029"/>
      <c r="FL5" s="1029"/>
      <c r="FM5" s="1029"/>
      <c r="FN5" s="1029"/>
      <c r="FO5" s="1029"/>
      <c r="FP5" s="1029"/>
      <c r="FQ5" s="1029"/>
    </row>
    <row r="6" spans="1:173" s="38" customFormat="1" ht="24.95" customHeight="1" x14ac:dyDescent="0.15">
      <c r="A6" s="1063"/>
      <c r="B6" s="1065" t="s">
        <v>75</v>
      </c>
      <c r="C6" s="1066"/>
      <c r="D6" s="1066"/>
      <c r="E6" s="1067"/>
      <c r="F6" s="1068">
        <v>119945</v>
      </c>
      <c r="G6" s="1069"/>
      <c r="H6" s="1069"/>
      <c r="I6" s="1070"/>
      <c r="J6" s="1068">
        <v>129610</v>
      </c>
      <c r="K6" s="1069"/>
      <c r="L6" s="1069"/>
      <c r="M6" s="1070"/>
      <c r="N6" s="1068">
        <v>134668</v>
      </c>
      <c r="O6" s="1069"/>
      <c r="P6" s="1069"/>
      <c r="Q6" s="1070"/>
      <c r="R6" s="1068">
        <v>141585</v>
      </c>
      <c r="S6" s="1069"/>
      <c r="T6" s="1069"/>
      <c r="U6" s="1070"/>
      <c r="V6" s="1068">
        <v>152522</v>
      </c>
      <c r="W6" s="1069"/>
      <c r="X6" s="1069"/>
      <c r="Y6" s="1070"/>
      <c r="Z6" s="1068">
        <v>160548</v>
      </c>
      <c r="AA6" s="1069"/>
      <c r="AB6" s="1069"/>
      <c r="AC6" s="1070"/>
      <c r="AD6" s="1068">
        <v>182172</v>
      </c>
      <c r="AE6" s="1069"/>
      <c r="AF6" s="1069"/>
      <c r="AG6" s="1070"/>
      <c r="AH6" s="1068">
        <v>204479</v>
      </c>
      <c r="AI6" s="1069"/>
      <c r="AJ6" s="1069"/>
      <c r="AK6" s="1070"/>
      <c r="AL6" s="1068">
        <v>248497</v>
      </c>
      <c r="AM6" s="1069"/>
      <c r="AN6" s="1069"/>
      <c r="AO6" s="1070"/>
      <c r="AP6" s="1068">
        <v>227188</v>
      </c>
      <c r="AQ6" s="1069"/>
      <c r="AR6" s="1069"/>
      <c r="AS6" s="1070"/>
      <c r="AT6" s="1068">
        <v>191527</v>
      </c>
      <c r="AU6" s="1069"/>
      <c r="AV6" s="1069"/>
      <c r="AW6" s="1070"/>
      <c r="AX6" s="1068">
        <v>173694</v>
      </c>
      <c r="AY6" s="1069"/>
      <c r="AZ6" s="1069"/>
      <c r="BA6" s="1070"/>
      <c r="BB6" s="1068">
        <v>198742</v>
      </c>
      <c r="BC6" s="1069"/>
      <c r="BD6" s="1069"/>
      <c r="BE6" s="1070"/>
      <c r="BF6" s="1068">
        <v>257121</v>
      </c>
      <c r="BG6" s="1069"/>
      <c r="BH6" s="1069"/>
      <c r="BI6" s="1070"/>
      <c r="BJ6" s="1068">
        <v>201306</v>
      </c>
      <c r="BK6" s="1069"/>
      <c r="BL6" s="1069"/>
      <c r="BM6" s="1070"/>
      <c r="BN6" s="1068">
        <v>162580</v>
      </c>
      <c r="BO6" s="1069"/>
      <c r="BP6" s="1069"/>
      <c r="BQ6" s="1070"/>
      <c r="BR6" s="1068">
        <v>122760</v>
      </c>
      <c r="BS6" s="1069"/>
      <c r="BT6" s="1069"/>
      <c r="BU6" s="1070"/>
      <c r="BV6" s="1068">
        <v>129312</v>
      </c>
      <c r="BW6" s="1069"/>
      <c r="BX6" s="1069"/>
      <c r="BY6" s="1070"/>
      <c r="BZ6" s="1068">
        <v>3138256</v>
      </c>
      <c r="CA6" s="1069"/>
      <c r="CB6" s="1069"/>
      <c r="CC6" s="1069"/>
      <c r="CD6" s="1070"/>
      <c r="CF6" s="89"/>
      <c r="CG6" s="87"/>
      <c r="CH6" s="90"/>
      <c r="CI6" s="90"/>
      <c r="CJ6" s="90"/>
      <c r="CK6" s="90"/>
      <c r="CL6" s="172">
        <f t="shared" si="0"/>
        <v>3138256</v>
      </c>
      <c r="CM6" s="172" t="b">
        <f t="shared" si="1"/>
        <v>1</v>
      </c>
      <c r="CN6" s="1038"/>
      <c r="CO6" s="1038"/>
      <c r="CP6" s="1038"/>
      <c r="CQ6" s="1038"/>
      <c r="CR6" s="1029"/>
      <c r="CS6" s="1029"/>
      <c r="CT6" s="1029"/>
      <c r="CU6" s="1029"/>
      <c r="CV6" s="1029"/>
      <c r="CW6" s="1029"/>
      <c r="CX6" s="1029"/>
      <c r="CY6" s="1029"/>
      <c r="CZ6" s="1029"/>
      <c r="DA6" s="1029"/>
      <c r="DB6" s="1029"/>
      <c r="DC6" s="1029"/>
      <c r="DD6" s="1029"/>
      <c r="DE6" s="1029"/>
      <c r="DF6" s="1029"/>
      <c r="DG6" s="1029"/>
      <c r="DH6" s="1029"/>
      <c r="DI6" s="1029"/>
      <c r="DJ6" s="1029"/>
      <c r="DK6" s="1029"/>
      <c r="DL6" s="1029"/>
      <c r="DM6" s="1029"/>
      <c r="DN6" s="1029"/>
      <c r="DO6" s="1029"/>
      <c r="DP6" s="1029"/>
      <c r="DQ6" s="1029"/>
      <c r="DR6" s="1029"/>
      <c r="DS6" s="1029"/>
      <c r="DT6" s="1029"/>
      <c r="DU6" s="1029"/>
      <c r="DV6" s="1029"/>
      <c r="DW6" s="1029"/>
      <c r="DX6" s="1029"/>
      <c r="DY6" s="1029"/>
      <c r="DZ6" s="1029"/>
      <c r="EA6" s="1029"/>
      <c r="EB6" s="1029"/>
      <c r="EC6" s="1029"/>
      <c r="ED6" s="1029"/>
      <c r="EE6" s="1029"/>
      <c r="EF6" s="1029"/>
      <c r="EG6" s="1029"/>
      <c r="EH6" s="1029"/>
      <c r="EI6" s="1029"/>
      <c r="EJ6" s="1029"/>
      <c r="EK6" s="1029"/>
      <c r="EL6" s="1029"/>
      <c r="EM6" s="1029"/>
      <c r="EN6" s="1029"/>
      <c r="EO6" s="1029"/>
      <c r="EP6" s="1029"/>
      <c r="EQ6" s="1029"/>
      <c r="ER6" s="1029"/>
      <c r="ES6" s="1029"/>
      <c r="ET6" s="1029"/>
      <c r="EU6" s="1029"/>
      <c r="EV6" s="1029"/>
      <c r="EW6" s="1029"/>
      <c r="EX6" s="1029"/>
      <c r="EY6" s="1029"/>
      <c r="EZ6" s="1029"/>
      <c r="FA6" s="1029"/>
      <c r="FB6" s="1029"/>
      <c r="FC6" s="1029"/>
      <c r="FD6" s="1029"/>
      <c r="FE6" s="1029"/>
      <c r="FF6" s="1029"/>
      <c r="FG6" s="1029"/>
      <c r="FH6" s="1029"/>
      <c r="FI6" s="1029"/>
      <c r="FJ6" s="1029"/>
      <c r="FK6" s="1029"/>
      <c r="FL6" s="1029"/>
      <c r="FM6" s="1029"/>
      <c r="FN6" s="1029"/>
      <c r="FO6" s="1029"/>
      <c r="FP6" s="1029"/>
      <c r="FQ6" s="1029"/>
    </row>
    <row r="7" spans="1:173" s="38" customFormat="1" ht="24.95" customHeight="1" x14ac:dyDescent="0.15">
      <c r="A7" s="999" t="s">
        <v>476</v>
      </c>
      <c r="B7" s="1078" t="s">
        <v>60</v>
      </c>
      <c r="C7" s="1079"/>
      <c r="D7" s="1079"/>
      <c r="E7" s="1080"/>
      <c r="F7" s="1071">
        <v>244025</v>
      </c>
      <c r="G7" s="1072"/>
      <c r="H7" s="1072"/>
      <c r="I7" s="1073"/>
      <c r="J7" s="1071">
        <v>264157</v>
      </c>
      <c r="K7" s="1072"/>
      <c r="L7" s="1072"/>
      <c r="M7" s="1073"/>
      <c r="N7" s="1071">
        <v>273857</v>
      </c>
      <c r="O7" s="1072"/>
      <c r="P7" s="1072"/>
      <c r="Q7" s="1073"/>
      <c r="R7" s="1071">
        <v>291317</v>
      </c>
      <c r="S7" s="1072"/>
      <c r="T7" s="1072"/>
      <c r="U7" s="1073"/>
      <c r="V7" s="1071">
        <v>321883</v>
      </c>
      <c r="W7" s="1072"/>
      <c r="X7" s="1072"/>
      <c r="Y7" s="1073"/>
      <c r="Z7" s="1071">
        <v>333273</v>
      </c>
      <c r="AA7" s="1072"/>
      <c r="AB7" s="1072"/>
      <c r="AC7" s="1073"/>
      <c r="AD7" s="1071">
        <v>372241</v>
      </c>
      <c r="AE7" s="1072"/>
      <c r="AF7" s="1072"/>
      <c r="AG7" s="1073"/>
      <c r="AH7" s="1071">
        <v>414326</v>
      </c>
      <c r="AI7" s="1072"/>
      <c r="AJ7" s="1072"/>
      <c r="AK7" s="1073"/>
      <c r="AL7" s="1071">
        <v>502237</v>
      </c>
      <c r="AM7" s="1072"/>
      <c r="AN7" s="1072"/>
      <c r="AO7" s="1073"/>
      <c r="AP7" s="1071">
        <v>501838</v>
      </c>
      <c r="AQ7" s="1072"/>
      <c r="AR7" s="1072"/>
      <c r="AS7" s="1073"/>
      <c r="AT7" s="1071">
        <v>401613</v>
      </c>
      <c r="AU7" s="1072"/>
      <c r="AV7" s="1072"/>
      <c r="AW7" s="1073"/>
      <c r="AX7" s="1071">
        <v>355504</v>
      </c>
      <c r="AY7" s="1072"/>
      <c r="AZ7" s="1072"/>
      <c r="BA7" s="1073"/>
      <c r="BB7" s="1071">
        <v>377472</v>
      </c>
      <c r="BC7" s="1072"/>
      <c r="BD7" s="1072"/>
      <c r="BE7" s="1073"/>
      <c r="BF7" s="1071">
        <v>494182</v>
      </c>
      <c r="BG7" s="1072"/>
      <c r="BH7" s="1072"/>
      <c r="BI7" s="1073"/>
      <c r="BJ7" s="1071">
        <v>387013</v>
      </c>
      <c r="BK7" s="1072"/>
      <c r="BL7" s="1072"/>
      <c r="BM7" s="1073"/>
      <c r="BN7" s="1071">
        <v>324702</v>
      </c>
      <c r="BO7" s="1072"/>
      <c r="BP7" s="1072"/>
      <c r="BQ7" s="1073"/>
      <c r="BR7" s="1071">
        <v>226646</v>
      </c>
      <c r="BS7" s="1072"/>
      <c r="BT7" s="1072"/>
      <c r="BU7" s="1073"/>
      <c r="BV7" s="1071">
        <v>198874</v>
      </c>
      <c r="BW7" s="1072"/>
      <c r="BX7" s="1072"/>
      <c r="BY7" s="1073"/>
      <c r="BZ7" s="1071">
        <v>6285160</v>
      </c>
      <c r="CA7" s="1072"/>
      <c r="CB7" s="1072"/>
      <c r="CC7" s="1072"/>
      <c r="CD7" s="1073"/>
      <c r="CF7" s="89"/>
      <c r="CG7" s="87"/>
      <c r="CH7" s="90"/>
      <c r="CI7" s="90"/>
      <c r="CJ7" s="90"/>
      <c r="CK7" s="90"/>
      <c r="CL7" s="172">
        <f t="shared" si="0"/>
        <v>6285160</v>
      </c>
      <c r="CM7" s="172" t="b">
        <f t="shared" si="1"/>
        <v>1</v>
      </c>
      <c r="CN7" s="1038"/>
      <c r="CO7" s="1038"/>
      <c r="CP7" s="1038"/>
      <c r="CQ7" s="1038"/>
      <c r="CR7" s="1029"/>
      <c r="CS7" s="1029"/>
      <c r="CT7" s="1029"/>
      <c r="CU7" s="1029"/>
      <c r="CV7" s="1029"/>
      <c r="CW7" s="1029"/>
      <c r="CX7" s="1029"/>
      <c r="CY7" s="1029"/>
      <c r="CZ7" s="1029"/>
      <c r="DA7" s="1029"/>
      <c r="DB7" s="1029"/>
      <c r="DC7" s="1029"/>
      <c r="DD7" s="1029"/>
      <c r="DE7" s="1029"/>
      <c r="DF7" s="1029"/>
      <c r="DG7" s="1029"/>
      <c r="DH7" s="1029"/>
      <c r="DI7" s="1029"/>
      <c r="DJ7" s="1029"/>
      <c r="DK7" s="1029"/>
      <c r="DL7" s="1029"/>
      <c r="DM7" s="1029"/>
      <c r="DN7" s="1029"/>
      <c r="DO7" s="1029"/>
      <c r="DP7" s="1029"/>
      <c r="DQ7" s="1029"/>
      <c r="DR7" s="1029"/>
      <c r="DS7" s="1029"/>
      <c r="DT7" s="1029"/>
      <c r="DU7" s="1029"/>
      <c r="DV7" s="1029"/>
      <c r="DW7" s="1029"/>
      <c r="DX7" s="1029"/>
      <c r="DY7" s="1029"/>
      <c r="DZ7" s="1029"/>
      <c r="EA7" s="1029"/>
      <c r="EB7" s="1029"/>
      <c r="EC7" s="1029"/>
      <c r="ED7" s="1029"/>
      <c r="EE7" s="1029"/>
      <c r="EF7" s="1029"/>
      <c r="EG7" s="1029"/>
      <c r="EH7" s="1029"/>
      <c r="EI7" s="1029"/>
      <c r="EJ7" s="1029"/>
      <c r="EK7" s="1029"/>
      <c r="EL7" s="1029"/>
      <c r="EM7" s="1029"/>
      <c r="EN7" s="1029"/>
      <c r="EO7" s="1029"/>
      <c r="EP7" s="1029"/>
      <c r="EQ7" s="1029"/>
      <c r="ER7" s="1029"/>
      <c r="ES7" s="1029"/>
      <c r="ET7" s="1029"/>
      <c r="EU7" s="1029"/>
      <c r="EV7" s="1029"/>
      <c r="EW7" s="1029"/>
      <c r="EX7" s="1029"/>
      <c r="EY7" s="1029"/>
      <c r="EZ7" s="1029"/>
      <c r="FA7" s="1029"/>
      <c r="FB7" s="1029"/>
      <c r="FC7" s="1029"/>
      <c r="FD7" s="1029"/>
      <c r="FE7" s="1029"/>
      <c r="FF7" s="1029"/>
      <c r="FG7" s="1029"/>
      <c r="FH7" s="1029"/>
      <c r="FI7" s="1029"/>
      <c r="FJ7" s="1029"/>
      <c r="FK7" s="1029"/>
      <c r="FL7" s="1029"/>
      <c r="FM7" s="1029"/>
      <c r="FN7" s="1029"/>
      <c r="FO7" s="1029"/>
      <c r="FP7" s="1029"/>
      <c r="FQ7" s="1029"/>
    </row>
    <row r="8" spans="1:173" s="38" customFormat="1" ht="24.95" customHeight="1" x14ac:dyDescent="0.15">
      <c r="A8" s="1061"/>
      <c r="B8" s="1042" t="s">
        <v>74</v>
      </c>
      <c r="C8" s="1043"/>
      <c r="D8" s="1043"/>
      <c r="E8" s="1077"/>
      <c r="F8" s="1074">
        <v>125373</v>
      </c>
      <c r="G8" s="1075"/>
      <c r="H8" s="1075"/>
      <c r="I8" s="1076"/>
      <c r="J8" s="1074">
        <v>135754</v>
      </c>
      <c r="K8" s="1075"/>
      <c r="L8" s="1075"/>
      <c r="M8" s="1076"/>
      <c r="N8" s="1074">
        <v>140245</v>
      </c>
      <c r="O8" s="1075"/>
      <c r="P8" s="1075"/>
      <c r="Q8" s="1076"/>
      <c r="R8" s="1074">
        <v>149777</v>
      </c>
      <c r="S8" s="1075"/>
      <c r="T8" s="1075"/>
      <c r="U8" s="1076"/>
      <c r="V8" s="1074">
        <v>167125</v>
      </c>
      <c r="W8" s="1075"/>
      <c r="X8" s="1075"/>
      <c r="Y8" s="1076"/>
      <c r="Z8" s="1074">
        <v>174134</v>
      </c>
      <c r="AA8" s="1075"/>
      <c r="AB8" s="1075"/>
      <c r="AC8" s="1076"/>
      <c r="AD8" s="1074">
        <v>193233</v>
      </c>
      <c r="AE8" s="1075"/>
      <c r="AF8" s="1075"/>
      <c r="AG8" s="1076"/>
      <c r="AH8" s="1074">
        <v>215059</v>
      </c>
      <c r="AI8" s="1075"/>
      <c r="AJ8" s="1075"/>
      <c r="AK8" s="1076"/>
      <c r="AL8" s="1074">
        <v>260811</v>
      </c>
      <c r="AM8" s="1075"/>
      <c r="AN8" s="1075"/>
      <c r="AO8" s="1076"/>
      <c r="AP8" s="1074">
        <v>261206</v>
      </c>
      <c r="AQ8" s="1075"/>
      <c r="AR8" s="1075"/>
      <c r="AS8" s="1076"/>
      <c r="AT8" s="1074">
        <v>208040</v>
      </c>
      <c r="AU8" s="1075"/>
      <c r="AV8" s="1075"/>
      <c r="AW8" s="1076"/>
      <c r="AX8" s="1074">
        <v>181563</v>
      </c>
      <c r="AY8" s="1075"/>
      <c r="AZ8" s="1075"/>
      <c r="BA8" s="1076"/>
      <c r="BB8" s="1074">
        <v>187965</v>
      </c>
      <c r="BC8" s="1075"/>
      <c r="BD8" s="1075"/>
      <c r="BE8" s="1076"/>
      <c r="BF8" s="1074">
        <v>240317</v>
      </c>
      <c r="BG8" s="1075"/>
      <c r="BH8" s="1075"/>
      <c r="BI8" s="1076"/>
      <c r="BJ8" s="1074">
        <v>183691</v>
      </c>
      <c r="BK8" s="1075"/>
      <c r="BL8" s="1075"/>
      <c r="BM8" s="1076"/>
      <c r="BN8" s="1074">
        <v>152181</v>
      </c>
      <c r="BO8" s="1075"/>
      <c r="BP8" s="1075"/>
      <c r="BQ8" s="1076"/>
      <c r="BR8" s="1074">
        <v>98306</v>
      </c>
      <c r="BS8" s="1075"/>
      <c r="BT8" s="1075"/>
      <c r="BU8" s="1076"/>
      <c r="BV8" s="1074">
        <v>63131</v>
      </c>
      <c r="BW8" s="1075"/>
      <c r="BX8" s="1075"/>
      <c r="BY8" s="1076"/>
      <c r="BZ8" s="1074">
        <v>3137911</v>
      </c>
      <c r="CA8" s="1075"/>
      <c r="CB8" s="1075"/>
      <c r="CC8" s="1075"/>
      <c r="CD8" s="1076"/>
      <c r="CF8" s="89"/>
      <c r="CG8" s="87"/>
      <c r="CH8" s="90"/>
      <c r="CI8" s="90"/>
      <c r="CJ8" s="90"/>
      <c r="CK8" s="90"/>
      <c r="CL8" s="172">
        <f t="shared" si="0"/>
        <v>3137911</v>
      </c>
      <c r="CM8" s="172" t="b">
        <f t="shared" si="1"/>
        <v>1</v>
      </c>
      <c r="CN8" s="1038"/>
      <c r="CO8" s="1038"/>
      <c r="CP8" s="1038"/>
      <c r="CQ8" s="1038"/>
      <c r="CR8" s="1029"/>
      <c r="CS8" s="1029"/>
      <c r="CT8" s="1029"/>
      <c r="CU8" s="1029"/>
      <c r="CV8" s="1029"/>
      <c r="CW8" s="1029"/>
      <c r="CX8" s="1029"/>
      <c r="CY8" s="1029"/>
      <c r="CZ8" s="1029"/>
      <c r="DA8" s="1029"/>
      <c r="DB8" s="1029"/>
      <c r="DC8" s="1029"/>
      <c r="DD8" s="1029"/>
      <c r="DE8" s="1029"/>
      <c r="DF8" s="1029"/>
      <c r="DG8" s="1029"/>
      <c r="DH8" s="1029"/>
      <c r="DI8" s="1029"/>
      <c r="DJ8" s="1029"/>
      <c r="DK8" s="1029"/>
      <c r="DL8" s="1029"/>
      <c r="DM8" s="1029"/>
      <c r="DN8" s="1029"/>
      <c r="DO8" s="1029"/>
      <c r="DP8" s="1029"/>
      <c r="DQ8" s="1029"/>
      <c r="DR8" s="1029"/>
      <c r="DS8" s="1029"/>
      <c r="DT8" s="1029"/>
      <c r="DU8" s="1029"/>
      <c r="DV8" s="1029"/>
      <c r="DW8" s="1029"/>
      <c r="DX8" s="1029"/>
      <c r="DY8" s="1029"/>
      <c r="DZ8" s="1029"/>
      <c r="EA8" s="1029"/>
      <c r="EB8" s="1029"/>
      <c r="EC8" s="1029"/>
      <c r="ED8" s="1029"/>
      <c r="EE8" s="1029"/>
      <c r="EF8" s="1029"/>
      <c r="EG8" s="1029"/>
      <c r="EH8" s="1029"/>
      <c r="EI8" s="1029"/>
      <c r="EJ8" s="1029"/>
      <c r="EK8" s="1029"/>
      <c r="EL8" s="1029"/>
      <c r="EM8" s="1029"/>
      <c r="EN8" s="1029"/>
      <c r="EO8" s="1029"/>
      <c r="EP8" s="1029"/>
      <c r="EQ8" s="1029"/>
      <c r="ER8" s="1029"/>
      <c r="ES8" s="1029"/>
      <c r="ET8" s="1029"/>
      <c r="EU8" s="1029"/>
      <c r="EV8" s="1029"/>
      <c r="EW8" s="1029"/>
      <c r="EX8" s="1029"/>
      <c r="EY8" s="1029"/>
      <c r="EZ8" s="1029"/>
      <c r="FA8" s="1029"/>
      <c r="FB8" s="1029"/>
      <c r="FC8" s="1029"/>
      <c r="FD8" s="1029"/>
      <c r="FE8" s="1029"/>
      <c r="FF8" s="1029"/>
      <c r="FG8" s="1029"/>
      <c r="FH8" s="1029"/>
      <c r="FI8" s="1029"/>
      <c r="FJ8" s="1029"/>
      <c r="FK8" s="1029"/>
      <c r="FL8" s="1029"/>
      <c r="FM8" s="1029"/>
      <c r="FN8" s="1029"/>
      <c r="FO8" s="1029"/>
      <c r="FP8" s="1029"/>
      <c r="FQ8" s="1029"/>
    </row>
    <row r="9" spans="1:173" s="38" customFormat="1" ht="24.95" customHeight="1" x14ac:dyDescent="0.15">
      <c r="A9" s="1063"/>
      <c r="B9" s="1065" t="s">
        <v>75</v>
      </c>
      <c r="C9" s="1066"/>
      <c r="D9" s="1066"/>
      <c r="E9" s="1067"/>
      <c r="F9" s="1068">
        <v>118652</v>
      </c>
      <c r="G9" s="1069"/>
      <c r="H9" s="1069"/>
      <c r="I9" s="1070"/>
      <c r="J9" s="1068">
        <v>128403</v>
      </c>
      <c r="K9" s="1069"/>
      <c r="L9" s="1069"/>
      <c r="M9" s="1070"/>
      <c r="N9" s="1068">
        <v>133612</v>
      </c>
      <c r="O9" s="1069"/>
      <c r="P9" s="1069"/>
      <c r="Q9" s="1070"/>
      <c r="R9" s="1068">
        <v>141540</v>
      </c>
      <c r="S9" s="1069"/>
      <c r="T9" s="1069"/>
      <c r="U9" s="1070"/>
      <c r="V9" s="1068">
        <v>154758</v>
      </c>
      <c r="W9" s="1069"/>
      <c r="X9" s="1069"/>
      <c r="Y9" s="1070"/>
      <c r="Z9" s="1068">
        <v>159139</v>
      </c>
      <c r="AA9" s="1069"/>
      <c r="AB9" s="1069"/>
      <c r="AC9" s="1070"/>
      <c r="AD9" s="1068">
        <v>179008</v>
      </c>
      <c r="AE9" s="1069"/>
      <c r="AF9" s="1069"/>
      <c r="AG9" s="1070"/>
      <c r="AH9" s="1068">
        <v>199267</v>
      </c>
      <c r="AI9" s="1069"/>
      <c r="AJ9" s="1069"/>
      <c r="AK9" s="1070"/>
      <c r="AL9" s="1068">
        <v>241426</v>
      </c>
      <c r="AM9" s="1069"/>
      <c r="AN9" s="1069"/>
      <c r="AO9" s="1070"/>
      <c r="AP9" s="1068">
        <v>240632</v>
      </c>
      <c r="AQ9" s="1069"/>
      <c r="AR9" s="1069"/>
      <c r="AS9" s="1070"/>
      <c r="AT9" s="1068">
        <v>193573</v>
      </c>
      <c r="AU9" s="1069"/>
      <c r="AV9" s="1069"/>
      <c r="AW9" s="1070"/>
      <c r="AX9" s="1068">
        <v>173941</v>
      </c>
      <c r="AY9" s="1069"/>
      <c r="AZ9" s="1069"/>
      <c r="BA9" s="1070"/>
      <c r="BB9" s="1068">
        <v>189507</v>
      </c>
      <c r="BC9" s="1069"/>
      <c r="BD9" s="1069"/>
      <c r="BE9" s="1070"/>
      <c r="BF9" s="1068">
        <v>253865</v>
      </c>
      <c r="BG9" s="1069"/>
      <c r="BH9" s="1069"/>
      <c r="BI9" s="1070"/>
      <c r="BJ9" s="1068">
        <v>203322</v>
      </c>
      <c r="BK9" s="1069"/>
      <c r="BL9" s="1069"/>
      <c r="BM9" s="1070"/>
      <c r="BN9" s="1068">
        <v>172521</v>
      </c>
      <c r="BO9" s="1069"/>
      <c r="BP9" s="1069"/>
      <c r="BQ9" s="1070"/>
      <c r="BR9" s="1068">
        <v>128340</v>
      </c>
      <c r="BS9" s="1069"/>
      <c r="BT9" s="1069"/>
      <c r="BU9" s="1070"/>
      <c r="BV9" s="1068">
        <v>135743</v>
      </c>
      <c r="BW9" s="1069"/>
      <c r="BX9" s="1069"/>
      <c r="BY9" s="1070"/>
      <c r="BZ9" s="1068">
        <v>3147249</v>
      </c>
      <c r="CA9" s="1069"/>
      <c r="CB9" s="1069"/>
      <c r="CC9" s="1069"/>
      <c r="CD9" s="1070"/>
      <c r="CF9" s="89"/>
      <c r="CG9" s="87"/>
      <c r="CH9" s="90"/>
      <c r="CI9" s="90"/>
      <c r="CJ9" s="90"/>
      <c r="CK9" s="90"/>
      <c r="CL9" s="172">
        <f t="shared" si="0"/>
        <v>3147249</v>
      </c>
      <c r="CM9" s="172" t="b">
        <f t="shared" si="1"/>
        <v>1</v>
      </c>
      <c r="CN9" s="1038"/>
      <c r="CO9" s="1038"/>
      <c r="CP9" s="1038"/>
      <c r="CQ9" s="1038"/>
      <c r="CR9" s="1029"/>
      <c r="CS9" s="1029"/>
      <c r="CT9" s="1029"/>
      <c r="CU9" s="1029"/>
      <c r="CV9" s="1029"/>
      <c r="CW9" s="1029"/>
      <c r="CX9" s="1029"/>
      <c r="CY9" s="1029"/>
      <c r="CZ9" s="1029"/>
      <c r="DA9" s="1029"/>
      <c r="DB9" s="1029"/>
      <c r="DC9" s="1029"/>
      <c r="DD9" s="1029"/>
      <c r="DE9" s="1029"/>
      <c r="DF9" s="1029"/>
      <c r="DG9" s="1029"/>
      <c r="DH9" s="1029"/>
      <c r="DI9" s="1029"/>
      <c r="DJ9" s="1029"/>
      <c r="DK9" s="1029"/>
      <c r="DL9" s="1029"/>
      <c r="DM9" s="1029"/>
      <c r="DN9" s="1029"/>
      <c r="DO9" s="1029"/>
      <c r="DP9" s="1029"/>
      <c r="DQ9" s="1029"/>
      <c r="DR9" s="1029"/>
      <c r="DS9" s="1029"/>
      <c r="DT9" s="1029"/>
      <c r="DU9" s="1029"/>
      <c r="DV9" s="1029"/>
      <c r="DW9" s="1029"/>
      <c r="DX9" s="1029"/>
      <c r="DY9" s="1029"/>
      <c r="DZ9" s="1029"/>
      <c r="EA9" s="1029"/>
      <c r="EB9" s="1029"/>
      <c r="EC9" s="1029"/>
      <c r="ED9" s="1029"/>
      <c r="EE9" s="1029"/>
      <c r="EF9" s="1029"/>
      <c r="EG9" s="1029"/>
      <c r="EH9" s="1029"/>
      <c r="EI9" s="1029"/>
      <c r="EJ9" s="1029"/>
      <c r="EK9" s="1029"/>
      <c r="EL9" s="1029"/>
      <c r="EM9" s="1029"/>
      <c r="EN9" s="1029"/>
      <c r="EO9" s="1029"/>
      <c r="EP9" s="1029"/>
      <c r="EQ9" s="1029"/>
      <c r="ER9" s="1029"/>
      <c r="ES9" s="1029"/>
      <c r="ET9" s="1029"/>
      <c r="EU9" s="1029"/>
      <c r="EV9" s="1029"/>
      <c r="EW9" s="1029"/>
      <c r="EX9" s="1029"/>
      <c r="EY9" s="1029"/>
      <c r="EZ9" s="1029"/>
      <c r="FA9" s="1029"/>
      <c r="FB9" s="1029"/>
      <c r="FC9" s="1029"/>
      <c r="FD9" s="1029"/>
      <c r="FE9" s="1029"/>
      <c r="FF9" s="1029"/>
      <c r="FG9" s="1029"/>
      <c r="FH9" s="1029"/>
      <c r="FI9" s="1029"/>
      <c r="FJ9" s="1029"/>
      <c r="FK9" s="1029"/>
      <c r="FL9" s="1029"/>
      <c r="FM9" s="1029"/>
      <c r="FN9" s="1029"/>
      <c r="FO9" s="1029"/>
      <c r="FP9" s="1029"/>
      <c r="FQ9" s="1029"/>
    </row>
    <row r="10" spans="1:173" s="38" customFormat="1" ht="24.95" customHeight="1" x14ac:dyDescent="0.15">
      <c r="A10" s="999" t="s">
        <v>477</v>
      </c>
      <c r="B10" s="1078" t="s">
        <v>60</v>
      </c>
      <c r="C10" s="1079"/>
      <c r="D10" s="1079"/>
      <c r="E10" s="1080"/>
      <c r="F10" s="1071">
        <v>240729</v>
      </c>
      <c r="G10" s="1072"/>
      <c r="H10" s="1072"/>
      <c r="I10" s="1073"/>
      <c r="J10" s="1071">
        <v>261210</v>
      </c>
      <c r="K10" s="1072"/>
      <c r="L10" s="1072"/>
      <c r="M10" s="1073"/>
      <c r="N10" s="1071">
        <v>271825</v>
      </c>
      <c r="O10" s="1072"/>
      <c r="P10" s="1072"/>
      <c r="Q10" s="1073"/>
      <c r="R10" s="1071">
        <v>291516</v>
      </c>
      <c r="S10" s="1072"/>
      <c r="T10" s="1072"/>
      <c r="U10" s="1073"/>
      <c r="V10" s="1071">
        <v>325576</v>
      </c>
      <c r="W10" s="1072"/>
      <c r="X10" s="1072"/>
      <c r="Y10" s="1073"/>
      <c r="Z10" s="1071">
        <v>330553</v>
      </c>
      <c r="AA10" s="1072"/>
      <c r="AB10" s="1072"/>
      <c r="AC10" s="1073"/>
      <c r="AD10" s="1071">
        <v>364952</v>
      </c>
      <c r="AE10" s="1072"/>
      <c r="AF10" s="1072"/>
      <c r="AG10" s="1073"/>
      <c r="AH10" s="1071">
        <v>405309</v>
      </c>
      <c r="AI10" s="1072"/>
      <c r="AJ10" s="1072"/>
      <c r="AK10" s="1073"/>
      <c r="AL10" s="1071">
        <v>484107</v>
      </c>
      <c r="AM10" s="1072"/>
      <c r="AN10" s="1072"/>
      <c r="AO10" s="1073"/>
      <c r="AP10" s="1071">
        <v>513920</v>
      </c>
      <c r="AQ10" s="1072"/>
      <c r="AR10" s="1072"/>
      <c r="AS10" s="1073"/>
      <c r="AT10" s="1071">
        <v>420185</v>
      </c>
      <c r="AU10" s="1072"/>
      <c r="AV10" s="1072"/>
      <c r="AW10" s="1073"/>
      <c r="AX10" s="1071">
        <v>362417</v>
      </c>
      <c r="AY10" s="1072"/>
      <c r="AZ10" s="1072"/>
      <c r="BA10" s="1073"/>
      <c r="BB10" s="1071">
        <v>361408</v>
      </c>
      <c r="BC10" s="1072"/>
      <c r="BD10" s="1072"/>
      <c r="BE10" s="1073"/>
      <c r="BF10" s="1071">
        <v>463023</v>
      </c>
      <c r="BG10" s="1072"/>
      <c r="BH10" s="1072"/>
      <c r="BI10" s="1073"/>
      <c r="BJ10" s="1071">
        <v>413155</v>
      </c>
      <c r="BK10" s="1072"/>
      <c r="BL10" s="1072"/>
      <c r="BM10" s="1073"/>
      <c r="BN10" s="1071">
        <v>337539</v>
      </c>
      <c r="BO10" s="1072"/>
      <c r="BP10" s="1072"/>
      <c r="BQ10" s="1073"/>
      <c r="BR10" s="1071">
        <v>237832</v>
      </c>
      <c r="BS10" s="1072"/>
      <c r="BT10" s="1072"/>
      <c r="BU10" s="1073"/>
      <c r="BV10" s="1071">
        <v>212015</v>
      </c>
      <c r="BW10" s="1072"/>
      <c r="BX10" s="1072"/>
      <c r="BY10" s="1073"/>
      <c r="BZ10" s="1071">
        <v>6297271</v>
      </c>
      <c r="CA10" s="1072"/>
      <c r="CB10" s="1072"/>
      <c r="CC10" s="1072"/>
      <c r="CD10" s="1073"/>
      <c r="CF10" s="89"/>
      <c r="CG10" s="87"/>
      <c r="CH10" s="90"/>
      <c r="CI10" s="90"/>
      <c r="CJ10" s="90"/>
      <c r="CK10" s="90"/>
      <c r="CL10" s="172">
        <f t="shared" si="0"/>
        <v>6297271</v>
      </c>
      <c r="CM10" s="172" t="b">
        <f t="shared" si="1"/>
        <v>1</v>
      </c>
      <c r="CN10" s="170"/>
      <c r="CO10" s="170"/>
      <c r="CP10" s="170"/>
      <c r="CQ10" s="170"/>
      <c r="CR10" s="169"/>
      <c r="CS10" s="169"/>
      <c r="CT10" s="169"/>
      <c r="CU10" s="169"/>
      <c r="CV10" s="169"/>
      <c r="CW10" s="169"/>
      <c r="CX10" s="169"/>
      <c r="CY10" s="169"/>
      <c r="CZ10" s="169"/>
      <c r="DA10" s="169"/>
      <c r="DB10" s="169"/>
      <c r="DC10" s="169"/>
      <c r="DD10" s="169"/>
      <c r="DE10" s="169"/>
      <c r="DF10" s="169"/>
      <c r="DG10" s="169"/>
      <c r="DH10" s="169"/>
      <c r="DI10" s="169"/>
      <c r="DJ10" s="169"/>
      <c r="DK10" s="169"/>
      <c r="DL10" s="169"/>
      <c r="DM10" s="169"/>
      <c r="DN10" s="169"/>
      <c r="DO10" s="169"/>
      <c r="DP10" s="169"/>
      <c r="DQ10" s="169"/>
      <c r="DR10" s="169"/>
      <c r="DS10" s="169"/>
      <c r="DT10" s="169"/>
      <c r="DU10" s="169"/>
      <c r="DV10" s="169"/>
      <c r="DW10" s="169"/>
      <c r="DX10" s="169"/>
      <c r="DY10" s="169"/>
      <c r="DZ10" s="169"/>
      <c r="EA10" s="169"/>
      <c r="EB10" s="169"/>
      <c r="EC10" s="169"/>
      <c r="ED10" s="169"/>
      <c r="EE10" s="169"/>
      <c r="EF10" s="169"/>
      <c r="EG10" s="169"/>
      <c r="EH10" s="169"/>
      <c r="EI10" s="169"/>
      <c r="EJ10" s="169"/>
      <c r="EK10" s="169"/>
      <c r="EL10" s="169"/>
      <c r="EM10" s="169"/>
      <c r="EN10" s="169"/>
      <c r="EO10" s="169"/>
      <c r="EP10" s="169"/>
      <c r="EQ10" s="169"/>
      <c r="ER10" s="169"/>
      <c r="ES10" s="169"/>
      <c r="ET10" s="169"/>
      <c r="EU10" s="169"/>
      <c r="EV10" s="169"/>
      <c r="EW10" s="169"/>
      <c r="EX10" s="169"/>
      <c r="EY10" s="169"/>
      <c r="EZ10" s="169"/>
      <c r="FA10" s="169"/>
      <c r="FB10" s="169"/>
      <c r="FC10" s="169"/>
      <c r="FD10" s="169"/>
      <c r="FE10" s="169"/>
      <c r="FF10" s="169"/>
      <c r="FG10" s="169"/>
      <c r="FH10" s="169"/>
      <c r="FI10" s="169"/>
      <c r="FJ10" s="169"/>
      <c r="FK10" s="169"/>
      <c r="FL10" s="169"/>
      <c r="FM10" s="169"/>
      <c r="FN10" s="169"/>
      <c r="FO10" s="169"/>
      <c r="FP10" s="169"/>
      <c r="FQ10" s="169"/>
    </row>
    <row r="11" spans="1:173" s="38" customFormat="1" ht="24.95" customHeight="1" x14ac:dyDescent="0.15">
      <c r="A11" s="1061"/>
      <c r="B11" s="1042" t="s">
        <v>74</v>
      </c>
      <c r="C11" s="1043"/>
      <c r="D11" s="1043"/>
      <c r="E11" s="1077"/>
      <c r="F11" s="1074">
        <v>123717</v>
      </c>
      <c r="G11" s="1075"/>
      <c r="H11" s="1075"/>
      <c r="I11" s="1076"/>
      <c r="J11" s="1074">
        <v>134400</v>
      </c>
      <c r="K11" s="1075"/>
      <c r="L11" s="1075"/>
      <c r="M11" s="1076"/>
      <c r="N11" s="1074">
        <v>139198</v>
      </c>
      <c r="O11" s="1075"/>
      <c r="P11" s="1075"/>
      <c r="Q11" s="1076"/>
      <c r="R11" s="1074">
        <v>149835</v>
      </c>
      <c r="S11" s="1075"/>
      <c r="T11" s="1075"/>
      <c r="U11" s="1076"/>
      <c r="V11" s="1074">
        <v>168663</v>
      </c>
      <c r="W11" s="1075"/>
      <c r="X11" s="1075"/>
      <c r="Y11" s="1076"/>
      <c r="Z11" s="1074">
        <v>172893</v>
      </c>
      <c r="AA11" s="1075"/>
      <c r="AB11" s="1075"/>
      <c r="AC11" s="1076"/>
      <c r="AD11" s="1074">
        <v>189653</v>
      </c>
      <c r="AE11" s="1075"/>
      <c r="AF11" s="1075"/>
      <c r="AG11" s="1076"/>
      <c r="AH11" s="1074">
        <v>210005</v>
      </c>
      <c r="AI11" s="1075"/>
      <c r="AJ11" s="1075"/>
      <c r="AK11" s="1076"/>
      <c r="AL11" s="1074">
        <v>251772</v>
      </c>
      <c r="AM11" s="1075"/>
      <c r="AN11" s="1075"/>
      <c r="AO11" s="1076"/>
      <c r="AP11" s="1074">
        <v>267147</v>
      </c>
      <c r="AQ11" s="1075"/>
      <c r="AR11" s="1075"/>
      <c r="AS11" s="1076"/>
      <c r="AT11" s="1074">
        <v>218134</v>
      </c>
      <c r="AU11" s="1075"/>
      <c r="AV11" s="1075"/>
      <c r="AW11" s="1076"/>
      <c r="AX11" s="1074">
        <v>185760</v>
      </c>
      <c r="AY11" s="1075"/>
      <c r="AZ11" s="1075"/>
      <c r="BA11" s="1076"/>
      <c r="BB11" s="1074">
        <v>180538</v>
      </c>
      <c r="BC11" s="1075"/>
      <c r="BD11" s="1075"/>
      <c r="BE11" s="1076"/>
      <c r="BF11" s="1074">
        <v>225285</v>
      </c>
      <c r="BG11" s="1075"/>
      <c r="BH11" s="1075"/>
      <c r="BI11" s="1076"/>
      <c r="BJ11" s="1074">
        <v>195764</v>
      </c>
      <c r="BK11" s="1075"/>
      <c r="BL11" s="1075"/>
      <c r="BM11" s="1076"/>
      <c r="BN11" s="1074">
        <v>157721</v>
      </c>
      <c r="BO11" s="1075"/>
      <c r="BP11" s="1075"/>
      <c r="BQ11" s="1076"/>
      <c r="BR11" s="1074">
        <v>104112</v>
      </c>
      <c r="BS11" s="1075"/>
      <c r="BT11" s="1075"/>
      <c r="BU11" s="1076"/>
      <c r="BV11" s="1074">
        <v>68526</v>
      </c>
      <c r="BW11" s="1075"/>
      <c r="BX11" s="1075"/>
      <c r="BY11" s="1076"/>
      <c r="BZ11" s="1074">
        <v>3143123</v>
      </c>
      <c r="CA11" s="1075"/>
      <c r="CB11" s="1075"/>
      <c r="CC11" s="1075"/>
      <c r="CD11" s="1076"/>
      <c r="CF11" s="89"/>
      <c r="CG11" s="87"/>
      <c r="CH11" s="90"/>
      <c r="CI11" s="90"/>
      <c r="CJ11" s="90"/>
      <c r="CK11" s="90"/>
      <c r="CL11" s="172">
        <f t="shared" si="0"/>
        <v>3143123</v>
      </c>
      <c r="CM11" s="172" t="b">
        <f t="shared" si="1"/>
        <v>1</v>
      </c>
      <c r="CN11" s="170"/>
      <c r="CO11" s="170"/>
      <c r="CP11" s="170"/>
      <c r="CQ11" s="170"/>
      <c r="CR11" s="169"/>
      <c r="CS11" s="169"/>
      <c r="CT11" s="169"/>
      <c r="CU11" s="169"/>
      <c r="CV11" s="169"/>
      <c r="CW11" s="169"/>
      <c r="CX11" s="169"/>
      <c r="CY11" s="169"/>
      <c r="CZ11" s="169"/>
      <c r="DA11" s="169"/>
      <c r="DB11" s="169"/>
      <c r="DC11" s="169"/>
      <c r="DD11" s="169"/>
      <c r="DE11" s="169"/>
      <c r="DF11" s="169"/>
      <c r="DG11" s="169"/>
      <c r="DH11" s="169"/>
      <c r="DI11" s="169"/>
      <c r="DJ11" s="169"/>
      <c r="DK11" s="169"/>
      <c r="DL11" s="169"/>
      <c r="DM11" s="169"/>
      <c r="DN11" s="169"/>
      <c r="DO11" s="169"/>
      <c r="DP11" s="169"/>
      <c r="DQ11" s="169"/>
      <c r="DR11" s="169"/>
      <c r="DS11" s="169"/>
      <c r="DT11" s="169"/>
      <c r="DU11" s="169"/>
      <c r="DV11" s="169"/>
      <c r="DW11" s="169"/>
      <c r="DX11" s="169"/>
      <c r="DY11" s="169"/>
      <c r="DZ11" s="169"/>
      <c r="EA11" s="169"/>
      <c r="EB11" s="169"/>
      <c r="EC11" s="169"/>
      <c r="ED11" s="169"/>
      <c r="EE11" s="169"/>
      <c r="EF11" s="169"/>
      <c r="EG11" s="169"/>
      <c r="EH11" s="169"/>
      <c r="EI11" s="169"/>
      <c r="EJ11" s="169"/>
      <c r="EK11" s="169"/>
      <c r="EL11" s="169"/>
      <c r="EM11" s="169"/>
      <c r="EN11" s="169"/>
      <c r="EO11" s="169"/>
      <c r="EP11" s="169"/>
      <c r="EQ11" s="169"/>
      <c r="ER11" s="169"/>
      <c r="ES11" s="169"/>
      <c r="ET11" s="169"/>
      <c r="EU11" s="169"/>
      <c r="EV11" s="169"/>
      <c r="EW11" s="169"/>
      <c r="EX11" s="169"/>
      <c r="EY11" s="169"/>
      <c r="EZ11" s="169"/>
      <c r="FA11" s="169"/>
      <c r="FB11" s="169"/>
      <c r="FC11" s="169"/>
      <c r="FD11" s="169"/>
      <c r="FE11" s="169"/>
      <c r="FF11" s="169"/>
      <c r="FG11" s="169"/>
      <c r="FH11" s="169"/>
      <c r="FI11" s="169"/>
      <c r="FJ11" s="169"/>
      <c r="FK11" s="169"/>
      <c r="FL11" s="169"/>
      <c r="FM11" s="169"/>
      <c r="FN11" s="169"/>
      <c r="FO11" s="169"/>
      <c r="FP11" s="169"/>
      <c r="FQ11" s="169"/>
    </row>
    <row r="12" spans="1:173" s="38" customFormat="1" ht="24.95" customHeight="1" x14ac:dyDescent="0.15">
      <c r="A12" s="1063"/>
      <c r="B12" s="1065" t="s">
        <v>75</v>
      </c>
      <c r="C12" s="1066"/>
      <c r="D12" s="1066"/>
      <c r="E12" s="1067"/>
      <c r="F12" s="1068">
        <v>117012</v>
      </c>
      <c r="G12" s="1069"/>
      <c r="H12" s="1069"/>
      <c r="I12" s="1070"/>
      <c r="J12" s="1068">
        <v>126810</v>
      </c>
      <c r="K12" s="1069"/>
      <c r="L12" s="1069"/>
      <c r="M12" s="1070"/>
      <c r="N12" s="1068">
        <v>132627</v>
      </c>
      <c r="O12" s="1069"/>
      <c r="P12" s="1069"/>
      <c r="Q12" s="1070"/>
      <c r="R12" s="1068">
        <v>141681</v>
      </c>
      <c r="S12" s="1069"/>
      <c r="T12" s="1069"/>
      <c r="U12" s="1070"/>
      <c r="V12" s="1068">
        <v>156913</v>
      </c>
      <c r="W12" s="1069"/>
      <c r="X12" s="1069"/>
      <c r="Y12" s="1070"/>
      <c r="Z12" s="1068">
        <v>157660</v>
      </c>
      <c r="AA12" s="1069"/>
      <c r="AB12" s="1069"/>
      <c r="AC12" s="1070"/>
      <c r="AD12" s="1068">
        <v>175299</v>
      </c>
      <c r="AE12" s="1069"/>
      <c r="AF12" s="1069"/>
      <c r="AG12" s="1070"/>
      <c r="AH12" s="1068">
        <v>195304</v>
      </c>
      <c r="AI12" s="1069"/>
      <c r="AJ12" s="1069"/>
      <c r="AK12" s="1070"/>
      <c r="AL12" s="1068">
        <v>232335</v>
      </c>
      <c r="AM12" s="1069"/>
      <c r="AN12" s="1069"/>
      <c r="AO12" s="1070"/>
      <c r="AP12" s="1068">
        <v>246773</v>
      </c>
      <c r="AQ12" s="1069"/>
      <c r="AR12" s="1069"/>
      <c r="AS12" s="1070"/>
      <c r="AT12" s="1068">
        <v>202051</v>
      </c>
      <c r="AU12" s="1069"/>
      <c r="AV12" s="1069"/>
      <c r="AW12" s="1070"/>
      <c r="AX12" s="1068">
        <v>176657</v>
      </c>
      <c r="AY12" s="1069"/>
      <c r="AZ12" s="1069"/>
      <c r="BA12" s="1070"/>
      <c r="BB12" s="1068">
        <v>180870</v>
      </c>
      <c r="BC12" s="1069"/>
      <c r="BD12" s="1069"/>
      <c r="BE12" s="1070"/>
      <c r="BF12" s="1068">
        <v>237738</v>
      </c>
      <c r="BG12" s="1069"/>
      <c r="BH12" s="1069"/>
      <c r="BI12" s="1070"/>
      <c r="BJ12" s="1068">
        <v>217391</v>
      </c>
      <c r="BK12" s="1069"/>
      <c r="BL12" s="1069"/>
      <c r="BM12" s="1070"/>
      <c r="BN12" s="1068">
        <v>179818</v>
      </c>
      <c r="BO12" s="1069"/>
      <c r="BP12" s="1069"/>
      <c r="BQ12" s="1070"/>
      <c r="BR12" s="1068">
        <v>133720</v>
      </c>
      <c r="BS12" s="1069"/>
      <c r="BT12" s="1069"/>
      <c r="BU12" s="1070"/>
      <c r="BV12" s="1068">
        <v>143489</v>
      </c>
      <c r="BW12" s="1069"/>
      <c r="BX12" s="1069"/>
      <c r="BY12" s="1070"/>
      <c r="BZ12" s="1068">
        <v>3154148</v>
      </c>
      <c r="CA12" s="1069"/>
      <c r="CB12" s="1069"/>
      <c r="CC12" s="1069"/>
      <c r="CD12" s="1070"/>
      <c r="CF12" s="89"/>
      <c r="CG12" s="87"/>
      <c r="CH12" s="90"/>
      <c r="CI12" s="90"/>
      <c r="CJ12" s="90"/>
      <c r="CK12" s="90"/>
      <c r="CL12" s="172">
        <f t="shared" si="0"/>
        <v>3154148</v>
      </c>
      <c r="CM12" s="172" t="b">
        <f t="shared" si="1"/>
        <v>1</v>
      </c>
      <c r="CN12" s="170"/>
      <c r="CO12" s="170"/>
      <c r="CP12" s="170"/>
      <c r="CQ12" s="170"/>
      <c r="CR12" s="169"/>
      <c r="CS12" s="169"/>
      <c r="CT12" s="169"/>
      <c r="CU12" s="169"/>
      <c r="CV12" s="169"/>
      <c r="CW12" s="169"/>
      <c r="CX12" s="169"/>
      <c r="CY12" s="169"/>
      <c r="CZ12" s="169"/>
      <c r="DA12" s="169"/>
      <c r="DB12" s="169"/>
      <c r="DC12" s="169"/>
      <c r="DD12" s="169"/>
      <c r="DE12" s="169"/>
      <c r="DF12" s="169"/>
      <c r="DG12" s="169"/>
      <c r="DH12" s="169"/>
      <c r="DI12" s="169"/>
      <c r="DJ12" s="169"/>
      <c r="DK12" s="169"/>
      <c r="DL12" s="169"/>
      <c r="DM12" s="169"/>
      <c r="DN12" s="169"/>
      <c r="DO12" s="169"/>
      <c r="DP12" s="169"/>
      <c r="DQ12" s="169"/>
      <c r="DR12" s="169"/>
      <c r="DS12" s="169"/>
      <c r="DT12" s="169"/>
      <c r="DU12" s="169"/>
      <c r="DV12" s="169"/>
      <c r="DW12" s="169"/>
      <c r="DX12" s="169"/>
      <c r="DY12" s="169"/>
      <c r="DZ12" s="169"/>
      <c r="EA12" s="169"/>
      <c r="EB12" s="169"/>
      <c r="EC12" s="169"/>
      <c r="ED12" s="169"/>
      <c r="EE12" s="169"/>
      <c r="EF12" s="169"/>
      <c r="EG12" s="169"/>
      <c r="EH12" s="169"/>
      <c r="EI12" s="169"/>
      <c r="EJ12" s="169"/>
      <c r="EK12" s="169"/>
      <c r="EL12" s="169"/>
      <c r="EM12" s="169"/>
      <c r="EN12" s="169"/>
      <c r="EO12" s="169"/>
      <c r="EP12" s="169"/>
      <c r="EQ12" s="169"/>
      <c r="ER12" s="169"/>
      <c r="ES12" s="169"/>
      <c r="ET12" s="169"/>
      <c r="EU12" s="169"/>
      <c r="EV12" s="169"/>
      <c r="EW12" s="169"/>
      <c r="EX12" s="169"/>
      <c r="EY12" s="169"/>
      <c r="EZ12" s="169"/>
      <c r="FA12" s="169"/>
      <c r="FB12" s="169"/>
      <c r="FC12" s="169"/>
      <c r="FD12" s="169"/>
      <c r="FE12" s="169"/>
      <c r="FF12" s="169"/>
      <c r="FG12" s="169"/>
      <c r="FH12" s="169"/>
      <c r="FI12" s="169"/>
      <c r="FJ12" s="169"/>
      <c r="FK12" s="169"/>
      <c r="FL12" s="169"/>
      <c r="FM12" s="169"/>
      <c r="FN12" s="169"/>
      <c r="FO12" s="169"/>
      <c r="FP12" s="169"/>
      <c r="FQ12" s="169"/>
    </row>
    <row r="13" spans="1:173" s="38" customFormat="1" ht="24.95" customHeight="1" x14ac:dyDescent="0.15">
      <c r="A13" s="1044" t="s">
        <v>478</v>
      </c>
      <c r="B13" s="1047" t="s">
        <v>60</v>
      </c>
      <c r="C13" s="1048"/>
      <c r="D13" s="1048"/>
      <c r="E13" s="1048"/>
      <c r="F13" s="1030">
        <v>236766</v>
      </c>
      <c r="G13" s="1031"/>
      <c r="H13" s="1031"/>
      <c r="I13" s="1032"/>
      <c r="J13" s="1030">
        <v>257784</v>
      </c>
      <c r="K13" s="1031"/>
      <c r="L13" s="1031"/>
      <c r="M13" s="1032"/>
      <c r="N13" s="1030">
        <v>270792</v>
      </c>
      <c r="O13" s="1031"/>
      <c r="P13" s="1031"/>
      <c r="Q13" s="1032"/>
      <c r="R13" s="1030">
        <v>289823</v>
      </c>
      <c r="S13" s="1031"/>
      <c r="T13" s="1031"/>
      <c r="U13" s="1032"/>
      <c r="V13" s="1030">
        <v>330346</v>
      </c>
      <c r="W13" s="1031"/>
      <c r="X13" s="1031"/>
      <c r="Y13" s="1032"/>
      <c r="Z13" s="1030">
        <v>328586</v>
      </c>
      <c r="AA13" s="1031"/>
      <c r="AB13" s="1031"/>
      <c r="AC13" s="1032"/>
      <c r="AD13" s="1030">
        <v>358568</v>
      </c>
      <c r="AE13" s="1031"/>
      <c r="AF13" s="1031"/>
      <c r="AG13" s="1032"/>
      <c r="AH13" s="1030">
        <v>397285</v>
      </c>
      <c r="AI13" s="1031"/>
      <c r="AJ13" s="1031"/>
      <c r="AK13" s="1032"/>
      <c r="AL13" s="1030">
        <v>463651</v>
      </c>
      <c r="AM13" s="1031"/>
      <c r="AN13" s="1031"/>
      <c r="AO13" s="1032"/>
      <c r="AP13" s="1030">
        <v>523407</v>
      </c>
      <c r="AQ13" s="1031"/>
      <c r="AR13" s="1031"/>
      <c r="AS13" s="1032"/>
      <c r="AT13" s="1030">
        <v>439449</v>
      </c>
      <c r="AU13" s="1031"/>
      <c r="AV13" s="1031"/>
      <c r="AW13" s="1032"/>
      <c r="AX13" s="1030">
        <v>368601</v>
      </c>
      <c r="AY13" s="1031"/>
      <c r="AZ13" s="1031"/>
      <c r="BA13" s="1032"/>
      <c r="BB13" s="1030">
        <v>354857</v>
      </c>
      <c r="BC13" s="1031"/>
      <c r="BD13" s="1031"/>
      <c r="BE13" s="1032"/>
      <c r="BF13" s="1030">
        <v>434000</v>
      </c>
      <c r="BG13" s="1031"/>
      <c r="BH13" s="1031"/>
      <c r="BI13" s="1032"/>
      <c r="BJ13" s="1030">
        <v>425351</v>
      </c>
      <c r="BK13" s="1031"/>
      <c r="BL13" s="1031"/>
      <c r="BM13" s="1032"/>
      <c r="BN13" s="1030">
        <v>361741</v>
      </c>
      <c r="BO13" s="1031"/>
      <c r="BP13" s="1031"/>
      <c r="BQ13" s="1032"/>
      <c r="BR13" s="1030">
        <v>243827</v>
      </c>
      <c r="BS13" s="1031"/>
      <c r="BT13" s="1031"/>
      <c r="BU13" s="1032"/>
      <c r="BV13" s="1030">
        <v>223727</v>
      </c>
      <c r="BW13" s="1031"/>
      <c r="BX13" s="1031"/>
      <c r="BY13" s="1032"/>
      <c r="BZ13" s="1030">
        <v>6308561</v>
      </c>
      <c r="CA13" s="1031"/>
      <c r="CB13" s="1031"/>
      <c r="CC13" s="1031"/>
      <c r="CD13" s="1032"/>
      <c r="CF13" s="93"/>
      <c r="CG13" s="87"/>
      <c r="CH13" s="90"/>
      <c r="CI13" s="90"/>
      <c r="CJ13" s="90"/>
      <c r="CK13" s="90"/>
      <c r="CL13" s="172">
        <f t="shared" si="0"/>
        <v>6308561</v>
      </c>
      <c r="CM13" s="172" t="b">
        <f t="shared" si="1"/>
        <v>1</v>
      </c>
      <c r="CN13" s="1038"/>
      <c r="CO13" s="1038"/>
      <c r="CP13" s="1038"/>
      <c r="CQ13" s="1038"/>
      <c r="CR13" s="1029"/>
      <c r="CS13" s="1029"/>
      <c r="CT13" s="1029"/>
      <c r="CU13" s="1029"/>
      <c r="CV13" s="1029"/>
      <c r="CW13" s="1029"/>
      <c r="CX13" s="1029"/>
      <c r="CY13" s="1029"/>
      <c r="CZ13" s="1029"/>
      <c r="DA13" s="1029"/>
      <c r="DB13" s="1029"/>
      <c r="DC13" s="1029"/>
      <c r="DD13" s="1029"/>
      <c r="DE13" s="1029"/>
      <c r="DF13" s="1029"/>
      <c r="DG13" s="1029"/>
      <c r="DH13" s="1029"/>
      <c r="DI13" s="1029"/>
      <c r="DJ13" s="1029"/>
      <c r="DK13" s="1029"/>
      <c r="DL13" s="1029"/>
      <c r="DM13" s="1029"/>
      <c r="DN13" s="1029"/>
      <c r="DO13" s="1029"/>
      <c r="DP13" s="1029"/>
      <c r="DQ13" s="1029"/>
      <c r="DR13" s="1029"/>
      <c r="DS13" s="1029"/>
      <c r="DT13" s="1029"/>
      <c r="DU13" s="1029"/>
      <c r="DV13" s="1029"/>
      <c r="DW13" s="1029"/>
      <c r="DX13" s="1029"/>
      <c r="DY13" s="1029"/>
      <c r="DZ13" s="1029"/>
      <c r="EA13" s="1029"/>
      <c r="EB13" s="1029"/>
      <c r="EC13" s="1029"/>
      <c r="ED13" s="1029"/>
      <c r="EE13" s="1029"/>
      <c r="EF13" s="1029"/>
      <c r="EG13" s="1029"/>
      <c r="EH13" s="1029"/>
      <c r="EI13" s="1029"/>
      <c r="EJ13" s="1029"/>
      <c r="EK13" s="1029"/>
      <c r="EL13" s="1029"/>
      <c r="EM13" s="1029"/>
      <c r="EN13" s="1029"/>
      <c r="EO13" s="1029"/>
      <c r="EP13" s="1029"/>
      <c r="EQ13" s="1029"/>
      <c r="ER13" s="1029"/>
      <c r="ES13" s="1029"/>
      <c r="ET13" s="1029"/>
      <c r="EU13" s="1029"/>
      <c r="EV13" s="1029"/>
      <c r="EW13" s="1029"/>
      <c r="EX13" s="1029"/>
      <c r="EY13" s="1029"/>
      <c r="EZ13" s="1029"/>
      <c r="FA13" s="1029"/>
      <c r="FB13" s="1029"/>
      <c r="FC13" s="1029"/>
      <c r="FD13" s="1029"/>
      <c r="FE13" s="1029"/>
      <c r="FF13" s="1029"/>
      <c r="FG13" s="1029"/>
      <c r="FH13" s="1029"/>
      <c r="FI13" s="1029"/>
      <c r="FJ13" s="1029"/>
      <c r="FK13" s="1029"/>
      <c r="FL13" s="1029"/>
      <c r="FM13" s="1029"/>
      <c r="FN13" s="1029"/>
      <c r="FO13" s="1029"/>
      <c r="FP13" s="1029"/>
      <c r="FQ13" s="1029"/>
    </row>
    <row r="14" spans="1:173" s="38" customFormat="1" ht="24.95" customHeight="1" x14ac:dyDescent="0.15">
      <c r="A14" s="1045"/>
      <c r="B14" s="1042" t="s">
        <v>74</v>
      </c>
      <c r="C14" s="1043"/>
      <c r="D14" s="1043"/>
      <c r="E14" s="1043"/>
      <c r="F14" s="1039">
        <v>121454</v>
      </c>
      <c r="G14" s="1040"/>
      <c r="H14" s="1040"/>
      <c r="I14" s="1041"/>
      <c r="J14" s="1039">
        <v>132709</v>
      </c>
      <c r="K14" s="1040"/>
      <c r="L14" s="1040"/>
      <c r="M14" s="1041"/>
      <c r="N14" s="1039">
        <v>138829</v>
      </c>
      <c r="O14" s="1040"/>
      <c r="P14" s="1040"/>
      <c r="Q14" s="1041"/>
      <c r="R14" s="1039">
        <v>149018</v>
      </c>
      <c r="S14" s="1040"/>
      <c r="T14" s="1040"/>
      <c r="U14" s="1041"/>
      <c r="V14" s="1039">
        <v>170960</v>
      </c>
      <c r="W14" s="1040"/>
      <c r="X14" s="1040"/>
      <c r="Y14" s="1041"/>
      <c r="Z14" s="1039">
        <v>171526</v>
      </c>
      <c r="AA14" s="1040"/>
      <c r="AB14" s="1040"/>
      <c r="AC14" s="1041"/>
      <c r="AD14" s="1039">
        <v>186646</v>
      </c>
      <c r="AE14" s="1040"/>
      <c r="AF14" s="1040"/>
      <c r="AG14" s="1041"/>
      <c r="AH14" s="1039">
        <v>206154</v>
      </c>
      <c r="AI14" s="1040"/>
      <c r="AJ14" s="1040"/>
      <c r="AK14" s="1041"/>
      <c r="AL14" s="1039">
        <v>240929</v>
      </c>
      <c r="AM14" s="1040"/>
      <c r="AN14" s="1040"/>
      <c r="AO14" s="1041"/>
      <c r="AP14" s="1039">
        <v>271618</v>
      </c>
      <c r="AQ14" s="1040"/>
      <c r="AR14" s="1040"/>
      <c r="AS14" s="1041"/>
      <c r="AT14" s="1039">
        <v>228301</v>
      </c>
      <c r="AU14" s="1040"/>
      <c r="AV14" s="1040"/>
      <c r="AW14" s="1041"/>
      <c r="AX14" s="1039">
        <v>189441</v>
      </c>
      <c r="AY14" s="1040"/>
      <c r="AZ14" s="1040"/>
      <c r="BA14" s="1041"/>
      <c r="BB14" s="1039">
        <v>178199</v>
      </c>
      <c r="BC14" s="1040"/>
      <c r="BD14" s="1040"/>
      <c r="BE14" s="1041"/>
      <c r="BF14" s="1039">
        <v>211605</v>
      </c>
      <c r="BG14" s="1040"/>
      <c r="BH14" s="1040"/>
      <c r="BI14" s="1041"/>
      <c r="BJ14" s="1039">
        <v>201482</v>
      </c>
      <c r="BK14" s="1040"/>
      <c r="BL14" s="1040"/>
      <c r="BM14" s="1041"/>
      <c r="BN14" s="1039">
        <v>168119</v>
      </c>
      <c r="BO14" s="1040"/>
      <c r="BP14" s="1040"/>
      <c r="BQ14" s="1041"/>
      <c r="BR14" s="1039">
        <v>107064</v>
      </c>
      <c r="BS14" s="1040"/>
      <c r="BT14" s="1040"/>
      <c r="BU14" s="1041"/>
      <c r="BV14" s="1039">
        <v>73554</v>
      </c>
      <c r="BW14" s="1040"/>
      <c r="BX14" s="1040"/>
      <c r="BY14" s="1041"/>
      <c r="BZ14" s="1039">
        <v>3147608</v>
      </c>
      <c r="CA14" s="1040"/>
      <c r="CB14" s="1040"/>
      <c r="CC14" s="1040"/>
      <c r="CD14" s="1041"/>
      <c r="CF14" s="89"/>
      <c r="CG14" s="87"/>
      <c r="CH14" s="90"/>
      <c r="CI14" s="90"/>
      <c r="CJ14" s="90"/>
      <c r="CK14" s="90"/>
      <c r="CL14" s="172">
        <f t="shared" si="0"/>
        <v>3147608</v>
      </c>
      <c r="CM14" s="172" t="b">
        <f t="shared" si="1"/>
        <v>1</v>
      </c>
      <c r="CN14" s="1038"/>
      <c r="CO14" s="1038"/>
      <c r="CP14" s="1038"/>
      <c r="CQ14" s="1038"/>
      <c r="CR14" s="1029"/>
      <c r="CS14" s="1029"/>
      <c r="CT14" s="1029"/>
      <c r="CU14" s="1029"/>
      <c r="CV14" s="1029"/>
      <c r="CW14" s="1029"/>
      <c r="CX14" s="1029"/>
      <c r="CY14" s="1029"/>
      <c r="CZ14" s="1029"/>
      <c r="DA14" s="1029"/>
      <c r="DB14" s="1029"/>
      <c r="DC14" s="1029"/>
      <c r="DD14" s="1029"/>
      <c r="DE14" s="1029"/>
      <c r="DF14" s="1029"/>
      <c r="DG14" s="1029"/>
      <c r="DH14" s="1029"/>
      <c r="DI14" s="1029"/>
      <c r="DJ14" s="1029"/>
      <c r="DK14" s="1029"/>
      <c r="DL14" s="1029"/>
      <c r="DM14" s="1029"/>
      <c r="DN14" s="1029"/>
      <c r="DO14" s="1029"/>
      <c r="DP14" s="1029"/>
      <c r="DQ14" s="1029"/>
      <c r="DR14" s="1029"/>
      <c r="DS14" s="1029"/>
      <c r="DT14" s="1029"/>
      <c r="DU14" s="1029"/>
      <c r="DV14" s="1029"/>
      <c r="DW14" s="1029"/>
      <c r="DX14" s="1029"/>
      <c r="DY14" s="1029"/>
      <c r="DZ14" s="1029"/>
      <c r="EA14" s="1029"/>
      <c r="EB14" s="1029"/>
      <c r="EC14" s="1029"/>
      <c r="ED14" s="1029"/>
      <c r="EE14" s="1029"/>
      <c r="EF14" s="1029"/>
      <c r="EG14" s="1029"/>
      <c r="EH14" s="1029"/>
      <c r="EI14" s="1029"/>
      <c r="EJ14" s="1029"/>
      <c r="EK14" s="1029"/>
      <c r="EL14" s="1029"/>
      <c r="EM14" s="1029"/>
      <c r="EN14" s="1029"/>
      <c r="EO14" s="1029"/>
      <c r="EP14" s="1029"/>
      <c r="EQ14" s="1029"/>
      <c r="ER14" s="1029"/>
      <c r="ES14" s="1029"/>
      <c r="ET14" s="1029"/>
      <c r="EU14" s="1029"/>
      <c r="EV14" s="1029"/>
      <c r="EW14" s="1029"/>
      <c r="EX14" s="1029"/>
      <c r="EY14" s="1029"/>
      <c r="EZ14" s="1029"/>
      <c r="FA14" s="1029"/>
      <c r="FB14" s="1029"/>
      <c r="FC14" s="1029"/>
      <c r="FD14" s="1029"/>
      <c r="FE14" s="1029"/>
      <c r="FF14" s="1029"/>
      <c r="FG14" s="1029"/>
      <c r="FH14" s="1029"/>
      <c r="FI14" s="1029"/>
      <c r="FJ14" s="1029"/>
      <c r="FK14" s="1029"/>
      <c r="FL14" s="1029"/>
      <c r="FM14" s="1029"/>
      <c r="FN14" s="1029"/>
      <c r="FO14" s="1029"/>
      <c r="FP14" s="1029"/>
      <c r="FQ14" s="1029"/>
    </row>
    <row r="15" spans="1:173" s="38" customFormat="1" ht="24.95" customHeight="1" x14ac:dyDescent="0.15">
      <c r="A15" s="1046"/>
      <c r="B15" s="1033" t="s">
        <v>75</v>
      </c>
      <c r="C15" s="1034"/>
      <c r="D15" s="1034"/>
      <c r="E15" s="1034"/>
      <c r="F15" s="1035">
        <v>115312</v>
      </c>
      <c r="G15" s="1036"/>
      <c r="H15" s="1036"/>
      <c r="I15" s="1037"/>
      <c r="J15" s="1035">
        <v>125075</v>
      </c>
      <c r="K15" s="1036"/>
      <c r="L15" s="1036"/>
      <c r="M15" s="1037"/>
      <c r="N15" s="1035">
        <v>131963</v>
      </c>
      <c r="O15" s="1036"/>
      <c r="P15" s="1036"/>
      <c r="Q15" s="1037"/>
      <c r="R15" s="1035">
        <v>140805</v>
      </c>
      <c r="S15" s="1036"/>
      <c r="T15" s="1036"/>
      <c r="U15" s="1037"/>
      <c r="V15" s="1035">
        <v>159386</v>
      </c>
      <c r="W15" s="1036"/>
      <c r="X15" s="1036"/>
      <c r="Y15" s="1037"/>
      <c r="Z15" s="1035">
        <v>157060</v>
      </c>
      <c r="AA15" s="1036"/>
      <c r="AB15" s="1036"/>
      <c r="AC15" s="1037"/>
      <c r="AD15" s="1035">
        <v>171922</v>
      </c>
      <c r="AE15" s="1036"/>
      <c r="AF15" s="1036"/>
      <c r="AG15" s="1037"/>
      <c r="AH15" s="1035">
        <v>191131</v>
      </c>
      <c r="AI15" s="1036"/>
      <c r="AJ15" s="1036"/>
      <c r="AK15" s="1037"/>
      <c r="AL15" s="1035">
        <v>222722</v>
      </c>
      <c r="AM15" s="1036"/>
      <c r="AN15" s="1036"/>
      <c r="AO15" s="1037"/>
      <c r="AP15" s="1035">
        <v>251789</v>
      </c>
      <c r="AQ15" s="1036"/>
      <c r="AR15" s="1036"/>
      <c r="AS15" s="1037"/>
      <c r="AT15" s="1035">
        <v>211148</v>
      </c>
      <c r="AU15" s="1036"/>
      <c r="AV15" s="1036"/>
      <c r="AW15" s="1037"/>
      <c r="AX15" s="1035">
        <v>179160</v>
      </c>
      <c r="AY15" s="1036"/>
      <c r="AZ15" s="1036"/>
      <c r="BA15" s="1037"/>
      <c r="BB15" s="1035">
        <v>176658</v>
      </c>
      <c r="BC15" s="1036"/>
      <c r="BD15" s="1036"/>
      <c r="BE15" s="1037"/>
      <c r="BF15" s="1035">
        <v>222395</v>
      </c>
      <c r="BG15" s="1036"/>
      <c r="BH15" s="1036"/>
      <c r="BI15" s="1037"/>
      <c r="BJ15" s="1035">
        <v>223869</v>
      </c>
      <c r="BK15" s="1036"/>
      <c r="BL15" s="1036"/>
      <c r="BM15" s="1037"/>
      <c r="BN15" s="1035">
        <v>193622</v>
      </c>
      <c r="BO15" s="1036"/>
      <c r="BP15" s="1036"/>
      <c r="BQ15" s="1037"/>
      <c r="BR15" s="1035">
        <v>136763</v>
      </c>
      <c r="BS15" s="1036"/>
      <c r="BT15" s="1036"/>
      <c r="BU15" s="1037"/>
      <c r="BV15" s="1035">
        <v>150173</v>
      </c>
      <c r="BW15" s="1036"/>
      <c r="BX15" s="1036"/>
      <c r="BY15" s="1037"/>
      <c r="BZ15" s="1035">
        <v>3160953</v>
      </c>
      <c r="CA15" s="1036"/>
      <c r="CB15" s="1036"/>
      <c r="CC15" s="1036"/>
      <c r="CD15" s="1037"/>
      <c r="CF15" s="89"/>
      <c r="CG15" s="87"/>
      <c r="CH15" s="90"/>
      <c r="CI15" s="90"/>
      <c r="CJ15" s="90"/>
      <c r="CK15" s="90"/>
      <c r="CL15" s="172">
        <f t="shared" si="0"/>
        <v>3160953</v>
      </c>
      <c r="CM15" s="172" t="b">
        <f t="shared" si="1"/>
        <v>1</v>
      </c>
      <c r="CN15" s="1038"/>
      <c r="CO15" s="1038"/>
      <c r="CP15" s="1038"/>
      <c r="CQ15" s="1038"/>
      <c r="CR15" s="1029"/>
      <c r="CS15" s="1029"/>
      <c r="CT15" s="1029"/>
      <c r="CU15" s="1029"/>
      <c r="CV15" s="1029"/>
      <c r="CW15" s="1029"/>
      <c r="CX15" s="1029"/>
      <c r="CY15" s="1029"/>
      <c r="CZ15" s="1029"/>
      <c r="DA15" s="1029"/>
      <c r="DB15" s="1029"/>
      <c r="DC15" s="1029"/>
      <c r="DD15" s="1029"/>
      <c r="DE15" s="1029"/>
      <c r="DF15" s="1029"/>
      <c r="DG15" s="1029"/>
      <c r="DH15" s="1029"/>
      <c r="DI15" s="1029"/>
      <c r="DJ15" s="1029"/>
      <c r="DK15" s="1029"/>
      <c r="DL15" s="1029"/>
      <c r="DM15" s="1029"/>
      <c r="DN15" s="1029"/>
      <c r="DO15" s="1029"/>
      <c r="DP15" s="1029"/>
      <c r="DQ15" s="1029"/>
      <c r="DR15" s="1029"/>
      <c r="DS15" s="1029"/>
      <c r="DT15" s="1029"/>
      <c r="DU15" s="1029"/>
      <c r="DV15" s="1029"/>
      <c r="DW15" s="1029"/>
      <c r="DX15" s="1029"/>
      <c r="DY15" s="1029"/>
      <c r="DZ15" s="1029"/>
      <c r="EA15" s="1029"/>
      <c r="EB15" s="1029"/>
      <c r="EC15" s="1029"/>
      <c r="ED15" s="1029"/>
      <c r="EE15" s="1029"/>
      <c r="EF15" s="1029"/>
      <c r="EG15" s="1029"/>
      <c r="EH15" s="1029"/>
      <c r="EI15" s="1029"/>
      <c r="EJ15" s="1029"/>
      <c r="EK15" s="1029"/>
      <c r="EL15" s="1029"/>
      <c r="EM15" s="1029"/>
      <c r="EN15" s="1029"/>
      <c r="EO15" s="1029"/>
      <c r="EP15" s="1029"/>
      <c r="EQ15" s="1029"/>
      <c r="ER15" s="1029"/>
      <c r="ES15" s="1029"/>
      <c r="ET15" s="1029"/>
      <c r="EU15" s="1029"/>
      <c r="EV15" s="1029"/>
      <c r="EW15" s="1029"/>
      <c r="EX15" s="1029"/>
      <c r="EY15" s="1029"/>
      <c r="EZ15" s="1029"/>
      <c r="FA15" s="1029"/>
      <c r="FB15" s="1029"/>
      <c r="FC15" s="1029"/>
      <c r="FD15" s="1029"/>
      <c r="FE15" s="1029"/>
      <c r="FF15" s="1029"/>
      <c r="FG15" s="1029"/>
      <c r="FH15" s="1029"/>
      <c r="FI15" s="1029"/>
      <c r="FJ15" s="1029"/>
      <c r="FK15" s="1029"/>
      <c r="FL15" s="1029"/>
      <c r="FM15" s="1029"/>
      <c r="FN15" s="1029"/>
      <c r="FO15" s="1029"/>
      <c r="FP15" s="1029"/>
      <c r="FQ15" s="1029"/>
    </row>
    <row r="16" spans="1:173" s="38" customFormat="1" ht="24.95" customHeight="1" x14ac:dyDescent="0.15">
      <c r="A16" s="1044" t="s">
        <v>561</v>
      </c>
      <c r="B16" s="1047" t="s">
        <v>60</v>
      </c>
      <c r="C16" s="1048"/>
      <c r="D16" s="1048"/>
      <c r="E16" s="1048"/>
      <c r="F16" s="1030">
        <v>231316</v>
      </c>
      <c r="G16" s="1031"/>
      <c r="H16" s="1031"/>
      <c r="I16" s="1032"/>
      <c r="J16" s="1030">
        <v>255969</v>
      </c>
      <c r="K16" s="1031"/>
      <c r="L16" s="1031"/>
      <c r="M16" s="1032"/>
      <c r="N16" s="1030">
        <v>269436</v>
      </c>
      <c r="O16" s="1031"/>
      <c r="P16" s="1031"/>
      <c r="Q16" s="1032"/>
      <c r="R16" s="1030">
        <v>288224</v>
      </c>
      <c r="S16" s="1031"/>
      <c r="T16" s="1031"/>
      <c r="U16" s="1032"/>
      <c r="V16" s="1030">
        <v>332615</v>
      </c>
      <c r="W16" s="1031"/>
      <c r="X16" s="1031"/>
      <c r="Y16" s="1032"/>
      <c r="Z16" s="1030">
        <v>332836</v>
      </c>
      <c r="AA16" s="1031"/>
      <c r="AB16" s="1031"/>
      <c r="AC16" s="1032"/>
      <c r="AD16" s="1030">
        <v>351104</v>
      </c>
      <c r="AE16" s="1031"/>
      <c r="AF16" s="1031"/>
      <c r="AG16" s="1032"/>
      <c r="AH16" s="1030">
        <v>391526</v>
      </c>
      <c r="AI16" s="1031"/>
      <c r="AJ16" s="1031"/>
      <c r="AK16" s="1032"/>
      <c r="AL16" s="1030">
        <v>447003</v>
      </c>
      <c r="AM16" s="1031"/>
      <c r="AN16" s="1031"/>
      <c r="AO16" s="1032"/>
      <c r="AP16" s="1030">
        <v>526653</v>
      </c>
      <c r="AQ16" s="1031"/>
      <c r="AR16" s="1031"/>
      <c r="AS16" s="1032"/>
      <c r="AT16" s="1030">
        <v>454056</v>
      </c>
      <c r="AU16" s="1031"/>
      <c r="AV16" s="1031"/>
      <c r="AW16" s="1032"/>
      <c r="AX16" s="1030">
        <v>381580</v>
      </c>
      <c r="AY16" s="1031"/>
      <c r="AZ16" s="1031"/>
      <c r="BA16" s="1032"/>
      <c r="BB16" s="1030">
        <v>350176</v>
      </c>
      <c r="BC16" s="1031"/>
      <c r="BD16" s="1031"/>
      <c r="BE16" s="1032"/>
      <c r="BF16" s="1030">
        <v>403607</v>
      </c>
      <c r="BG16" s="1031"/>
      <c r="BH16" s="1031"/>
      <c r="BI16" s="1032"/>
      <c r="BJ16" s="1030">
        <v>448072</v>
      </c>
      <c r="BK16" s="1031"/>
      <c r="BL16" s="1031"/>
      <c r="BM16" s="1032"/>
      <c r="BN16" s="1030">
        <v>367891</v>
      </c>
      <c r="BO16" s="1031"/>
      <c r="BP16" s="1031"/>
      <c r="BQ16" s="1032"/>
      <c r="BR16" s="1030">
        <v>252075</v>
      </c>
      <c r="BS16" s="1031"/>
      <c r="BT16" s="1031"/>
      <c r="BU16" s="1032"/>
      <c r="BV16" s="1030">
        <v>237227</v>
      </c>
      <c r="BW16" s="1031"/>
      <c r="BX16" s="1031"/>
      <c r="BY16" s="1032"/>
      <c r="BZ16" s="1030">
        <v>6321366</v>
      </c>
      <c r="CA16" s="1031"/>
      <c r="CB16" s="1031"/>
      <c r="CC16" s="1031"/>
      <c r="CD16" s="1032"/>
      <c r="CF16" s="93"/>
      <c r="CG16" s="87"/>
      <c r="CH16" s="90"/>
      <c r="CI16" s="90"/>
      <c r="CJ16" s="90"/>
      <c r="CK16" s="90"/>
      <c r="CL16" s="172">
        <f>SUM(F16:BY16)</f>
        <v>6321366</v>
      </c>
      <c r="CM16" s="172" t="b">
        <f>CL16=BZ16</f>
        <v>1</v>
      </c>
      <c r="CN16" s="1038"/>
      <c r="CO16" s="1038"/>
      <c r="CP16" s="1038"/>
      <c r="CQ16" s="1038"/>
      <c r="CR16" s="1029"/>
      <c r="CS16" s="1029"/>
      <c r="CT16" s="1029"/>
      <c r="CU16" s="1029"/>
      <c r="CV16" s="1029"/>
      <c r="CW16" s="1029"/>
      <c r="CX16" s="1029"/>
      <c r="CY16" s="1029"/>
      <c r="CZ16" s="1029"/>
      <c r="DA16" s="1029"/>
      <c r="DB16" s="1029"/>
      <c r="DC16" s="1029"/>
      <c r="DD16" s="1029"/>
      <c r="DE16" s="1029"/>
      <c r="DF16" s="1029"/>
      <c r="DG16" s="1029"/>
      <c r="DH16" s="1029"/>
      <c r="DI16" s="1029"/>
      <c r="DJ16" s="1029"/>
      <c r="DK16" s="1029"/>
      <c r="DL16" s="1029"/>
      <c r="DM16" s="1029"/>
      <c r="DN16" s="1029"/>
      <c r="DO16" s="1029"/>
      <c r="DP16" s="1029"/>
      <c r="DQ16" s="1029"/>
      <c r="DR16" s="1029"/>
      <c r="DS16" s="1029"/>
      <c r="DT16" s="1029"/>
      <c r="DU16" s="1029"/>
      <c r="DV16" s="1029"/>
      <c r="DW16" s="1029"/>
      <c r="DX16" s="1029"/>
      <c r="DY16" s="1029"/>
      <c r="DZ16" s="1029"/>
      <c r="EA16" s="1029"/>
      <c r="EB16" s="1029"/>
      <c r="EC16" s="1029"/>
      <c r="ED16" s="1029"/>
      <c r="EE16" s="1029"/>
      <c r="EF16" s="1029"/>
      <c r="EG16" s="1029"/>
      <c r="EH16" s="1029"/>
      <c r="EI16" s="1029"/>
      <c r="EJ16" s="1029"/>
      <c r="EK16" s="1029"/>
      <c r="EL16" s="1029"/>
      <c r="EM16" s="1029"/>
      <c r="EN16" s="1029"/>
      <c r="EO16" s="1029"/>
      <c r="EP16" s="1029"/>
      <c r="EQ16" s="1029"/>
      <c r="ER16" s="1029"/>
      <c r="ES16" s="1029"/>
      <c r="ET16" s="1029"/>
      <c r="EU16" s="1029"/>
      <c r="EV16" s="1029"/>
      <c r="EW16" s="1029"/>
      <c r="EX16" s="1029"/>
      <c r="EY16" s="1029"/>
      <c r="EZ16" s="1029"/>
      <c r="FA16" s="1029"/>
      <c r="FB16" s="1029"/>
      <c r="FC16" s="1029"/>
      <c r="FD16" s="1029"/>
      <c r="FE16" s="1029"/>
      <c r="FF16" s="1029"/>
      <c r="FG16" s="1029"/>
      <c r="FH16" s="1029"/>
      <c r="FI16" s="1029"/>
      <c r="FJ16" s="1029"/>
      <c r="FK16" s="1029"/>
      <c r="FL16" s="1029"/>
      <c r="FM16" s="1029"/>
      <c r="FN16" s="1029"/>
      <c r="FO16" s="1029"/>
      <c r="FP16" s="1029"/>
      <c r="FQ16" s="1029"/>
    </row>
    <row r="17" spans="1:173" s="38" customFormat="1" ht="24.95" customHeight="1" x14ac:dyDescent="0.15">
      <c r="A17" s="1045"/>
      <c r="B17" s="1042" t="s">
        <v>74</v>
      </c>
      <c r="C17" s="1043"/>
      <c r="D17" s="1043"/>
      <c r="E17" s="1043"/>
      <c r="F17" s="1039">
        <v>118353</v>
      </c>
      <c r="G17" s="1040"/>
      <c r="H17" s="1040"/>
      <c r="I17" s="1041"/>
      <c r="J17" s="1039">
        <v>131657</v>
      </c>
      <c r="K17" s="1040"/>
      <c r="L17" s="1040"/>
      <c r="M17" s="1041"/>
      <c r="N17" s="1039">
        <v>138348</v>
      </c>
      <c r="O17" s="1040"/>
      <c r="P17" s="1040"/>
      <c r="Q17" s="1041"/>
      <c r="R17" s="1039">
        <v>147970</v>
      </c>
      <c r="S17" s="1040"/>
      <c r="T17" s="1040"/>
      <c r="U17" s="1041"/>
      <c r="V17" s="1039">
        <v>171888</v>
      </c>
      <c r="W17" s="1040"/>
      <c r="X17" s="1040"/>
      <c r="Y17" s="1041"/>
      <c r="Z17" s="1039">
        <v>173518</v>
      </c>
      <c r="AA17" s="1040"/>
      <c r="AB17" s="1040"/>
      <c r="AC17" s="1041"/>
      <c r="AD17" s="1039">
        <v>183015</v>
      </c>
      <c r="AE17" s="1040"/>
      <c r="AF17" s="1040"/>
      <c r="AG17" s="1041"/>
      <c r="AH17" s="1039">
        <v>203512</v>
      </c>
      <c r="AI17" s="1040"/>
      <c r="AJ17" s="1040"/>
      <c r="AK17" s="1041"/>
      <c r="AL17" s="1039">
        <v>232027</v>
      </c>
      <c r="AM17" s="1040"/>
      <c r="AN17" s="1040"/>
      <c r="AO17" s="1041"/>
      <c r="AP17" s="1039">
        <v>273530</v>
      </c>
      <c r="AQ17" s="1040"/>
      <c r="AR17" s="1040"/>
      <c r="AS17" s="1041"/>
      <c r="AT17" s="1039">
        <v>235963</v>
      </c>
      <c r="AU17" s="1040"/>
      <c r="AV17" s="1040"/>
      <c r="AW17" s="1041"/>
      <c r="AX17" s="1039">
        <v>196335</v>
      </c>
      <c r="AY17" s="1040"/>
      <c r="AZ17" s="1040"/>
      <c r="BA17" s="1041"/>
      <c r="BB17" s="1039">
        <v>176617</v>
      </c>
      <c r="BC17" s="1040"/>
      <c r="BD17" s="1040"/>
      <c r="BE17" s="1041"/>
      <c r="BF17" s="1039">
        <v>197105</v>
      </c>
      <c r="BG17" s="1040"/>
      <c r="BH17" s="1040"/>
      <c r="BI17" s="1041"/>
      <c r="BJ17" s="1039">
        <v>212826</v>
      </c>
      <c r="BK17" s="1040"/>
      <c r="BL17" s="1040"/>
      <c r="BM17" s="1041"/>
      <c r="BN17" s="1039">
        <v>169368</v>
      </c>
      <c r="BO17" s="1040"/>
      <c r="BP17" s="1040"/>
      <c r="BQ17" s="1041"/>
      <c r="BR17" s="1039">
        <v>110914</v>
      </c>
      <c r="BS17" s="1040"/>
      <c r="BT17" s="1040"/>
      <c r="BU17" s="1041"/>
      <c r="BV17" s="1039">
        <v>79448</v>
      </c>
      <c r="BW17" s="1040"/>
      <c r="BX17" s="1040"/>
      <c r="BY17" s="1041"/>
      <c r="BZ17" s="1039">
        <v>3152394</v>
      </c>
      <c r="CA17" s="1040"/>
      <c r="CB17" s="1040"/>
      <c r="CC17" s="1040"/>
      <c r="CD17" s="1041"/>
      <c r="CF17" s="89"/>
      <c r="CG17" s="87"/>
      <c r="CH17" s="90"/>
      <c r="CI17" s="90"/>
      <c r="CJ17" s="90"/>
      <c r="CK17" s="90"/>
      <c r="CL17" s="172">
        <f t="shared" ref="CL17:CL18" si="2">SUM(F17:BY17)</f>
        <v>3152394</v>
      </c>
      <c r="CM17" s="172" t="b">
        <f t="shared" ref="CM17:CM18" si="3">CL17=BZ17</f>
        <v>1</v>
      </c>
      <c r="CN17" s="1038"/>
      <c r="CO17" s="1038"/>
      <c r="CP17" s="1038"/>
      <c r="CQ17" s="1038"/>
      <c r="CR17" s="1029"/>
      <c r="CS17" s="1029"/>
      <c r="CT17" s="1029"/>
      <c r="CU17" s="1029"/>
      <c r="CV17" s="1029"/>
      <c r="CW17" s="1029"/>
      <c r="CX17" s="1029"/>
      <c r="CY17" s="1029"/>
      <c r="CZ17" s="1029"/>
      <c r="DA17" s="1029"/>
      <c r="DB17" s="1029"/>
      <c r="DC17" s="1029"/>
      <c r="DD17" s="1029"/>
      <c r="DE17" s="1029"/>
      <c r="DF17" s="1029"/>
      <c r="DG17" s="1029"/>
      <c r="DH17" s="1029"/>
      <c r="DI17" s="1029"/>
      <c r="DJ17" s="1029"/>
      <c r="DK17" s="1029"/>
      <c r="DL17" s="1029"/>
      <c r="DM17" s="1029"/>
      <c r="DN17" s="1029"/>
      <c r="DO17" s="1029"/>
      <c r="DP17" s="1029"/>
      <c r="DQ17" s="1029"/>
      <c r="DR17" s="1029"/>
      <c r="DS17" s="1029"/>
      <c r="DT17" s="1029"/>
      <c r="DU17" s="1029"/>
      <c r="DV17" s="1029"/>
      <c r="DW17" s="1029"/>
      <c r="DX17" s="1029"/>
      <c r="DY17" s="1029"/>
      <c r="DZ17" s="1029"/>
      <c r="EA17" s="1029"/>
      <c r="EB17" s="1029"/>
      <c r="EC17" s="1029"/>
      <c r="ED17" s="1029"/>
      <c r="EE17" s="1029"/>
      <c r="EF17" s="1029"/>
      <c r="EG17" s="1029"/>
      <c r="EH17" s="1029"/>
      <c r="EI17" s="1029"/>
      <c r="EJ17" s="1029"/>
      <c r="EK17" s="1029"/>
      <c r="EL17" s="1029"/>
      <c r="EM17" s="1029"/>
      <c r="EN17" s="1029"/>
      <c r="EO17" s="1029"/>
      <c r="EP17" s="1029"/>
      <c r="EQ17" s="1029"/>
      <c r="ER17" s="1029"/>
      <c r="ES17" s="1029"/>
      <c r="ET17" s="1029"/>
      <c r="EU17" s="1029"/>
      <c r="EV17" s="1029"/>
      <c r="EW17" s="1029"/>
      <c r="EX17" s="1029"/>
      <c r="EY17" s="1029"/>
      <c r="EZ17" s="1029"/>
      <c r="FA17" s="1029"/>
      <c r="FB17" s="1029"/>
      <c r="FC17" s="1029"/>
      <c r="FD17" s="1029"/>
      <c r="FE17" s="1029"/>
      <c r="FF17" s="1029"/>
      <c r="FG17" s="1029"/>
      <c r="FH17" s="1029"/>
      <c r="FI17" s="1029"/>
      <c r="FJ17" s="1029"/>
      <c r="FK17" s="1029"/>
      <c r="FL17" s="1029"/>
      <c r="FM17" s="1029"/>
      <c r="FN17" s="1029"/>
      <c r="FO17" s="1029"/>
      <c r="FP17" s="1029"/>
      <c r="FQ17" s="1029"/>
    </row>
    <row r="18" spans="1:173" s="38" customFormat="1" ht="24.95" customHeight="1" x14ac:dyDescent="0.15">
      <c r="A18" s="1046"/>
      <c r="B18" s="1033" t="s">
        <v>75</v>
      </c>
      <c r="C18" s="1034"/>
      <c r="D18" s="1034"/>
      <c r="E18" s="1034"/>
      <c r="F18" s="1035">
        <v>112963</v>
      </c>
      <c r="G18" s="1036"/>
      <c r="H18" s="1036"/>
      <c r="I18" s="1037"/>
      <c r="J18" s="1035">
        <v>124312</v>
      </c>
      <c r="K18" s="1036"/>
      <c r="L18" s="1036"/>
      <c r="M18" s="1037"/>
      <c r="N18" s="1035">
        <v>131088</v>
      </c>
      <c r="O18" s="1036"/>
      <c r="P18" s="1036"/>
      <c r="Q18" s="1037"/>
      <c r="R18" s="1035">
        <v>140254</v>
      </c>
      <c r="S18" s="1036"/>
      <c r="T18" s="1036"/>
      <c r="U18" s="1037"/>
      <c r="V18" s="1035">
        <v>160727</v>
      </c>
      <c r="W18" s="1036"/>
      <c r="X18" s="1036"/>
      <c r="Y18" s="1037"/>
      <c r="Z18" s="1035">
        <v>159318</v>
      </c>
      <c r="AA18" s="1036"/>
      <c r="AB18" s="1036"/>
      <c r="AC18" s="1037"/>
      <c r="AD18" s="1035">
        <v>168089</v>
      </c>
      <c r="AE18" s="1036"/>
      <c r="AF18" s="1036"/>
      <c r="AG18" s="1037"/>
      <c r="AH18" s="1035">
        <v>188014</v>
      </c>
      <c r="AI18" s="1036"/>
      <c r="AJ18" s="1036"/>
      <c r="AK18" s="1037"/>
      <c r="AL18" s="1035">
        <v>214976</v>
      </c>
      <c r="AM18" s="1036"/>
      <c r="AN18" s="1036"/>
      <c r="AO18" s="1037"/>
      <c r="AP18" s="1035">
        <v>253123</v>
      </c>
      <c r="AQ18" s="1036"/>
      <c r="AR18" s="1036"/>
      <c r="AS18" s="1037"/>
      <c r="AT18" s="1035">
        <v>218093</v>
      </c>
      <c r="AU18" s="1036"/>
      <c r="AV18" s="1036"/>
      <c r="AW18" s="1037"/>
      <c r="AX18" s="1035">
        <v>185245</v>
      </c>
      <c r="AY18" s="1036"/>
      <c r="AZ18" s="1036"/>
      <c r="BA18" s="1037"/>
      <c r="BB18" s="1035">
        <v>173559</v>
      </c>
      <c r="BC18" s="1036"/>
      <c r="BD18" s="1036"/>
      <c r="BE18" s="1037"/>
      <c r="BF18" s="1035">
        <v>206502</v>
      </c>
      <c r="BG18" s="1036"/>
      <c r="BH18" s="1036"/>
      <c r="BI18" s="1037"/>
      <c r="BJ18" s="1035">
        <v>235246</v>
      </c>
      <c r="BK18" s="1036"/>
      <c r="BL18" s="1036"/>
      <c r="BM18" s="1037"/>
      <c r="BN18" s="1035">
        <v>198523</v>
      </c>
      <c r="BO18" s="1036"/>
      <c r="BP18" s="1036"/>
      <c r="BQ18" s="1037"/>
      <c r="BR18" s="1035">
        <v>141161</v>
      </c>
      <c r="BS18" s="1036"/>
      <c r="BT18" s="1036"/>
      <c r="BU18" s="1037"/>
      <c r="BV18" s="1035">
        <v>157779</v>
      </c>
      <c r="BW18" s="1036"/>
      <c r="BX18" s="1036"/>
      <c r="BY18" s="1037"/>
      <c r="BZ18" s="1035">
        <v>3168972</v>
      </c>
      <c r="CA18" s="1036"/>
      <c r="CB18" s="1036"/>
      <c r="CC18" s="1036"/>
      <c r="CD18" s="1037"/>
      <c r="CF18" s="89"/>
      <c r="CG18" s="87"/>
      <c r="CH18" s="90"/>
      <c r="CI18" s="90"/>
      <c r="CJ18" s="90"/>
      <c r="CK18" s="90"/>
      <c r="CL18" s="172">
        <f t="shared" si="2"/>
        <v>3168972</v>
      </c>
      <c r="CM18" s="172" t="b">
        <f t="shared" si="3"/>
        <v>1</v>
      </c>
      <c r="CN18" s="1038"/>
      <c r="CO18" s="1038"/>
      <c r="CP18" s="1038"/>
      <c r="CQ18" s="1038"/>
      <c r="CR18" s="1029"/>
      <c r="CS18" s="1029"/>
      <c r="CT18" s="1029"/>
      <c r="CU18" s="1029"/>
      <c r="CV18" s="1029"/>
      <c r="CW18" s="1029"/>
      <c r="CX18" s="1029"/>
      <c r="CY18" s="1029"/>
      <c r="CZ18" s="1029"/>
      <c r="DA18" s="1029"/>
      <c r="DB18" s="1029"/>
      <c r="DC18" s="1029"/>
      <c r="DD18" s="1029"/>
      <c r="DE18" s="1029"/>
      <c r="DF18" s="1029"/>
      <c r="DG18" s="1029"/>
      <c r="DH18" s="1029"/>
      <c r="DI18" s="1029"/>
      <c r="DJ18" s="1029"/>
      <c r="DK18" s="1029"/>
      <c r="DL18" s="1029"/>
      <c r="DM18" s="1029"/>
      <c r="DN18" s="1029"/>
      <c r="DO18" s="1029"/>
      <c r="DP18" s="1029"/>
      <c r="DQ18" s="1029"/>
      <c r="DR18" s="1029"/>
      <c r="DS18" s="1029"/>
      <c r="DT18" s="1029"/>
      <c r="DU18" s="1029"/>
      <c r="DV18" s="1029"/>
      <c r="DW18" s="1029"/>
      <c r="DX18" s="1029"/>
      <c r="DY18" s="1029"/>
      <c r="DZ18" s="1029"/>
      <c r="EA18" s="1029"/>
      <c r="EB18" s="1029"/>
      <c r="EC18" s="1029"/>
      <c r="ED18" s="1029"/>
      <c r="EE18" s="1029"/>
      <c r="EF18" s="1029"/>
      <c r="EG18" s="1029"/>
      <c r="EH18" s="1029"/>
      <c r="EI18" s="1029"/>
      <c r="EJ18" s="1029"/>
      <c r="EK18" s="1029"/>
      <c r="EL18" s="1029"/>
      <c r="EM18" s="1029"/>
      <c r="EN18" s="1029"/>
      <c r="EO18" s="1029"/>
      <c r="EP18" s="1029"/>
      <c r="EQ18" s="1029"/>
      <c r="ER18" s="1029"/>
      <c r="ES18" s="1029"/>
      <c r="ET18" s="1029"/>
      <c r="EU18" s="1029"/>
      <c r="EV18" s="1029"/>
      <c r="EW18" s="1029"/>
      <c r="EX18" s="1029"/>
      <c r="EY18" s="1029"/>
      <c r="EZ18" s="1029"/>
      <c r="FA18" s="1029"/>
      <c r="FB18" s="1029"/>
      <c r="FC18" s="1029"/>
      <c r="FD18" s="1029"/>
      <c r="FE18" s="1029"/>
      <c r="FF18" s="1029"/>
      <c r="FG18" s="1029"/>
      <c r="FH18" s="1029"/>
      <c r="FI18" s="1029"/>
      <c r="FJ18" s="1029"/>
      <c r="FK18" s="1029"/>
      <c r="FL18" s="1029"/>
      <c r="FM18" s="1029"/>
      <c r="FN18" s="1029"/>
      <c r="FO18" s="1029"/>
      <c r="FP18" s="1029"/>
      <c r="FQ18" s="1029"/>
    </row>
    <row r="19" spans="1:173" s="38" customFormat="1" ht="27" customHeight="1" x14ac:dyDescent="0.15">
      <c r="A19" s="118" t="s">
        <v>610</v>
      </c>
      <c r="B19" s="559"/>
      <c r="C19" s="559"/>
      <c r="D19" s="559"/>
      <c r="E19" s="559"/>
      <c r="F19" s="559"/>
      <c r="G19" s="559"/>
      <c r="H19" s="559"/>
      <c r="I19" s="559"/>
      <c r="J19" s="559"/>
      <c r="K19" s="559"/>
      <c r="L19" s="559"/>
      <c r="M19" s="559"/>
      <c r="N19" s="559"/>
      <c r="O19" s="559"/>
      <c r="P19" s="559"/>
      <c r="Q19" s="559"/>
      <c r="R19" s="559"/>
      <c r="S19" s="559"/>
      <c r="T19" s="559"/>
      <c r="U19" s="559"/>
      <c r="V19" s="559"/>
      <c r="W19" s="559"/>
      <c r="X19" s="559"/>
      <c r="Y19" s="559"/>
      <c r="Z19" s="559"/>
      <c r="AA19" s="559"/>
      <c r="AB19" s="559"/>
      <c r="AC19" s="559"/>
      <c r="AD19" s="559"/>
      <c r="AE19" s="559"/>
      <c r="AF19" s="559"/>
      <c r="AG19" s="559"/>
      <c r="AH19" s="559"/>
      <c r="AI19" s="559"/>
      <c r="AJ19" s="559"/>
      <c r="AK19" s="559"/>
      <c r="AL19" s="559"/>
      <c r="AM19" s="559"/>
      <c r="AN19" s="559"/>
      <c r="AO19" s="559"/>
      <c r="AP19" s="559"/>
      <c r="AQ19" s="559"/>
      <c r="AR19" s="559"/>
      <c r="AS19" s="559"/>
      <c r="AT19" s="559"/>
      <c r="AU19" s="559"/>
      <c r="AV19" s="559"/>
      <c r="AW19" s="559"/>
      <c r="AX19" s="559"/>
      <c r="AY19" s="559"/>
      <c r="AZ19" s="559"/>
      <c r="BA19" s="559"/>
      <c r="BB19" s="559"/>
      <c r="BC19" s="559"/>
      <c r="BD19" s="559"/>
      <c r="BE19" s="559"/>
      <c r="BF19" s="559"/>
      <c r="BG19" s="559"/>
      <c r="BH19" s="559"/>
      <c r="BI19" s="559"/>
      <c r="BJ19" s="559"/>
      <c r="BK19" s="559"/>
      <c r="BL19" s="559"/>
      <c r="BM19" s="559"/>
      <c r="BN19" s="559"/>
      <c r="BO19" s="559"/>
      <c r="BP19" s="559"/>
      <c r="BQ19" s="559"/>
      <c r="BR19" s="559"/>
      <c r="BS19" s="559"/>
      <c r="BT19" s="559"/>
      <c r="BU19" s="559"/>
      <c r="BV19" s="559"/>
      <c r="BW19" s="559"/>
      <c r="BX19" s="559"/>
      <c r="BY19" s="559"/>
      <c r="BZ19" s="559"/>
      <c r="CA19" s="559"/>
      <c r="CB19" s="559"/>
      <c r="CC19" s="559"/>
      <c r="CD19" s="559"/>
    </row>
    <row r="20" spans="1:173" ht="30" customHeight="1" x14ac:dyDescent="0.15">
      <c r="A20" s="668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</row>
    <row r="21" spans="1:173" ht="35.1" customHeight="1" x14ac:dyDescent="0.15">
      <c r="A21" s="117" t="s">
        <v>516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</row>
    <row r="22" spans="1:173" ht="6" customHeight="1" x14ac:dyDescent="0.15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</row>
    <row r="23" spans="1:173" ht="24" customHeight="1" x14ac:dyDescent="0.15">
      <c r="A23" s="119" t="s">
        <v>193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236"/>
      <c r="BU23" s="670"/>
      <c r="BV23" s="670"/>
      <c r="BW23" s="670"/>
      <c r="BX23" s="670"/>
      <c r="BY23" s="670"/>
      <c r="BZ23" s="670"/>
      <c r="CA23" s="670"/>
      <c r="CB23" s="670"/>
      <c r="CC23" s="670"/>
      <c r="CD23" s="670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</row>
    <row r="24" spans="1:173" ht="24.95" customHeight="1" x14ac:dyDescent="0.15">
      <c r="A24" s="1055"/>
      <c r="B24" s="1056" t="s">
        <v>301</v>
      </c>
      <c r="C24" s="1056"/>
      <c r="D24" s="1056"/>
      <c r="E24" s="1056"/>
      <c r="F24" s="1056"/>
      <c r="G24" s="1057" t="s">
        <v>302</v>
      </c>
      <c r="H24" s="1057"/>
      <c r="I24" s="1057"/>
      <c r="J24" s="1057"/>
      <c r="K24" s="1057"/>
      <c r="L24" s="1058" t="s">
        <v>188</v>
      </c>
      <c r="M24" s="1058"/>
      <c r="N24" s="1058"/>
      <c r="O24" s="1058"/>
      <c r="P24" s="1058"/>
      <c r="Q24" s="1058"/>
      <c r="R24" s="1058"/>
      <c r="S24" s="1058"/>
      <c r="T24" s="1058"/>
      <c r="U24" s="1058"/>
      <c r="V24" s="1058"/>
      <c r="W24" s="1058"/>
      <c r="X24" s="1058"/>
      <c r="Y24" s="1058"/>
      <c r="Z24" s="1058"/>
      <c r="AA24" s="1058"/>
      <c r="AB24" s="1058"/>
      <c r="AC24" s="1058"/>
      <c r="AD24" s="1058"/>
      <c r="AE24" s="1058"/>
      <c r="AF24" s="1058"/>
      <c r="AG24" s="1058"/>
      <c r="AH24" s="1058"/>
      <c r="AI24" s="1058"/>
      <c r="AJ24" s="1058"/>
      <c r="AK24" s="1058"/>
      <c r="AL24" s="1058"/>
      <c r="AM24" s="1058"/>
      <c r="AN24" s="1058"/>
      <c r="AO24" s="1058"/>
      <c r="AP24" s="1059" t="s">
        <v>184</v>
      </c>
      <c r="AQ24" s="1060"/>
      <c r="AR24" s="1060"/>
      <c r="AS24" s="1060"/>
      <c r="AT24" s="1055" t="s">
        <v>153</v>
      </c>
      <c r="AU24" s="1055"/>
      <c r="AV24" s="1055"/>
      <c r="AW24" s="1055"/>
      <c r="AX24" s="1055"/>
      <c r="AY24" s="139"/>
      <c r="AZ24" s="671" t="s">
        <v>527</v>
      </c>
      <c r="BA24" s="559"/>
      <c r="BB24" s="559"/>
      <c r="BC24" s="559"/>
      <c r="BD24" s="559"/>
      <c r="BE24" s="559"/>
      <c r="BF24" s="559"/>
      <c r="BG24" s="559"/>
      <c r="BH24" s="559"/>
      <c r="BI24" s="559"/>
      <c r="BJ24" s="559"/>
      <c r="BK24" s="559"/>
      <c r="BL24" s="559"/>
      <c r="BM24" s="559"/>
      <c r="BN24" s="559"/>
      <c r="BO24" s="559"/>
      <c r="BP24" s="559"/>
      <c r="BQ24" s="559"/>
      <c r="BR24" s="559"/>
      <c r="BS24" s="559"/>
      <c r="BT24" s="672"/>
      <c r="BU24" s="173"/>
      <c r="BV24" s="173"/>
      <c r="BW24" s="673"/>
      <c r="BX24" s="674"/>
      <c r="BY24" s="675"/>
      <c r="BZ24" s="675"/>
      <c r="CA24" s="676"/>
      <c r="CB24" s="676"/>
      <c r="CC24" s="676"/>
      <c r="CD24" s="676"/>
      <c r="CE24" s="80"/>
      <c r="CF24" s="80"/>
      <c r="CG24" s="80"/>
      <c r="CH24" s="80"/>
      <c r="CI24" s="80"/>
      <c r="CJ24" s="80"/>
      <c r="CK24" s="80"/>
      <c r="CL24" s="80"/>
      <c r="CM24" s="37"/>
      <c r="CN24" s="37"/>
      <c r="CO24" s="37"/>
      <c r="CP24" s="37"/>
    </row>
    <row r="25" spans="1:173" ht="24.95" customHeight="1" x14ac:dyDescent="0.15">
      <c r="A25" s="1055"/>
      <c r="B25" s="1056"/>
      <c r="C25" s="1056"/>
      <c r="D25" s="1056"/>
      <c r="E25" s="1056"/>
      <c r="F25" s="1056"/>
      <c r="G25" s="1057"/>
      <c r="H25" s="1057"/>
      <c r="I25" s="1057"/>
      <c r="J25" s="1057"/>
      <c r="K25" s="1057"/>
      <c r="L25" s="1058" t="s">
        <v>183</v>
      </c>
      <c r="M25" s="1058"/>
      <c r="N25" s="1058"/>
      <c r="O25" s="1058"/>
      <c r="P25" s="1058"/>
      <c r="Q25" s="1058"/>
      <c r="R25" s="1058"/>
      <c r="S25" s="1058"/>
      <c r="T25" s="1058"/>
      <c r="U25" s="1058"/>
      <c r="V25" s="1058"/>
      <c r="W25" s="1058"/>
      <c r="X25" s="1058"/>
      <c r="Y25" s="1058"/>
      <c r="Z25" s="1058"/>
      <c r="AA25" s="1058"/>
      <c r="AB25" s="1058"/>
      <c r="AC25" s="1058"/>
      <c r="AD25" s="1058"/>
      <c r="AE25" s="1058"/>
      <c r="AF25" s="1055" t="s">
        <v>182</v>
      </c>
      <c r="AG25" s="1055"/>
      <c r="AH25" s="1055"/>
      <c r="AI25" s="1055"/>
      <c r="AJ25" s="1055"/>
      <c r="AK25" s="1055" t="s">
        <v>192</v>
      </c>
      <c r="AL25" s="1055"/>
      <c r="AM25" s="1055"/>
      <c r="AN25" s="1055"/>
      <c r="AO25" s="1055"/>
      <c r="AP25" s="1061"/>
      <c r="AQ25" s="1062"/>
      <c r="AR25" s="1062"/>
      <c r="AS25" s="1062"/>
      <c r="AT25" s="1055"/>
      <c r="AU25" s="1055"/>
      <c r="AV25" s="1055"/>
      <c r="AW25" s="1055"/>
      <c r="AX25" s="1055"/>
      <c r="AY25" s="139"/>
      <c r="AZ25" s="559"/>
      <c r="BA25" s="1049" t="s">
        <v>235</v>
      </c>
      <c r="BB25" s="1049"/>
      <c r="BC25" s="1049"/>
      <c r="BD25" s="1049"/>
      <c r="BE25" s="1049"/>
      <c r="BF25" s="1049"/>
      <c r="BG25" s="1049"/>
      <c r="BH25" s="1049"/>
      <c r="BI25" s="1049"/>
      <c r="BJ25" s="1049"/>
      <c r="BK25" s="1049"/>
      <c r="BL25" s="1049"/>
      <c r="BM25" s="1049"/>
      <c r="BN25" s="1049"/>
      <c r="BO25" s="1049"/>
      <c r="BP25" s="1049"/>
      <c r="BQ25" s="1049"/>
      <c r="BR25" s="1049"/>
      <c r="BS25" s="1049"/>
      <c r="BT25" s="1049"/>
      <c r="BU25" s="1049"/>
      <c r="BV25" s="1049"/>
      <c r="BW25" s="1049"/>
      <c r="BX25" s="1049"/>
      <c r="BY25" s="1049"/>
      <c r="BZ25" s="1049"/>
      <c r="CA25" s="1049"/>
      <c r="CB25" s="1049"/>
      <c r="CC25" s="1049"/>
      <c r="CD25" s="1049"/>
      <c r="CE25" s="80"/>
      <c r="CF25" s="80"/>
      <c r="CG25" s="80"/>
      <c r="CH25" s="37"/>
      <c r="CI25" s="37"/>
      <c r="CJ25" s="37"/>
      <c r="CK25" s="37"/>
      <c r="CL25" s="37"/>
      <c r="CM25" s="37"/>
      <c r="CN25" s="37"/>
      <c r="CO25" s="37"/>
      <c r="CP25" s="37"/>
    </row>
    <row r="26" spans="1:173" s="51" customFormat="1" ht="24.95" customHeight="1" x14ac:dyDescent="0.15">
      <c r="A26" s="1055"/>
      <c r="B26" s="1056"/>
      <c r="C26" s="1056"/>
      <c r="D26" s="1056"/>
      <c r="E26" s="1056"/>
      <c r="F26" s="1056"/>
      <c r="G26" s="1057"/>
      <c r="H26" s="1057"/>
      <c r="I26" s="1057"/>
      <c r="J26" s="1057"/>
      <c r="K26" s="1057"/>
      <c r="L26" s="1055" t="s">
        <v>303</v>
      </c>
      <c r="M26" s="1055"/>
      <c r="N26" s="1055"/>
      <c r="O26" s="1055"/>
      <c r="P26" s="1055"/>
      <c r="Q26" s="1055" t="s">
        <v>219</v>
      </c>
      <c r="R26" s="1055"/>
      <c r="S26" s="1055"/>
      <c r="T26" s="1055"/>
      <c r="U26" s="1055"/>
      <c r="V26" s="1055" t="s">
        <v>237</v>
      </c>
      <c r="W26" s="1055"/>
      <c r="X26" s="1055"/>
      <c r="Y26" s="1055"/>
      <c r="Z26" s="1055"/>
      <c r="AA26" s="1055" t="s">
        <v>177</v>
      </c>
      <c r="AB26" s="1055"/>
      <c r="AC26" s="1055"/>
      <c r="AD26" s="1055"/>
      <c r="AE26" s="1055"/>
      <c r="AF26" s="1055"/>
      <c r="AG26" s="1055"/>
      <c r="AH26" s="1055"/>
      <c r="AI26" s="1055"/>
      <c r="AJ26" s="1055"/>
      <c r="AK26" s="1055"/>
      <c r="AL26" s="1055"/>
      <c r="AM26" s="1055"/>
      <c r="AN26" s="1055"/>
      <c r="AO26" s="1055"/>
      <c r="AP26" s="1063"/>
      <c r="AQ26" s="1064"/>
      <c r="AR26" s="1064"/>
      <c r="AS26" s="1064"/>
      <c r="AT26" s="1055"/>
      <c r="AU26" s="1055"/>
      <c r="AV26" s="1055"/>
      <c r="AW26" s="1055"/>
      <c r="AX26" s="1055"/>
      <c r="AY26" s="139"/>
      <c r="AZ26" s="677"/>
      <c r="BA26" s="1049"/>
      <c r="BB26" s="1049"/>
      <c r="BC26" s="1049"/>
      <c r="BD26" s="1049"/>
      <c r="BE26" s="1049"/>
      <c r="BF26" s="1049"/>
      <c r="BG26" s="1049"/>
      <c r="BH26" s="1049"/>
      <c r="BI26" s="1049"/>
      <c r="BJ26" s="1049"/>
      <c r="BK26" s="1049"/>
      <c r="BL26" s="1049"/>
      <c r="BM26" s="1049"/>
      <c r="BN26" s="1049"/>
      <c r="BO26" s="1049"/>
      <c r="BP26" s="1049"/>
      <c r="BQ26" s="1049"/>
      <c r="BR26" s="1049"/>
      <c r="BS26" s="1049"/>
      <c r="BT26" s="1049"/>
      <c r="BU26" s="1049"/>
      <c r="BV26" s="1049"/>
      <c r="BW26" s="1049"/>
      <c r="BX26" s="1049"/>
      <c r="BY26" s="1049"/>
      <c r="BZ26" s="1049"/>
      <c r="CA26" s="1049"/>
      <c r="CB26" s="1049"/>
      <c r="CC26" s="1049"/>
      <c r="CD26" s="1049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</row>
    <row r="27" spans="1:173" ht="24.95" customHeight="1" x14ac:dyDescent="0.15">
      <c r="A27" s="678" t="s">
        <v>60</v>
      </c>
      <c r="B27" s="1053">
        <v>7143527</v>
      </c>
      <c r="C27" s="1053"/>
      <c r="D27" s="1053"/>
      <c r="E27" s="1053"/>
      <c r="F27" s="1053"/>
      <c r="G27" s="1053">
        <v>51775509</v>
      </c>
      <c r="H27" s="1053"/>
      <c r="I27" s="1053"/>
      <c r="J27" s="1053"/>
      <c r="K27" s="1053"/>
      <c r="L27" s="1053">
        <v>13796087</v>
      </c>
      <c r="M27" s="1053"/>
      <c r="N27" s="1053"/>
      <c r="O27" s="1053"/>
      <c r="P27" s="1053"/>
      <c r="Q27" s="1053">
        <v>2604291</v>
      </c>
      <c r="R27" s="1053"/>
      <c r="S27" s="1053"/>
      <c r="T27" s="1053"/>
      <c r="U27" s="1053"/>
      <c r="V27" s="1053">
        <v>21030292</v>
      </c>
      <c r="W27" s="1053"/>
      <c r="X27" s="1053"/>
      <c r="Y27" s="1053"/>
      <c r="Z27" s="1053"/>
      <c r="AA27" s="1053">
        <v>37430670</v>
      </c>
      <c r="AB27" s="1053"/>
      <c r="AC27" s="1053"/>
      <c r="AD27" s="1053"/>
      <c r="AE27" s="1053"/>
      <c r="AF27" s="1053">
        <v>22082887</v>
      </c>
      <c r="AG27" s="1053"/>
      <c r="AH27" s="1053"/>
      <c r="AI27" s="1053"/>
      <c r="AJ27" s="1053"/>
      <c r="AK27" s="1053">
        <v>59513557</v>
      </c>
      <c r="AL27" s="1053"/>
      <c r="AM27" s="1053"/>
      <c r="AN27" s="1053"/>
      <c r="AO27" s="1053"/>
      <c r="AP27" s="1050">
        <v>7208394</v>
      </c>
      <c r="AQ27" s="1051"/>
      <c r="AR27" s="1051"/>
      <c r="AS27" s="1051"/>
      <c r="AT27" s="1053">
        <v>125640987</v>
      </c>
      <c r="AU27" s="1053"/>
      <c r="AV27" s="1053"/>
      <c r="AW27" s="1053"/>
      <c r="AX27" s="1053"/>
      <c r="AY27" s="679"/>
      <c r="AZ27" s="559"/>
      <c r="BA27" s="559" t="s">
        <v>528</v>
      </c>
      <c r="BB27" s="559"/>
      <c r="BC27" s="559"/>
      <c r="BD27" s="559"/>
      <c r="BE27" s="559"/>
      <c r="BF27" s="559"/>
      <c r="BG27" s="559"/>
      <c r="BH27" s="559"/>
      <c r="BI27" s="559"/>
      <c r="BJ27" s="559"/>
      <c r="BK27" s="559"/>
      <c r="BL27" s="559"/>
      <c r="BM27" s="559"/>
      <c r="BN27" s="559"/>
      <c r="BO27" s="559"/>
      <c r="BP27" s="559"/>
      <c r="BQ27" s="559"/>
      <c r="BR27" s="559"/>
      <c r="BS27" s="559"/>
      <c r="BT27" s="672"/>
      <c r="BU27" s="360"/>
      <c r="BV27" s="360"/>
      <c r="BW27" s="680"/>
      <c r="BX27" s="680"/>
      <c r="BY27" s="680"/>
      <c r="BZ27" s="680"/>
      <c r="CA27" s="680"/>
      <c r="CB27" s="680"/>
      <c r="CC27" s="680"/>
      <c r="CD27" s="680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</row>
    <row r="28" spans="1:173" ht="24.95" customHeight="1" x14ac:dyDescent="0.15">
      <c r="A28" s="678" t="s">
        <v>74</v>
      </c>
      <c r="B28" s="1053">
        <v>4359390</v>
      </c>
      <c r="C28" s="1053"/>
      <c r="D28" s="1053"/>
      <c r="E28" s="1053"/>
      <c r="F28" s="1053"/>
      <c r="G28" s="1053">
        <v>28718313</v>
      </c>
      <c r="H28" s="1053"/>
      <c r="I28" s="1053"/>
      <c r="J28" s="1053"/>
      <c r="K28" s="1053"/>
      <c r="L28" s="1054" t="s">
        <v>236</v>
      </c>
      <c r="M28" s="1054"/>
      <c r="N28" s="1054"/>
      <c r="O28" s="1054"/>
      <c r="P28" s="1054"/>
      <c r="Q28" s="1053">
        <v>1694441</v>
      </c>
      <c r="R28" s="1053"/>
      <c r="S28" s="1053"/>
      <c r="T28" s="1053"/>
      <c r="U28" s="1053"/>
      <c r="V28" s="1053">
        <v>11052773</v>
      </c>
      <c r="W28" s="1053"/>
      <c r="X28" s="1053"/>
      <c r="Y28" s="1053"/>
      <c r="Z28" s="1053"/>
      <c r="AA28" s="1053">
        <v>12747214</v>
      </c>
      <c r="AB28" s="1053"/>
      <c r="AC28" s="1053"/>
      <c r="AD28" s="1053"/>
      <c r="AE28" s="1053"/>
      <c r="AF28" s="1053">
        <v>11364296</v>
      </c>
      <c r="AG28" s="1053"/>
      <c r="AH28" s="1053"/>
      <c r="AI28" s="1053"/>
      <c r="AJ28" s="1053"/>
      <c r="AK28" s="1053">
        <v>24111510</v>
      </c>
      <c r="AL28" s="1053"/>
      <c r="AM28" s="1053"/>
      <c r="AN28" s="1053"/>
      <c r="AO28" s="1053"/>
      <c r="AP28" s="1050">
        <v>3824114</v>
      </c>
      <c r="AQ28" s="1051"/>
      <c r="AR28" s="1051"/>
      <c r="AS28" s="1051"/>
      <c r="AT28" s="1053">
        <v>61013327</v>
      </c>
      <c r="AU28" s="1053"/>
      <c r="AV28" s="1053"/>
      <c r="AW28" s="1053"/>
      <c r="AX28" s="1053"/>
      <c r="AY28" s="679"/>
      <c r="AZ28" s="559"/>
      <c r="BA28" s="559" t="s">
        <v>529</v>
      </c>
      <c r="BB28" s="559"/>
      <c r="BC28" s="559"/>
      <c r="BD28" s="559"/>
      <c r="BE28" s="559"/>
      <c r="BF28" s="559"/>
      <c r="BG28" s="559"/>
      <c r="BH28" s="559"/>
      <c r="BI28" s="559"/>
      <c r="BJ28" s="559"/>
      <c r="BK28" s="559"/>
      <c r="BL28" s="559"/>
      <c r="BM28" s="559"/>
      <c r="BN28" s="559"/>
      <c r="BO28" s="559"/>
      <c r="BP28" s="559"/>
      <c r="BQ28" s="559"/>
      <c r="BR28" s="559"/>
      <c r="BS28" s="559"/>
      <c r="BT28" s="672"/>
      <c r="BU28" s="360"/>
      <c r="BV28" s="360"/>
      <c r="BW28" s="680"/>
      <c r="BX28" s="680"/>
      <c r="BY28" s="680"/>
      <c r="BZ28" s="680"/>
      <c r="CA28" s="681"/>
      <c r="CB28" s="680"/>
      <c r="CC28" s="680"/>
      <c r="CD28" s="680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</row>
    <row r="29" spans="1:173" ht="24.95" customHeight="1" x14ac:dyDescent="0.15">
      <c r="A29" s="678" t="s">
        <v>75</v>
      </c>
      <c r="B29" s="1053">
        <v>2784137</v>
      </c>
      <c r="C29" s="1053"/>
      <c r="D29" s="1053"/>
      <c r="E29" s="1053"/>
      <c r="F29" s="1053"/>
      <c r="G29" s="1053">
        <v>23057196</v>
      </c>
      <c r="H29" s="1053"/>
      <c r="I29" s="1053"/>
      <c r="J29" s="1053"/>
      <c r="K29" s="1053"/>
      <c r="L29" s="1053">
        <v>13796087</v>
      </c>
      <c r="M29" s="1053"/>
      <c r="N29" s="1053"/>
      <c r="O29" s="1053"/>
      <c r="P29" s="1053"/>
      <c r="Q29" s="1053">
        <v>909850</v>
      </c>
      <c r="R29" s="1053"/>
      <c r="S29" s="1053"/>
      <c r="T29" s="1053"/>
      <c r="U29" s="1053"/>
      <c r="V29" s="1053">
        <v>9977519</v>
      </c>
      <c r="W29" s="1053"/>
      <c r="X29" s="1053"/>
      <c r="Y29" s="1053"/>
      <c r="Z29" s="1053"/>
      <c r="AA29" s="1053">
        <v>24683456</v>
      </c>
      <c r="AB29" s="1053"/>
      <c r="AC29" s="1053"/>
      <c r="AD29" s="1053"/>
      <c r="AE29" s="1053"/>
      <c r="AF29" s="1053">
        <v>10718591</v>
      </c>
      <c r="AG29" s="1053"/>
      <c r="AH29" s="1053"/>
      <c r="AI29" s="1053"/>
      <c r="AJ29" s="1053"/>
      <c r="AK29" s="1053">
        <v>35402047</v>
      </c>
      <c r="AL29" s="1053"/>
      <c r="AM29" s="1053"/>
      <c r="AN29" s="1053"/>
      <c r="AO29" s="1053"/>
      <c r="AP29" s="1050">
        <v>3384280</v>
      </c>
      <c r="AQ29" s="1051"/>
      <c r="AR29" s="1051"/>
      <c r="AS29" s="1051"/>
      <c r="AT29" s="1053">
        <v>64627660</v>
      </c>
      <c r="AU29" s="1053"/>
      <c r="AV29" s="1053"/>
      <c r="AW29" s="1053"/>
      <c r="AX29" s="1053"/>
      <c r="AY29" s="679"/>
      <c r="AZ29" s="559"/>
      <c r="BA29" s="559" t="s">
        <v>530</v>
      </c>
      <c r="BB29" s="559"/>
      <c r="BC29" s="559"/>
      <c r="BD29" s="559"/>
      <c r="BE29" s="559"/>
      <c r="BF29" s="559"/>
      <c r="BG29" s="559"/>
      <c r="BH29" s="559"/>
      <c r="BI29" s="559"/>
      <c r="BJ29" s="559"/>
      <c r="BK29" s="559"/>
      <c r="BL29" s="559"/>
      <c r="BM29" s="559"/>
      <c r="BN29" s="559"/>
      <c r="BO29" s="559"/>
      <c r="BP29" s="559"/>
      <c r="BQ29" s="559"/>
      <c r="BR29" s="559"/>
      <c r="BS29" s="559"/>
      <c r="BT29" s="672"/>
      <c r="BU29" s="360"/>
      <c r="BV29" s="360"/>
      <c r="BW29" s="680"/>
      <c r="BX29" s="680"/>
      <c r="BY29" s="680"/>
      <c r="BZ29" s="680"/>
      <c r="CA29" s="680"/>
      <c r="CB29" s="680"/>
      <c r="CC29" s="680"/>
      <c r="CD29" s="680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</row>
    <row r="30" spans="1:173" ht="25.15" customHeight="1" x14ac:dyDescent="0.1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682"/>
      <c r="AQ30" s="682"/>
      <c r="AR30" s="682"/>
      <c r="AS30" s="682"/>
      <c r="AT30" s="139"/>
      <c r="AU30" s="139"/>
      <c r="AV30" s="139"/>
      <c r="AW30" s="139"/>
      <c r="AX30" s="139"/>
      <c r="AY30" s="139"/>
      <c r="AZ30" s="559"/>
      <c r="BA30" s="559" t="s">
        <v>234</v>
      </c>
      <c r="BB30" s="559"/>
      <c r="BC30" s="559"/>
      <c r="BD30" s="559"/>
      <c r="BE30" s="559"/>
      <c r="BF30" s="559"/>
      <c r="BG30" s="559"/>
      <c r="BH30" s="559"/>
      <c r="BI30" s="559"/>
      <c r="BJ30" s="559"/>
      <c r="BK30" s="559"/>
      <c r="BL30" s="559"/>
      <c r="BM30" s="559"/>
      <c r="BN30" s="559"/>
      <c r="BO30" s="559"/>
      <c r="BP30" s="559"/>
      <c r="BQ30" s="559"/>
      <c r="BR30" s="559"/>
      <c r="BS30" s="559"/>
      <c r="BT30" s="672"/>
      <c r="BU30" s="683"/>
      <c r="BV30" s="683"/>
      <c r="BW30" s="684"/>
      <c r="BX30" s="684"/>
      <c r="BY30" s="685"/>
      <c r="BZ30" s="685"/>
      <c r="CA30" s="686"/>
      <c r="CB30" s="686"/>
      <c r="CC30" s="686"/>
      <c r="CD30" s="685"/>
      <c r="CE30" s="62"/>
      <c r="CF30" s="62"/>
      <c r="CG30" s="62"/>
      <c r="CH30" s="61"/>
      <c r="CI30" s="61"/>
      <c r="CJ30" s="61"/>
      <c r="CK30" s="60"/>
      <c r="CL30" s="60"/>
      <c r="CM30" s="61"/>
      <c r="CN30" s="61"/>
      <c r="CO30" s="60"/>
      <c r="CP30" s="60"/>
    </row>
    <row r="31" spans="1:173" ht="25.15" customHeight="1" x14ac:dyDescent="0.15">
      <c r="A31" s="119" t="s">
        <v>190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64"/>
      <c r="AQ31" s="164"/>
      <c r="AR31" s="164"/>
      <c r="AS31" s="164"/>
      <c r="AT31" s="139"/>
      <c r="AU31" s="139"/>
      <c r="AV31" s="139"/>
      <c r="AW31" s="139"/>
      <c r="AX31" s="139"/>
      <c r="AY31" s="139"/>
      <c r="AZ31" s="559"/>
      <c r="BA31" s="559" t="s">
        <v>531</v>
      </c>
      <c r="BB31" s="559"/>
      <c r="BC31" s="559"/>
      <c r="BD31" s="559"/>
      <c r="BE31" s="559"/>
      <c r="BF31" s="559"/>
      <c r="BG31" s="559"/>
      <c r="BH31" s="559"/>
      <c r="BI31" s="559"/>
      <c r="BJ31" s="559"/>
      <c r="BK31" s="559"/>
      <c r="BL31" s="559"/>
      <c r="BM31" s="559"/>
      <c r="BN31" s="559"/>
      <c r="BO31" s="559"/>
      <c r="BP31" s="559"/>
      <c r="BQ31" s="559"/>
      <c r="BR31" s="559"/>
      <c r="BS31" s="559"/>
      <c r="BT31" s="672"/>
      <c r="BU31" s="672"/>
      <c r="BV31" s="672"/>
      <c r="BW31" s="672"/>
      <c r="BX31" s="672"/>
      <c r="BY31" s="672"/>
      <c r="BZ31" s="672"/>
      <c r="CA31" s="672"/>
      <c r="CB31" s="672"/>
      <c r="CC31" s="672"/>
      <c r="CD31" s="672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</row>
    <row r="32" spans="1:173" ht="24.95" customHeight="1" x14ac:dyDescent="0.15">
      <c r="A32" s="1055"/>
      <c r="B32" s="1056" t="s">
        <v>301</v>
      </c>
      <c r="C32" s="1056"/>
      <c r="D32" s="1056"/>
      <c r="E32" s="1056"/>
      <c r="F32" s="1056"/>
      <c r="G32" s="1057" t="s">
        <v>302</v>
      </c>
      <c r="H32" s="1057"/>
      <c r="I32" s="1057"/>
      <c r="J32" s="1057"/>
      <c r="K32" s="1057"/>
      <c r="L32" s="1058" t="s">
        <v>188</v>
      </c>
      <c r="M32" s="1058"/>
      <c r="N32" s="1058"/>
      <c r="O32" s="1058"/>
      <c r="P32" s="1058"/>
      <c r="Q32" s="1058"/>
      <c r="R32" s="1058"/>
      <c r="S32" s="1058"/>
      <c r="T32" s="1058"/>
      <c r="U32" s="1058"/>
      <c r="V32" s="1058"/>
      <c r="W32" s="1058"/>
      <c r="X32" s="1058"/>
      <c r="Y32" s="1058"/>
      <c r="Z32" s="1058"/>
      <c r="AA32" s="1058"/>
      <c r="AB32" s="1058"/>
      <c r="AC32" s="1058"/>
      <c r="AD32" s="1058"/>
      <c r="AE32" s="1058"/>
      <c r="AF32" s="1058"/>
      <c r="AG32" s="1058"/>
      <c r="AH32" s="1058"/>
      <c r="AI32" s="1058"/>
      <c r="AJ32" s="1058"/>
      <c r="AK32" s="1058"/>
      <c r="AL32" s="1058"/>
      <c r="AM32" s="1058"/>
      <c r="AN32" s="1058"/>
      <c r="AO32" s="1058"/>
      <c r="AP32" s="1059" t="s">
        <v>184</v>
      </c>
      <c r="AQ32" s="1060"/>
      <c r="AR32" s="1060"/>
      <c r="AS32" s="1060"/>
      <c r="AT32" s="1055" t="s">
        <v>153</v>
      </c>
      <c r="AU32" s="1055"/>
      <c r="AV32" s="1055"/>
      <c r="AW32" s="1055"/>
      <c r="AX32" s="1055"/>
      <c r="AY32" s="139"/>
      <c r="AZ32" s="559"/>
      <c r="BA32" s="559" t="s">
        <v>532</v>
      </c>
      <c r="BB32" s="559"/>
      <c r="BC32" s="559"/>
      <c r="BD32" s="559"/>
      <c r="BE32" s="559"/>
      <c r="BF32" s="559"/>
      <c r="BG32" s="559"/>
      <c r="BH32" s="559"/>
      <c r="BI32" s="559"/>
      <c r="BJ32" s="559"/>
      <c r="BK32" s="559"/>
      <c r="BL32" s="559"/>
      <c r="BM32" s="559"/>
      <c r="BN32" s="559"/>
      <c r="BO32" s="559"/>
      <c r="BP32" s="559"/>
      <c r="BQ32" s="559"/>
      <c r="BR32" s="559"/>
      <c r="BS32" s="559"/>
      <c r="BT32" s="672"/>
      <c r="BU32" s="173"/>
      <c r="BV32" s="173"/>
      <c r="BW32" s="673"/>
      <c r="BX32" s="674"/>
      <c r="BY32" s="675"/>
      <c r="BZ32" s="675"/>
      <c r="CA32" s="676"/>
      <c r="CB32" s="676"/>
      <c r="CC32" s="676"/>
      <c r="CD32" s="676"/>
      <c r="CE32" s="80"/>
      <c r="CF32" s="80"/>
      <c r="CG32" s="80"/>
      <c r="CH32" s="80"/>
      <c r="CI32" s="80"/>
      <c r="CJ32" s="80"/>
      <c r="CK32" s="80"/>
      <c r="CL32" s="80"/>
      <c r="CM32" s="37"/>
      <c r="CN32" s="37"/>
      <c r="CO32" s="37"/>
      <c r="CP32" s="37"/>
    </row>
    <row r="33" spans="1:94" ht="24.95" customHeight="1" x14ac:dyDescent="0.15">
      <c r="A33" s="1055"/>
      <c r="B33" s="1056"/>
      <c r="C33" s="1056"/>
      <c r="D33" s="1056"/>
      <c r="E33" s="1056"/>
      <c r="F33" s="1056"/>
      <c r="G33" s="1057"/>
      <c r="H33" s="1057"/>
      <c r="I33" s="1057"/>
      <c r="J33" s="1057"/>
      <c r="K33" s="1057"/>
      <c r="L33" s="1058" t="s">
        <v>183</v>
      </c>
      <c r="M33" s="1058"/>
      <c r="N33" s="1058"/>
      <c r="O33" s="1058"/>
      <c r="P33" s="1058"/>
      <c r="Q33" s="1058"/>
      <c r="R33" s="1058"/>
      <c r="S33" s="1058"/>
      <c r="T33" s="1058"/>
      <c r="U33" s="1058"/>
      <c r="V33" s="1058"/>
      <c r="W33" s="1058"/>
      <c r="X33" s="1058"/>
      <c r="Y33" s="1058"/>
      <c r="Z33" s="1058"/>
      <c r="AA33" s="1058"/>
      <c r="AB33" s="1058"/>
      <c r="AC33" s="1058"/>
      <c r="AD33" s="1058"/>
      <c r="AE33" s="1058"/>
      <c r="AF33" s="1055" t="s">
        <v>182</v>
      </c>
      <c r="AG33" s="1055"/>
      <c r="AH33" s="1055"/>
      <c r="AI33" s="1055"/>
      <c r="AJ33" s="1055"/>
      <c r="AK33" s="1055" t="s">
        <v>192</v>
      </c>
      <c r="AL33" s="1055"/>
      <c r="AM33" s="1055"/>
      <c r="AN33" s="1055"/>
      <c r="AO33" s="1055"/>
      <c r="AP33" s="1061"/>
      <c r="AQ33" s="1062"/>
      <c r="AR33" s="1062"/>
      <c r="AS33" s="1062"/>
      <c r="AT33" s="1055"/>
      <c r="AU33" s="1055"/>
      <c r="AV33" s="1055"/>
      <c r="AW33" s="1055"/>
      <c r="AX33" s="1055"/>
      <c r="AY33" s="139"/>
      <c r="AZ33" s="687"/>
      <c r="BA33" s="559" t="s">
        <v>233</v>
      </c>
      <c r="BB33" s="559"/>
      <c r="BC33" s="559"/>
      <c r="BD33" s="559"/>
      <c r="BE33" s="559"/>
      <c r="BF33" s="559"/>
      <c r="BG33" s="559"/>
      <c r="BH33" s="559"/>
      <c r="BI33" s="559"/>
      <c r="BJ33" s="559"/>
      <c r="BK33" s="559"/>
      <c r="BL33" s="559"/>
      <c r="BM33" s="559"/>
      <c r="BN33" s="559"/>
      <c r="BO33" s="559"/>
      <c r="BP33" s="559"/>
      <c r="BQ33" s="559"/>
      <c r="BR33" s="559"/>
      <c r="BS33" s="559"/>
      <c r="BT33" s="672"/>
      <c r="BU33" s="173"/>
      <c r="BV33" s="173"/>
      <c r="BW33" s="674"/>
      <c r="BX33" s="674"/>
      <c r="BY33" s="675"/>
      <c r="BZ33" s="675"/>
      <c r="CA33" s="676"/>
      <c r="CB33" s="676"/>
      <c r="CC33" s="676"/>
      <c r="CD33" s="676"/>
      <c r="CE33" s="80"/>
      <c r="CF33" s="80"/>
      <c r="CG33" s="80"/>
      <c r="CH33" s="37"/>
      <c r="CI33" s="37"/>
      <c r="CJ33" s="37"/>
      <c r="CK33" s="37"/>
      <c r="CL33" s="37"/>
      <c r="CM33" s="37"/>
      <c r="CN33" s="37"/>
      <c r="CO33" s="37"/>
      <c r="CP33" s="37"/>
    </row>
    <row r="34" spans="1:94" s="51" customFormat="1" ht="24.95" customHeight="1" x14ac:dyDescent="0.15">
      <c r="A34" s="1055"/>
      <c r="B34" s="1056"/>
      <c r="C34" s="1056"/>
      <c r="D34" s="1056"/>
      <c r="E34" s="1056"/>
      <c r="F34" s="1056"/>
      <c r="G34" s="1057"/>
      <c r="H34" s="1057"/>
      <c r="I34" s="1057"/>
      <c r="J34" s="1057"/>
      <c r="K34" s="1057"/>
      <c r="L34" s="1055" t="s">
        <v>303</v>
      </c>
      <c r="M34" s="1055"/>
      <c r="N34" s="1055"/>
      <c r="O34" s="1055"/>
      <c r="P34" s="1055"/>
      <c r="Q34" s="1055" t="s">
        <v>219</v>
      </c>
      <c r="R34" s="1055"/>
      <c r="S34" s="1055"/>
      <c r="T34" s="1055"/>
      <c r="U34" s="1055"/>
      <c r="V34" s="1055" t="s">
        <v>237</v>
      </c>
      <c r="W34" s="1055"/>
      <c r="X34" s="1055"/>
      <c r="Y34" s="1055"/>
      <c r="Z34" s="1055"/>
      <c r="AA34" s="1055" t="s">
        <v>177</v>
      </c>
      <c r="AB34" s="1055"/>
      <c r="AC34" s="1055"/>
      <c r="AD34" s="1055"/>
      <c r="AE34" s="1055"/>
      <c r="AF34" s="1055"/>
      <c r="AG34" s="1055"/>
      <c r="AH34" s="1055"/>
      <c r="AI34" s="1055"/>
      <c r="AJ34" s="1055"/>
      <c r="AK34" s="1055"/>
      <c r="AL34" s="1055"/>
      <c r="AM34" s="1055"/>
      <c r="AN34" s="1055"/>
      <c r="AO34" s="1055"/>
      <c r="AP34" s="1063"/>
      <c r="AQ34" s="1064"/>
      <c r="AR34" s="1064"/>
      <c r="AS34" s="1064"/>
      <c r="AT34" s="1055"/>
      <c r="AU34" s="1055"/>
      <c r="AV34" s="1055"/>
      <c r="AW34" s="1055"/>
      <c r="AX34" s="1055"/>
      <c r="AY34" s="139"/>
      <c r="AZ34" s="139"/>
      <c r="BA34" s="629"/>
      <c r="BB34" s="629"/>
      <c r="BC34" s="629"/>
      <c r="BD34" s="629"/>
      <c r="BE34" s="629"/>
      <c r="BF34" s="629"/>
      <c r="BG34" s="629"/>
      <c r="BH34" s="629"/>
      <c r="BI34" s="629"/>
      <c r="BJ34" s="629"/>
      <c r="BK34" s="629"/>
      <c r="BL34" s="629"/>
      <c r="BM34" s="629"/>
      <c r="BN34" s="629"/>
      <c r="BO34" s="629"/>
      <c r="BP34" s="629"/>
      <c r="BQ34" s="629"/>
      <c r="BR34" s="629"/>
      <c r="BS34" s="629"/>
      <c r="BT34" s="234"/>
      <c r="BU34" s="173"/>
      <c r="BV34" s="173"/>
      <c r="BW34" s="674"/>
      <c r="BX34" s="674"/>
      <c r="BY34" s="675"/>
      <c r="BZ34" s="675"/>
      <c r="CA34" s="173"/>
      <c r="CB34" s="173"/>
      <c r="CC34" s="173"/>
      <c r="CD34" s="173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</row>
    <row r="35" spans="1:94" ht="24.95" customHeight="1" x14ac:dyDescent="0.15">
      <c r="A35" s="678" t="s">
        <v>60</v>
      </c>
      <c r="B35" s="1050">
        <v>283426</v>
      </c>
      <c r="C35" s="1051"/>
      <c r="D35" s="1051"/>
      <c r="E35" s="1051"/>
      <c r="F35" s="1052"/>
      <c r="G35" s="1050">
        <v>2596518</v>
      </c>
      <c r="H35" s="1051"/>
      <c r="I35" s="1051"/>
      <c r="J35" s="1051"/>
      <c r="K35" s="1052"/>
      <c r="L35" s="1053">
        <v>712233</v>
      </c>
      <c r="M35" s="1053"/>
      <c r="N35" s="1053"/>
      <c r="O35" s="1053"/>
      <c r="P35" s="1053"/>
      <c r="Q35" s="1053">
        <v>123842</v>
      </c>
      <c r="R35" s="1053"/>
      <c r="S35" s="1053"/>
      <c r="T35" s="1053"/>
      <c r="U35" s="1053"/>
      <c r="V35" s="1053">
        <v>967847</v>
      </c>
      <c r="W35" s="1053"/>
      <c r="X35" s="1053"/>
      <c r="Y35" s="1053"/>
      <c r="Z35" s="1053"/>
      <c r="AA35" s="1053">
        <v>1803922</v>
      </c>
      <c r="AB35" s="1053"/>
      <c r="AC35" s="1053"/>
      <c r="AD35" s="1053"/>
      <c r="AE35" s="1053"/>
      <c r="AF35" s="1053">
        <v>1064172</v>
      </c>
      <c r="AG35" s="1053"/>
      <c r="AH35" s="1053"/>
      <c r="AI35" s="1053"/>
      <c r="AJ35" s="1053"/>
      <c r="AK35" s="1053">
        <v>2868094</v>
      </c>
      <c r="AL35" s="1053"/>
      <c r="AM35" s="1053"/>
      <c r="AN35" s="1053"/>
      <c r="AO35" s="1053"/>
      <c r="AP35" s="1050">
        <v>378305</v>
      </c>
      <c r="AQ35" s="1051"/>
      <c r="AR35" s="1051"/>
      <c r="AS35" s="1051"/>
      <c r="AT35" s="1053">
        <v>6126343</v>
      </c>
      <c r="AU35" s="1053"/>
      <c r="AV35" s="1053"/>
      <c r="AW35" s="1053"/>
      <c r="AX35" s="1053"/>
      <c r="AY35" s="679"/>
      <c r="AZ35" s="679"/>
      <c r="BA35" s="559" t="s">
        <v>611</v>
      </c>
      <c r="BB35" s="559"/>
      <c r="BC35" s="559"/>
      <c r="BD35" s="559"/>
      <c r="BE35" s="559"/>
      <c r="BF35" s="559"/>
      <c r="BG35" s="559"/>
      <c r="BH35" s="559"/>
      <c r="BI35" s="559"/>
      <c r="BJ35" s="559"/>
      <c r="BK35" s="109"/>
      <c r="BL35" s="109"/>
      <c r="BM35" s="109"/>
      <c r="BN35" s="109"/>
      <c r="BO35" s="109"/>
      <c r="BP35" s="109"/>
      <c r="BQ35" s="109"/>
      <c r="BR35" s="109"/>
      <c r="BS35" s="109"/>
      <c r="BT35" s="236"/>
      <c r="BU35" s="360"/>
      <c r="BV35" s="360"/>
      <c r="BW35" s="688"/>
      <c r="BX35" s="688"/>
      <c r="BY35" s="688"/>
      <c r="BZ35" s="688"/>
      <c r="CA35" s="688"/>
      <c r="CB35" s="688"/>
      <c r="CC35" s="688"/>
      <c r="CD35" s="688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</row>
    <row r="36" spans="1:94" ht="24.95" customHeight="1" x14ac:dyDescent="0.15">
      <c r="A36" s="678" t="s">
        <v>74</v>
      </c>
      <c r="B36" s="1050">
        <v>175083</v>
      </c>
      <c r="C36" s="1051"/>
      <c r="D36" s="1051"/>
      <c r="E36" s="1051"/>
      <c r="F36" s="1052"/>
      <c r="G36" s="1050">
        <v>1484094</v>
      </c>
      <c r="H36" s="1051"/>
      <c r="I36" s="1051"/>
      <c r="J36" s="1051"/>
      <c r="K36" s="1052"/>
      <c r="L36" s="1054" t="s">
        <v>305</v>
      </c>
      <c r="M36" s="1054"/>
      <c r="N36" s="1054"/>
      <c r="O36" s="1054"/>
      <c r="P36" s="1054"/>
      <c r="Q36" s="1053">
        <v>82814</v>
      </c>
      <c r="R36" s="1053"/>
      <c r="S36" s="1053"/>
      <c r="T36" s="1053"/>
      <c r="U36" s="1053"/>
      <c r="V36" s="1053">
        <v>541760</v>
      </c>
      <c r="W36" s="1053"/>
      <c r="X36" s="1053"/>
      <c r="Y36" s="1053"/>
      <c r="Z36" s="1053"/>
      <c r="AA36" s="1053">
        <v>624574</v>
      </c>
      <c r="AB36" s="1053"/>
      <c r="AC36" s="1053"/>
      <c r="AD36" s="1053"/>
      <c r="AE36" s="1053"/>
      <c r="AF36" s="1053">
        <v>551274</v>
      </c>
      <c r="AG36" s="1053"/>
      <c r="AH36" s="1053"/>
      <c r="AI36" s="1053"/>
      <c r="AJ36" s="1053"/>
      <c r="AK36" s="1053">
        <v>1175848</v>
      </c>
      <c r="AL36" s="1053"/>
      <c r="AM36" s="1053"/>
      <c r="AN36" s="1053"/>
      <c r="AO36" s="1053"/>
      <c r="AP36" s="1050">
        <v>204816</v>
      </c>
      <c r="AQ36" s="1051"/>
      <c r="AR36" s="1051"/>
      <c r="AS36" s="1051"/>
      <c r="AT36" s="1053">
        <v>3039841</v>
      </c>
      <c r="AU36" s="1053"/>
      <c r="AV36" s="1053"/>
      <c r="AW36" s="1053"/>
      <c r="AX36" s="1053"/>
      <c r="AY36" s="679"/>
      <c r="AZ36" s="679"/>
      <c r="BA36" s="109" t="s">
        <v>612</v>
      </c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236"/>
      <c r="BU36" s="360"/>
      <c r="BV36" s="360"/>
      <c r="BW36" s="688"/>
      <c r="BX36" s="688"/>
      <c r="BY36" s="688"/>
      <c r="BZ36" s="688"/>
      <c r="CA36" s="676"/>
      <c r="CB36" s="688"/>
      <c r="CC36" s="688"/>
      <c r="CD36" s="688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</row>
    <row r="37" spans="1:94" ht="24.95" customHeight="1" x14ac:dyDescent="0.15">
      <c r="A37" s="678" t="s">
        <v>75</v>
      </c>
      <c r="B37" s="1050">
        <v>108343</v>
      </c>
      <c r="C37" s="1051"/>
      <c r="D37" s="1051"/>
      <c r="E37" s="1051"/>
      <c r="F37" s="1052"/>
      <c r="G37" s="1050">
        <v>1112424</v>
      </c>
      <c r="H37" s="1051"/>
      <c r="I37" s="1051"/>
      <c r="J37" s="1051"/>
      <c r="K37" s="1052"/>
      <c r="L37" s="1053">
        <v>712233</v>
      </c>
      <c r="M37" s="1053"/>
      <c r="N37" s="1053"/>
      <c r="O37" s="1053"/>
      <c r="P37" s="1053"/>
      <c r="Q37" s="1053">
        <v>41028</v>
      </c>
      <c r="R37" s="1053"/>
      <c r="S37" s="1053"/>
      <c r="T37" s="1053"/>
      <c r="U37" s="1053"/>
      <c r="V37" s="1053">
        <v>426087</v>
      </c>
      <c r="W37" s="1053"/>
      <c r="X37" s="1053"/>
      <c r="Y37" s="1053"/>
      <c r="Z37" s="1053"/>
      <c r="AA37" s="1053">
        <v>1179348</v>
      </c>
      <c r="AB37" s="1053"/>
      <c r="AC37" s="1053"/>
      <c r="AD37" s="1053"/>
      <c r="AE37" s="1053"/>
      <c r="AF37" s="1053">
        <v>512898</v>
      </c>
      <c r="AG37" s="1053"/>
      <c r="AH37" s="1053"/>
      <c r="AI37" s="1053"/>
      <c r="AJ37" s="1053"/>
      <c r="AK37" s="1053">
        <v>1692246</v>
      </c>
      <c r="AL37" s="1053"/>
      <c r="AM37" s="1053"/>
      <c r="AN37" s="1053"/>
      <c r="AO37" s="1053"/>
      <c r="AP37" s="1050">
        <v>173489</v>
      </c>
      <c r="AQ37" s="1051"/>
      <c r="AR37" s="1051"/>
      <c r="AS37" s="1051"/>
      <c r="AT37" s="1053">
        <v>3086502</v>
      </c>
      <c r="AU37" s="1053"/>
      <c r="AV37" s="1053"/>
      <c r="AW37" s="1053"/>
      <c r="AX37" s="1053"/>
      <c r="AY37" s="679"/>
      <c r="AZ37" s="67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236"/>
      <c r="BU37" s="360"/>
      <c r="BV37" s="360"/>
      <c r="BW37" s="688"/>
      <c r="BX37" s="688"/>
      <c r="BY37" s="688"/>
      <c r="BZ37" s="688"/>
      <c r="CA37" s="688"/>
      <c r="CB37" s="688"/>
      <c r="CC37" s="688"/>
      <c r="CD37" s="688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</row>
    <row r="38" spans="1:94" ht="7.5" customHeight="1" x14ac:dyDescent="0.15">
      <c r="A38" s="44"/>
      <c r="B38" s="49"/>
      <c r="C38" s="50"/>
      <c r="D38" s="50"/>
      <c r="E38" s="50"/>
      <c r="F38" s="50"/>
      <c r="G38" s="49"/>
      <c r="H38" s="49"/>
      <c r="I38" s="49"/>
      <c r="J38" s="49"/>
      <c r="K38" s="44"/>
      <c r="L38" s="44"/>
      <c r="M38" s="46"/>
      <c r="N38" s="46"/>
      <c r="O38" s="44"/>
      <c r="P38" s="44"/>
      <c r="Q38" s="46"/>
      <c r="R38" s="46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</row>
    <row r="39" spans="1:94" s="38" customFormat="1" ht="21.75" customHeight="1" x14ac:dyDescent="0.15">
      <c r="B39" s="58"/>
      <c r="C39" s="59"/>
      <c r="D39" s="59"/>
      <c r="E39" s="59"/>
      <c r="F39" s="59"/>
      <c r="G39" s="58"/>
      <c r="H39" s="58"/>
      <c r="I39" s="58"/>
      <c r="J39" s="58"/>
      <c r="K39" s="57"/>
      <c r="L39" s="57"/>
      <c r="M39" s="56"/>
      <c r="N39" s="56"/>
      <c r="O39" s="57"/>
      <c r="P39" s="57"/>
      <c r="Q39" s="56"/>
      <c r="R39" s="56"/>
    </row>
    <row r="40" spans="1:94" s="38" customFormat="1" ht="21.75" customHeight="1" x14ac:dyDescent="0.15">
      <c r="E40" s="55"/>
      <c r="F40" s="55"/>
    </row>
    <row r="41" spans="1:94" s="38" customFormat="1" ht="21.75" customHeight="1" x14ac:dyDescent="0.15">
      <c r="E41" s="55"/>
      <c r="F41" s="55"/>
    </row>
    <row r="42" spans="1:94" s="38" customFormat="1" ht="21.75" customHeight="1" x14ac:dyDescent="0.15">
      <c r="E42" s="55"/>
      <c r="F42" s="55"/>
    </row>
    <row r="43" spans="1:94" s="38" customFormat="1" ht="21.75" customHeight="1" x14ac:dyDescent="0.15">
      <c r="E43" s="55"/>
      <c r="F43" s="55"/>
    </row>
    <row r="44" spans="1:94" s="38" customFormat="1" ht="21.75" customHeight="1" x14ac:dyDescent="0.15">
      <c r="E44" s="55"/>
      <c r="F44" s="55"/>
    </row>
    <row r="45" spans="1:94" s="38" customFormat="1" ht="21.75" customHeight="1" x14ac:dyDescent="0.15">
      <c r="E45" s="55"/>
      <c r="F45" s="55"/>
    </row>
    <row r="46" spans="1:94" s="38" customFormat="1" ht="21.75" customHeight="1" x14ac:dyDescent="0.15">
      <c r="E46" s="55"/>
      <c r="F46" s="55"/>
    </row>
    <row r="47" spans="1:94" s="38" customFormat="1" ht="21.75" customHeight="1" x14ac:dyDescent="0.15">
      <c r="E47" s="55"/>
      <c r="F47" s="55"/>
    </row>
    <row r="48" spans="1:94" s="38" customFormat="1" ht="21.75" customHeight="1" x14ac:dyDescent="0.15">
      <c r="E48" s="55"/>
      <c r="F48" s="55"/>
    </row>
    <row r="49" spans="5:6" s="38" customFormat="1" ht="21.75" customHeight="1" x14ac:dyDescent="0.15">
      <c r="E49" s="55"/>
      <c r="F49" s="55"/>
    </row>
    <row r="50" spans="5:6" ht="18" customHeight="1" x14ac:dyDescent="0.15">
      <c r="E50" s="48"/>
      <c r="F50" s="48"/>
    </row>
    <row r="51" spans="5:6" ht="18" customHeight="1" x14ac:dyDescent="0.15">
      <c r="E51" s="48"/>
      <c r="F51" s="48"/>
    </row>
  </sheetData>
  <mergeCells count="672">
    <mergeCell ref="BR16:BU16"/>
    <mergeCell ref="BV18:BY18"/>
    <mergeCell ref="BV17:BY17"/>
    <mergeCell ref="BV16:BY16"/>
    <mergeCell ref="BZ18:CD18"/>
    <mergeCell ref="BZ17:CD17"/>
    <mergeCell ref="BZ16:CD16"/>
    <mergeCell ref="BB16:BE16"/>
    <mergeCell ref="BF18:BI18"/>
    <mergeCell ref="BF17:BI17"/>
    <mergeCell ref="BF16:BI16"/>
    <mergeCell ref="BJ18:BM18"/>
    <mergeCell ref="BJ17:BM17"/>
    <mergeCell ref="BJ16:BM16"/>
    <mergeCell ref="BN18:BQ18"/>
    <mergeCell ref="BN17:BQ17"/>
    <mergeCell ref="BN16:BQ16"/>
    <mergeCell ref="AL16:AO16"/>
    <mergeCell ref="AP18:AS18"/>
    <mergeCell ref="AP17:AS17"/>
    <mergeCell ref="AP16:AS16"/>
    <mergeCell ref="AT18:AW18"/>
    <mergeCell ref="AT17:AW17"/>
    <mergeCell ref="AT16:AW16"/>
    <mergeCell ref="AX18:BA18"/>
    <mergeCell ref="AX17:BA17"/>
    <mergeCell ref="AX16:BA16"/>
    <mergeCell ref="Z16:AC16"/>
    <mergeCell ref="Z17:AC17"/>
    <mergeCell ref="Z18:AC18"/>
    <mergeCell ref="AD16:AG16"/>
    <mergeCell ref="AD17:AG17"/>
    <mergeCell ref="AD18:AG18"/>
    <mergeCell ref="AH16:AK16"/>
    <mergeCell ref="AH17:AK17"/>
    <mergeCell ref="AH18:AK18"/>
    <mergeCell ref="N16:Q16"/>
    <mergeCell ref="N17:Q17"/>
    <mergeCell ref="N18:Q18"/>
    <mergeCell ref="R16:U16"/>
    <mergeCell ref="R17:U17"/>
    <mergeCell ref="R18:U18"/>
    <mergeCell ref="V16:Y16"/>
    <mergeCell ref="V17:Y17"/>
    <mergeCell ref="V18:Y18"/>
    <mergeCell ref="A4:A6"/>
    <mergeCell ref="A7:A9"/>
    <mergeCell ref="A10:A12"/>
    <mergeCell ref="A13:A15"/>
    <mergeCell ref="V3:Y3"/>
    <mergeCell ref="Z3:AC3"/>
    <mergeCell ref="AD3:AG3"/>
    <mergeCell ref="AH3:AK3"/>
    <mergeCell ref="Z4:AC4"/>
    <mergeCell ref="AD4:AG4"/>
    <mergeCell ref="AH4:AK4"/>
    <mergeCell ref="V5:Y5"/>
    <mergeCell ref="Z5:AC5"/>
    <mergeCell ref="AD5:AG5"/>
    <mergeCell ref="AH5:AK5"/>
    <mergeCell ref="Z6:AC6"/>
    <mergeCell ref="AD6:AG6"/>
    <mergeCell ref="B4:E4"/>
    <mergeCell ref="F4:I4"/>
    <mergeCell ref="J4:M4"/>
    <mergeCell ref="N4:Q4"/>
    <mergeCell ref="R4:U4"/>
    <mergeCell ref="V4:Y4"/>
    <mergeCell ref="B5:E5"/>
    <mergeCell ref="EV4:EY4"/>
    <mergeCell ref="EZ4:FC4"/>
    <mergeCell ref="FD4:FG4"/>
    <mergeCell ref="FH4:FK4"/>
    <mergeCell ref="FL3:FQ3"/>
    <mergeCell ref="DX3:EA3"/>
    <mergeCell ref="EB3:EE3"/>
    <mergeCell ref="EF3:EI3"/>
    <mergeCell ref="EJ3:EM3"/>
    <mergeCell ref="EN3:EQ3"/>
    <mergeCell ref="ER3:EU3"/>
    <mergeCell ref="EV3:EY3"/>
    <mergeCell ref="EZ3:FC3"/>
    <mergeCell ref="FD3:FG3"/>
    <mergeCell ref="FH3:FK3"/>
    <mergeCell ref="FL4:FQ4"/>
    <mergeCell ref="ER4:EU4"/>
    <mergeCell ref="DL3:DO3"/>
    <mergeCell ref="DP3:DS3"/>
    <mergeCell ref="DT3:DW3"/>
    <mergeCell ref="BZ3:CD3"/>
    <mergeCell ref="CN3:CQ3"/>
    <mergeCell ref="B3:E3"/>
    <mergeCell ref="F3:I3"/>
    <mergeCell ref="J3:M3"/>
    <mergeCell ref="AL3:AO3"/>
    <mergeCell ref="AP3:AS3"/>
    <mergeCell ref="N3:Q3"/>
    <mergeCell ref="R3:U3"/>
    <mergeCell ref="BR3:BU3"/>
    <mergeCell ref="BV3:BY3"/>
    <mergeCell ref="CR3:CU3"/>
    <mergeCell ref="CV3:CY3"/>
    <mergeCell ref="AT3:AW3"/>
    <mergeCell ref="AX3:BA3"/>
    <mergeCell ref="BB3:BE3"/>
    <mergeCell ref="BF3:BI3"/>
    <mergeCell ref="BJ3:BM3"/>
    <mergeCell ref="BN3:BQ3"/>
    <mergeCell ref="AT4:AW4"/>
    <mergeCell ref="AX4:BA4"/>
    <mergeCell ref="BB4:BE4"/>
    <mergeCell ref="BF4:BI4"/>
    <mergeCell ref="BJ4:BM4"/>
    <mergeCell ref="BN4:BQ4"/>
    <mergeCell ref="CZ3:DC3"/>
    <mergeCell ref="DD3:DG3"/>
    <mergeCell ref="DH3:DK3"/>
    <mergeCell ref="F5:I5"/>
    <mergeCell ref="J5:M5"/>
    <mergeCell ref="N5:Q5"/>
    <mergeCell ref="R5:U5"/>
    <mergeCell ref="DX4:EA4"/>
    <mergeCell ref="EB4:EE4"/>
    <mergeCell ref="EF4:EI4"/>
    <mergeCell ref="EJ4:EM4"/>
    <mergeCell ref="EN4:EQ4"/>
    <mergeCell ref="CZ4:DC4"/>
    <mergeCell ref="DD4:DG4"/>
    <mergeCell ref="DH4:DK4"/>
    <mergeCell ref="DL4:DO4"/>
    <mergeCell ref="DP4:DS4"/>
    <mergeCell ref="DT4:DW4"/>
    <mergeCell ref="BR4:BU4"/>
    <mergeCell ref="BV4:BY4"/>
    <mergeCell ref="AP5:AS5"/>
    <mergeCell ref="AL4:AO4"/>
    <mergeCell ref="AP4:AS4"/>
    <mergeCell ref="BZ4:CD4"/>
    <mergeCell ref="CN4:CQ4"/>
    <mergeCell ref="CR4:CU4"/>
    <mergeCell ref="CV4:CY4"/>
    <mergeCell ref="FH5:FK5"/>
    <mergeCell ref="FD5:FG5"/>
    <mergeCell ref="CV5:CY5"/>
    <mergeCell ref="AT5:AW5"/>
    <mergeCell ref="CV6:CY6"/>
    <mergeCell ref="EV6:EY6"/>
    <mergeCell ref="EZ6:FC6"/>
    <mergeCell ref="FD6:FG6"/>
    <mergeCell ref="FL5:FQ5"/>
    <mergeCell ref="EN5:EQ5"/>
    <mergeCell ref="ER5:EU5"/>
    <mergeCell ref="EV5:EY5"/>
    <mergeCell ref="EZ5:FC5"/>
    <mergeCell ref="BR5:BU5"/>
    <mergeCell ref="BV5:BY5"/>
    <mergeCell ref="BZ6:CD6"/>
    <mergeCell ref="CN6:CQ6"/>
    <mergeCell ref="CR6:CU6"/>
    <mergeCell ref="AT6:AW6"/>
    <mergeCell ref="AX6:BA6"/>
    <mergeCell ref="BB6:BE6"/>
    <mergeCell ref="BF6:BI6"/>
    <mergeCell ref="BJ6:BM6"/>
    <mergeCell ref="BN6:BQ6"/>
    <mergeCell ref="B6:E6"/>
    <mergeCell ref="F6:I6"/>
    <mergeCell ref="J6:M6"/>
    <mergeCell ref="N6:Q6"/>
    <mergeCell ref="R6:U6"/>
    <mergeCell ref="DX5:EA5"/>
    <mergeCell ref="EB5:EE5"/>
    <mergeCell ref="EF5:EI5"/>
    <mergeCell ref="EJ5:EM5"/>
    <mergeCell ref="CZ5:DC5"/>
    <mergeCell ref="DD5:DG5"/>
    <mergeCell ref="DH5:DK5"/>
    <mergeCell ref="DL5:DO5"/>
    <mergeCell ref="DP5:DS5"/>
    <mergeCell ref="DT5:DW5"/>
    <mergeCell ref="AX5:BA5"/>
    <mergeCell ref="BB5:BE5"/>
    <mergeCell ref="BF5:BI5"/>
    <mergeCell ref="BJ5:BM5"/>
    <mergeCell ref="BN5:BQ5"/>
    <mergeCell ref="BZ5:CD5"/>
    <mergeCell ref="CN5:CQ5"/>
    <mergeCell ref="CR5:CU5"/>
    <mergeCell ref="AL5:AO5"/>
    <mergeCell ref="AH6:AK6"/>
    <mergeCell ref="AL6:AO6"/>
    <mergeCell ref="AP6:AS6"/>
    <mergeCell ref="V6:Y6"/>
    <mergeCell ref="FH6:FK6"/>
    <mergeCell ref="FL6:FQ6"/>
    <mergeCell ref="B7:E7"/>
    <mergeCell ref="F7:I7"/>
    <mergeCell ref="J7:M7"/>
    <mergeCell ref="N7:Q7"/>
    <mergeCell ref="DX6:EA6"/>
    <mergeCell ref="EB6:EE6"/>
    <mergeCell ref="EF6:EI6"/>
    <mergeCell ref="EJ6:EM6"/>
    <mergeCell ref="EN6:EQ6"/>
    <mergeCell ref="ER6:EU6"/>
    <mergeCell ref="CZ6:DC6"/>
    <mergeCell ref="DD6:DG6"/>
    <mergeCell ref="DH6:DK6"/>
    <mergeCell ref="DL6:DO6"/>
    <mergeCell ref="DP6:DS6"/>
    <mergeCell ref="DT6:DW6"/>
    <mergeCell ref="BR6:BU6"/>
    <mergeCell ref="BV6:BY6"/>
    <mergeCell ref="BB7:BE7"/>
    <mergeCell ref="BF7:BI7"/>
    <mergeCell ref="BJ7:BM7"/>
    <mergeCell ref="R7:U7"/>
    <mergeCell ref="V7:Y7"/>
    <mergeCell ref="Z7:AC7"/>
    <mergeCell ref="AD7:AG7"/>
    <mergeCell ref="AH7:AK7"/>
    <mergeCell ref="AL7:AO7"/>
    <mergeCell ref="FD7:FG7"/>
    <mergeCell ref="FH7:FK7"/>
    <mergeCell ref="FL7:FQ7"/>
    <mergeCell ref="DT7:DW7"/>
    <mergeCell ref="DX7:EA7"/>
    <mergeCell ref="EB7:EE7"/>
    <mergeCell ref="EF7:EI7"/>
    <mergeCell ref="EJ7:EM7"/>
    <mergeCell ref="EN7:EQ7"/>
    <mergeCell ref="B8:E8"/>
    <mergeCell ref="F8:I8"/>
    <mergeCell ref="J8:M8"/>
    <mergeCell ref="N8:Q8"/>
    <mergeCell ref="R8:U8"/>
    <mergeCell ref="V8:Y8"/>
    <mergeCell ref="ER7:EU7"/>
    <mergeCell ref="EV7:EY7"/>
    <mergeCell ref="EZ7:FC7"/>
    <mergeCell ref="CV7:CY7"/>
    <mergeCell ref="CZ7:DC7"/>
    <mergeCell ref="DD7:DG7"/>
    <mergeCell ref="DH7:DK7"/>
    <mergeCell ref="DL7:DO7"/>
    <mergeCell ref="DP7:DS7"/>
    <mergeCell ref="BN7:BQ7"/>
    <mergeCell ref="BR7:BU7"/>
    <mergeCell ref="BV7:BY7"/>
    <mergeCell ref="BZ7:CD7"/>
    <mergeCell ref="CN7:CQ7"/>
    <mergeCell ref="CR7:CU7"/>
    <mergeCell ref="AP7:AS7"/>
    <mergeCell ref="AT7:AW7"/>
    <mergeCell ref="AX7:BA7"/>
    <mergeCell ref="FL8:FQ8"/>
    <mergeCell ref="B9:E9"/>
    <mergeCell ref="F9:I9"/>
    <mergeCell ref="J9:M9"/>
    <mergeCell ref="N9:Q9"/>
    <mergeCell ref="R9:U9"/>
    <mergeCell ref="V9:Y9"/>
    <mergeCell ref="EB8:EE8"/>
    <mergeCell ref="EF8:EI8"/>
    <mergeCell ref="EJ8:EM8"/>
    <mergeCell ref="EN8:EQ8"/>
    <mergeCell ref="ER8:EU8"/>
    <mergeCell ref="EV8:EY8"/>
    <mergeCell ref="DD8:DG8"/>
    <mergeCell ref="DH8:DK8"/>
    <mergeCell ref="DL8:DO8"/>
    <mergeCell ref="DP8:DS8"/>
    <mergeCell ref="DT8:DW8"/>
    <mergeCell ref="DX8:EA8"/>
    <mergeCell ref="BV8:BY8"/>
    <mergeCell ref="BZ8:CD8"/>
    <mergeCell ref="CN8:CQ8"/>
    <mergeCell ref="CR8:CU8"/>
    <mergeCell ref="CV8:CY8"/>
    <mergeCell ref="FH8:FK8"/>
    <mergeCell ref="CZ8:DC8"/>
    <mergeCell ref="AX8:BA8"/>
    <mergeCell ref="BB8:BE8"/>
    <mergeCell ref="BF8:BI8"/>
    <mergeCell ref="BJ8:BM8"/>
    <mergeCell ref="BN8:BQ8"/>
    <mergeCell ref="BR8:BU8"/>
    <mergeCell ref="Z8:AC8"/>
    <mergeCell ref="AD8:AG8"/>
    <mergeCell ref="AH8:AK8"/>
    <mergeCell ref="AL8:AO8"/>
    <mergeCell ref="AP8:AS8"/>
    <mergeCell ref="AT8:AW8"/>
    <mergeCell ref="EZ9:FC9"/>
    <mergeCell ref="Z9:AC9"/>
    <mergeCell ref="AD9:AG9"/>
    <mergeCell ref="AH9:AK9"/>
    <mergeCell ref="AL9:AO9"/>
    <mergeCell ref="AP9:AS9"/>
    <mergeCell ref="AT9:AW9"/>
    <mergeCell ref="EZ8:FC8"/>
    <mergeCell ref="FD8:FG8"/>
    <mergeCell ref="CN9:CQ9"/>
    <mergeCell ref="CR9:CU9"/>
    <mergeCell ref="BR10:BU10"/>
    <mergeCell ref="BZ10:CD10"/>
    <mergeCell ref="CV9:CY9"/>
    <mergeCell ref="CZ9:DC9"/>
    <mergeCell ref="AX9:BA9"/>
    <mergeCell ref="BB9:BE9"/>
    <mergeCell ref="BF9:BI9"/>
    <mergeCell ref="BJ9:BM9"/>
    <mergeCell ref="BN9:BQ9"/>
    <mergeCell ref="BR9:BU9"/>
    <mergeCell ref="AT10:AW10"/>
    <mergeCell ref="AX10:BA10"/>
    <mergeCell ref="FD9:FG9"/>
    <mergeCell ref="FH9:FK9"/>
    <mergeCell ref="FL9:FQ9"/>
    <mergeCell ref="B10:E10"/>
    <mergeCell ref="F10:I10"/>
    <mergeCell ref="J10:M10"/>
    <mergeCell ref="N10:Q10"/>
    <mergeCell ref="R10:U10"/>
    <mergeCell ref="EB9:EE9"/>
    <mergeCell ref="EF9:EI9"/>
    <mergeCell ref="EJ9:EM9"/>
    <mergeCell ref="EN9:EQ9"/>
    <mergeCell ref="ER9:EU9"/>
    <mergeCell ref="EV9:EY9"/>
    <mergeCell ref="DD9:DG9"/>
    <mergeCell ref="DH9:DK9"/>
    <mergeCell ref="DL9:DO9"/>
    <mergeCell ref="DP9:DS9"/>
    <mergeCell ref="DT9:DW9"/>
    <mergeCell ref="DX9:EA9"/>
    <mergeCell ref="BV9:BY9"/>
    <mergeCell ref="BZ9:CD9"/>
    <mergeCell ref="AD10:AG10"/>
    <mergeCell ref="AH10:AK10"/>
    <mergeCell ref="AL10:AO10"/>
    <mergeCell ref="AP10:AS10"/>
    <mergeCell ref="B11:E11"/>
    <mergeCell ref="F11:I11"/>
    <mergeCell ref="J11:M11"/>
    <mergeCell ref="N11:Q11"/>
    <mergeCell ref="R11:U11"/>
    <mergeCell ref="V11:Y11"/>
    <mergeCell ref="Z11:AC11"/>
    <mergeCell ref="BZ11:CD11"/>
    <mergeCell ref="BB11:BE11"/>
    <mergeCell ref="BF11:BI11"/>
    <mergeCell ref="F12:I12"/>
    <mergeCell ref="J12:M12"/>
    <mergeCell ref="N12:Q12"/>
    <mergeCell ref="R12:U12"/>
    <mergeCell ref="V12:Y12"/>
    <mergeCell ref="Z12:AC12"/>
    <mergeCell ref="AD12:AG12"/>
    <mergeCell ref="AH12:AK12"/>
    <mergeCell ref="BJ12:BM12"/>
    <mergeCell ref="BN12:BQ12"/>
    <mergeCell ref="BR12:BU12"/>
    <mergeCell ref="BV12:BY12"/>
    <mergeCell ref="BZ12:CD12"/>
    <mergeCell ref="BF12:BI12"/>
    <mergeCell ref="J13:M13"/>
    <mergeCell ref="N13:Q13"/>
    <mergeCell ref="AL12:AO12"/>
    <mergeCell ref="AP12:AS12"/>
    <mergeCell ref="AT12:AW12"/>
    <mergeCell ref="AX12:BA12"/>
    <mergeCell ref="BB12:BE12"/>
    <mergeCell ref="BV10:BY10"/>
    <mergeCell ref="BJ11:BM11"/>
    <mergeCell ref="BN11:BQ11"/>
    <mergeCell ref="BR11:BU11"/>
    <mergeCell ref="BV11:BY11"/>
    <mergeCell ref="AD11:AG11"/>
    <mergeCell ref="AH11:AK11"/>
    <mergeCell ref="AL11:AO11"/>
    <mergeCell ref="AP11:AS11"/>
    <mergeCell ref="AT11:AW11"/>
    <mergeCell ref="AX11:BA11"/>
    <mergeCell ref="BB10:BE10"/>
    <mergeCell ref="BF10:BI10"/>
    <mergeCell ref="BJ10:BM10"/>
    <mergeCell ref="BN10:BQ10"/>
    <mergeCell ref="V10:Y10"/>
    <mergeCell ref="Z10:AC10"/>
    <mergeCell ref="BZ14:CD14"/>
    <mergeCell ref="BV14:BY14"/>
    <mergeCell ref="BR14:BU14"/>
    <mergeCell ref="BN14:BQ14"/>
    <mergeCell ref="BJ14:BM14"/>
    <mergeCell ref="BF14:BI14"/>
    <mergeCell ref="BB15:BE15"/>
    <mergeCell ref="B12:E12"/>
    <mergeCell ref="BZ15:CD15"/>
    <mergeCell ref="BV15:BY15"/>
    <mergeCell ref="BR15:BU15"/>
    <mergeCell ref="BN15:BQ15"/>
    <mergeCell ref="BJ15:BM15"/>
    <mergeCell ref="BF15:BI15"/>
    <mergeCell ref="Z14:AC14"/>
    <mergeCell ref="AL14:AO14"/>
    <mergeCell ref="BB14:BE14"/>
    <mergeCell ref="AH14:AK14"/>
    <mergeCell ref="AD14:AG14"/>
    <mergeCell ref="AX14:BA14"/>
    <mergeCell ref="AT14:AW14"/>
    <mergeCell ref="AP14:AS14"/>
    <mergeCell ref="B13:E13"/>
    <mergeCell ref="F13:I13"/>
    <mergeCell ref="DT13:DW13"/>
    <mergeCell ref="DX13:EA13"/>
    <mergeCell ref="R13:U13"/>
    <mergeCell ref="V13:Y13"/>
    <mergeCell ref="CN13:CQ13"/>
    <mergeCell ref="CR13:CU13"/>
    <mergeCell ref="CV13:CY13"/>
    <mergeCell ref="CZ13:DC13"/>
    <mergeCell ref="Z13:AC13"/>
    <mergeCell ref="BZ13:CD13"/>
    <mergeCell ref="BV13:BY13"/>
    <mergeCell ref="BR13:BU13"/>
    <mergeCell ref="BN13:BQ13"/>
    <mergeCell ref="BJ13:BM13"/>
    <mergeCell ref="BF13:BI13"/>
    <mergeCell ref="AL13:AO13"/>
    <mergeCell ref="BB13:BE13"/>
    <mergeCell ref="AX13:BA13"/>
    <mergeCell ref="AT13:AW13"/>
    <mergeCell ref="AP13:AS13"/>
    <mergeCell ref="AH13:AK13"/>
    <mergeCell ref="AD13:AG13"/>
    <mergeCell ref="CV14:CY14"/>
    <mergeCell ref="CZ14:DC14"/>
    <mergeCell ref="DD14:DG14"/>
    <mergeCell ref="DH14:DK14"/>
    <mergeCell ref="EZ13:FC13"/>
    <mergeCell ref="FD13:FG13"/>
    <mergeCell ref="FH13:FK13"/>
    <mergeCell ref="FL13:FQ13"/>
    <mergeCell ref="B14:E14"/>
    <mergeCell ref="F14:I14"/>
    <mergeCell ref="J14:M14"/>
    <mergeCell ref="N14:Q14"/>
    <mergeCell ref="R14:U14"/>
    <mergeCell ref="V14:Y14"/>
    <mergeCell ref="EB13:EE13"/>
    <mergeCell ref="EF13:EI13"/>
    <mergeCell ref="EJ13:EM13"/>
    <mergeCell ref="EN13:EQ13"/>
    <mergeCell ref="ER13:EU13"/>
    <mergeCell ref="EV13:EY13"/>
    <mergeCell ref="DD13:DG13"/>
    <mergeCell ref="DH13:DK13"/>
    <mergeCell ref="DL13:DO13"/>
    <mergeCell ref="DP13:DS13"/>
    <mergeCell ref="FH14:FK14"/>
    <mergeCell ref="FL14:FQ14"/>
    <mergeCell ref="B15:E15"/>
    <mergeCell ref="F15:I15"/>
    <mergeCell ref="J15:M15"/>
    <mergeCell ref="N15:Q15"/>
    <mergeCell ref="R15:U15"/>
    <mergeCell ref="V15:Y15"/>
    <mergeCell ref="CN15:CQ15"/>
    <mergeCell ref="CR15:CU15"/>
    <mergeCell ref="EJ14:EM14"/>
    <mergeCell ref="EN14:EQ14"/>
    <mergeCell ref="ER14:EU14"/>
    <mergeCell ref="EV14:EY14"/>
    <mergeCell ref="EZ14:FC14"/>
    <mergeCell ref="FD14:FG14"/>
    <mergeCell ref="DL14:DO14"/>
    <mergeCell ref="DP14:DS14"/>
    <mergeCell ref="DT14:DW14"/>
    <mergeCell ref="DX14:EA14"/>
    <mergeCell ref="EB14:EE14"/>
    <mergeCell ref="EF14:EI14"/>
    <mergeCell ref="CN14:CQ14"/>
    <mergeCell ref="CR14:CU14"/>
    <mergeCell ref="FD15:FG15"/>
    <mergeCell ref="FH15:FK15"/>
    <mergeCell ref="FL15:FQ15"/>
    <mergeCell ref="DT15:DW15"/>
    <mergeCell ref="DX15:EA15"/>
    <mergeCell ref="EB15:EE15"/>
    <mergeCell ref="EF15:EI15"/>
    <mergeCell ref="EJ15:EM15"/>
    <mergeCell ref="EN15:EQ15"/>
    <mergeCell ref="ER15:EU15"/>
    <mergeCell ref="EV15:EY15"/>
    <mergeCell ref="EZ15:FC15"/>
    <mergeCell ref="CV15:CY15"/>
    <mergeCell ref="CZ15:DC15"/>
    <mergeCell ref="DD15:DG15"/>
    <mergeCell ref="DH15:DK15"/>
    <mergeCell ref="DL15:DO15"/>
    <mergeCell ref="DP15:DS15"/>
    <mergeCell ref="A24:A26"/>
    <mergeCell ref="B24:F26"/>
    <mergeCell ref="G24:K26"/>
    <mergeCell ref="L24:AO24"/>
    <mergeCell ref="Z15:AC15"/>
    <mergeCell ref="AL15:AO15"/>
    <mergeCell ref="AH15:AK15"/>
    <mergeCell ref="AD15:AG15"/>
    <mergeCell ref="AX15:BA15"/>
    <mergeCell ref="AT15:AW15"/>
    <mergeCell ref="AP15:AS15"/>
    <mergeCell ref="AP24:AS26"/>
    <mergeCell ref="AT24:AX26"/>
    <mergeCell ref="L25:AE25"/>
    <mergeCell ref="AF25:AJ26"/>
    <mergeCell ref="AK25:AO26"/>
    <mergeCell ref="L26:P26"/>
    <mergeCell ref="Q26:U26"/>
    <mergeCell ref="V26:Z26"/>
    <mergeCell ref="AA26:AE26"/>
    <mergeCell ref="AP28:AS28"/>
    <mergeCell ref="AT28:AX28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AF28:AJ28"/>
    <mergeCell ref="AK28:AO28"/>
    <mergeCell ref="AF27:AJ27"/>
    <mergeCell ref="AK27:AO27"/>
    <mergeCell ref="AP27:AS27"/>
    <mergeCell ref="AT27:AX27"/>
    <mergeCell ref="AT32:AX34"/>
    <mergeCell ref="L33:AE33"/>
    <mergeCell ref="AF33:AJ34"/>
    <mergeCell ref="AK33:AO34"/>
    <mergeCell ref="L34:P34"/>
    <mergeCell ref="V29:Z29"/>
    <mergeCell ref="AA29:AE29"/>
    <mergeCell ref="AF29:AJ29"/>
    <mergeCell ref="AK29:AO29"/>
    <mergeCell ref="AP29:AS29"/>
    <mergeCell ref="AT29:AX29"/>
    <mergeCell ref="Q34:U34"/>
    <mergeCell ref="V34:Z34"/>
    <mergeCell ref="AA34:AE34"/>
    <mergeCell ref="A32:A34"/>
    <mergeCell ref="B32:F34"/>
    <mergeCell ref="G32:K34"/>
    <mergeCell ref="L32:AO32"/>
    <mergeCell ref="B29:F29"/>
    <mergeCell ref="G29:K29"/>
    <mergeCell ref="L29:P29"/>
    <mergeCell ref="Q29:U29"/>
    <mergeCell ref="AP32:AS34"/>
    <mergeCell ref="AK36:AO36"/>
    <mergeCell ref="AP36:AS36"/>
    <mergeCell ref="AT36:AX36"/>
    <mergeCell ref="B35:F35"/>
    <mergeCell ref="G35:K35"/>
    <mergeCell ref="L35:P35"/>
    <mergeCell ref="Q35:U35"/>
    <mergeCell ref="V35:Z35"/>
    <mergeCell ref="AA35:AE35"/>
    <mergeCell ref="A16:A18"/>
    <mergeCell ref="B16:E16"/>
    <mergeCell ref="BA25:CD26"/>
    <mergeCell ref="B37:F37"/>
    <mergeCell ref="G37:K37"/>
    <mergeCell ref="L37:P37"/>
    <mergeCell ref="Q37:U37"/>
    <mergeCell ref="AF35:AJ35"/>
    <mergeCell ref="AK35:AO35"/>
    <mergeCell ref="AP35:AS35"/>
    <mergeCell ref="AT35:AX35"/>
    <mergeCell ref="B36:F36"/>
    <mergeCell ref="G36:K36"/>
    <mergeCell ref="L36:P36"/>
    <mergeCell ref="Q36:U36"/>
    <mergeCell ref="V36:Z36"/>
    <mergeCell ref="V37:Z37"/>
    <mergeCell ref="AA37:AE37"/>
    <mergeCell ref="AF37:AJ37"/>
    <mergeCell ref="AK37:AO37"/>
    <mergeCell ref="AP37:AS37"/>
    <mergeCell ref="AT37:AX37"/>
    <mergeCell ref="AA36:AE36"/>
    <mergeCell ref="AF36:AJ36"/>
    <mergeCell ref="EV16:EY16"/>
    <mergeCell ref="EZ16:FC16"/>
    <mergeCell ref="FD16:FG16"/>
    <mergeCell ref="FH16:FK16"/>
    <mergeCell ref="FL16:FQ16"/>
    <mergeCell ref="B17:E17"/>
    <mergeCell ref="F17:I17"/>
    <mergeCell ref="DL16:DO16"/>
    <mergeCell ref="DP16:DS16"/>
    <mergeCell ref="DT16:DW16"/>
    <mergeCell ref="DX16:EA16"/>
    <mergeCell ref="EB16:EE16"/>
    <mergeCell ref="EF16:EI16"/>
    <mergeCell ref="EJ16:EM16"/>
    <mergeCell ref="EN16:EQ16"/>
    <mergeCell ref="ER16:EU16"/>
    <mergeCell ref="CN16:CQ16"/>
    <mergeCell ref="CR16:CU16"/>
    <mergeCell ref="CV16:CY16"/>
    <mergeCell ref="CZ16:DC16"/>
    <mergeCell ref="DD16:DG16"/>
    <mergeCell ref="DH16:DK16"/>
    <mergeCell ref="J16:M16"/>
    <mergeCell ref="J17:M17"/>
    <mergeCell ref="EV17:EY17"/>
    <mergeCell ref="EZ17:FC17"/>
    <mergeCell ref="CN17:CQ17"/>
    <mergeCell ref="CR17:CU17"/>
    <mergeCell ref="CV17:CY17"/>
    <mergeCell ref="CZ17:DC17"/>
    <mergeCell ref="DD17:DG17"/>
    <mergeCell ref="DH17:DK17"/>
    <mergeCell ref="DL17:DO17"/>
    <mergeCell ref="DP17:DS17"/>
    <mergeCell ref="B18:E18"/>
    <mergeCell ref="F18:I18"/>
    <mergeCell ref="CN18:CQ18"/>
    <mergeCell ref="DT17:DW17"/>
    <mergeCell ref="DX17:EA17"/>
    <mergeCell ref="EB17:EE17"/>
    <mergeCell ref="EF17:EI17"/>
    <mergeCell ref="EJ17:EM17"/>
    <mergeCell ref="EN17:EQ17"/>
    <mergeCell ref="J18:M18"/>
    <mergeCell ref="AL18:AO18"/>
    <mergeCell ref="AL17:AO17"/>
    <mergeCell ref="BB18:BE18"/>
    <mergeCell ref="BB17:BE17"/>
    <mergeCell ref="BR18:BU18"/>
    <mergeCell ref="BR17:BU17"/>
    <mergeCell ref="FL18:FQ18"/>
    <mergeCell ref="F16:I16"/>
    <mergeCell ref="EB18:EE18"/>
    <mergeCell ref="EF18:EI18"/>
    <mergeCell ref="EJ18:EM18"/>
    <mergeCell ref="EN18:EQ18"/>
    <mergeCell ref="ER18:EU18"/>
    <mergeCell ref="EV18:EY18"/>
    <mergeCell ref="EZ18:FC18"/>
    <mergeCell ref="FD18:FG18"/>
    <mergeCell ref="FH18:FK18"/>
    <mergeCell ref="CR18:CU18"/>
    <mergeCell ref="CV18:CY18"/>
    <mergeCell ref="CZ18:DC18"/>
    <mergeCell ref="DD18:DG18"/>
    <mergeCell ref="DH18:DK18"/>
    <mergeCell ref="DL18:DO18"/>
    <mergeCell ref="DP18:DS18"/>
    <mergeCell ref="DT18:DW18"/>
    <mergeCell ref="DX18:EA18"/>
    <mergeCell ref="FD17:FG17"/>
    <mergeCell ref="FH17:FK17"/>
    <mergeCell ref="FL17:FQ17"/>
    <mergeCell ref="ER17:EU17"/>
  </mergeCells>
  <phoneticPr fontId="5"/>
  <pageMargins left="0.74803149606299213" right="0.74803149606299213" top="0.98425196850393704" bottom="0.98425196850393704" header="0.51181102362204722" footer="0.51181102362204722"/>
  <pageSetup paperSize="9" scale="48" firstPageNumber="54" orientation="landscape" useFirstPageNumber="1" r:id="rId1"/>
  <headerFooter alignWithMargins="0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76"/>
  <sheetViews>
    <sheetView topLeftCell="A67" zoomScaleNormal="100" zoomScaleSheetLayoutView="70" workbookViewId="0">
      <selection activeCell="C80" sqref="C80"/>
    </sheetView>
  </sheetViews>
  <sheetFormatPr defaultRowHeight="13.5" x14ac:dyDescent="0.15"/>
  <cols>
    <col min="1" max="1" width="10.875" customWidth="1"/>
    <col min="3" max="20" width="8.125" customWidth="1"/>
    <col min="21" max="21" width="10.25" customWidth="1"/>
  </cols>
  <sheetData>
    <row r="1" spans="1:21" ht="19.5" customHeight="1" x14ac:dyDescent="0.15">
      <c r="A1" s="119" t="s">
        <v>571</v>
      </c>
      <c r="B1" s="118"/>
      <c r="C1" s="232"/>
      <c r="D1" s="232"/>
      <c r="E1" s="232"/>
      <c r="F1" s="232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109"/>
    </row>
    <row r="2" spans="1:21" s="29" customFormat="1" ht="9" customHeight="1" x14ac:dyDescent="0.15">
      <c r="A2" s="234"/>
      <c r="B2" s="234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6"/>
      <c r="T2" s="237"/>
      <c r="U2" s="238"/>
    </row>
    <row r="3" spans="1:21" ht="27" x14ac:dyDescent="0.15">
      <c r="A3" s="239"/>
      <c r="B3" s="240"/>
      <c r="C3" s="241" t="s">
        <v>542</v>
      </c>
      <c r="D3" s="241" t="s">
        <v>22</v>
      </c>
      <c r="E3" s="241" t="s">
        <v>23</v>
      </c>
      <c r="F3" s="241" t="s">
        <v>24</v>
      </c>
      <c r="G3" s="241" t="s">
        <v>25</v>
      </c>
      <c r="H3" s="241" t="s">
        <v>26</v>
      </c>
      <c r="I3" s="241" t="s">
        <v>27</v>
      </c>
      <c r="J3" s="241" t="s">
        <v>28</v>
      </c>
      <c r="K3" s="241" t="s">
        <v>29</v>
      </c>
      <c r="L3" s="241" t="s">
        <v>30</v>
      </c>
      <c r="M3" s="241" t="s">
        <v>31</v>
      </c>
      <c r="N3" s="241" t="s">
        <v>32</v>
      </c>
      <c r="O3" s="241" t="s">
        <v>33</v>
      </c>
      <c r="P3" s="241" t="s">
        <v>34</v>
      </c>
      <c r="Q3" s="241" t="s">
        <v>35</v>
      </c>
      <c r="R3" s="241" t="s">
        <v>36</v>
      </c>
      <c r="S3" s="242" t="s">
        <v>162</v>
      </c>
      <c r="T3" s="241" t="s">
        <v>41</v>
      </c>
      <c r="U3" s="240" t="s">
        <v>161</v>
      </c>
    </row>
    <row r="4" spans="1:21" ht="18.75" customHeight="1" x14ac:dyDescent="0.15">
      <c r="A4" s="884" t="s">
        <v>456</v>
      </c>
      <c r="B4" s="243" t="s">
        <v>60</v>
      </c>
      <c r="C4" s="244">
        <v>0</v>
      </c>
      <c r="D4" s="244">
        <v>0</v>
      </c>
      <c r="E4" s="244">
        <v>15</v>
      </c>
      <c r="F4" s="244">
        <v>41</v>
      </c>
      <c r="G4" s="244">
        <v>54</v>
      </c>
      <c r="H4" s="244">
        <v>58</v>
      </c>
      <c r="I4" s="244">
        <v>55</v>
      </c>
      <c r="J4" s="244">
        <v>55</v>
      </c>
      <c r="K4" s="244">
        <v>102</v>
      </c>
      <c r="L4" s="244">
        <v>118</v>
      </c>
      <c r="M4" s="244">
        <v>117</v>
      </c>
      <c r="N4" s="244">
        <v>99</v>
      </c>
      <c r="O4" s="244">
        <v>56</v>
      </c>
      <c r="P4" s="244">
        <v>50</v>
      </c>
      <c r="Q4" s="244">
        <v>41</v>
      </c>
      <c r="R4" s="244">
        <v>39</v>
      </c>
      <c r="S4" s="244">
        <v>24</v>
      </c>
      <c r="T4" s="244">
        <v>0</v>
      </c>
      <c r="U4" s="245">
        <v>924</v>
      </c>
    </row>
    <row r="5" spans="1:21" ht="18.75" customHeight="1" x14ac:dyDescent="0.15">
      <c r="A5" s="885"/>
      <c r="B5" s="246" t="s">
        <v>74</v>
      </c>
      <c r="C5" s="247">
        <v>0</v>
      </c>
      <c r="D5" s="247">
        <v>0</v>
      </c>
      <c r="E5" s="247">
        <v>12</v>
      </c>
      <c r="F5" s="247">
        <v>31</v>
      </c>
      <c r="G5" s="247">
        <v>43</v>
      </c>
      <c r="H5" s="247">
        <v>45</v>
      </c>
      <c r="I5" s="247">
        <v>44</v>
      </c>
      <c r="J5" s="247">
        <v>41</v>
      </c>
      <c r="K5" s="247">
        <v>77</v>
      </c>
      <c r="L5" s="247">
        <v>85</v>
      </c>
      <c r="M5" s="247">
        <v>86</v>
      </c>
      <c r="N5" s="247">
        <v>70</v>
      </c>
      <c r="O5" s="247">
        <v>34</v>
      </c>
      <c r="P5" s="247">
        <v>26</v>
      </c>
      <c r="Q5" s="247">
        <v>17</v>
      </c>
      <c r="R5" s="247">
        <v>18</v>
      </c>
      <c r="S5" s="247">
        <v>17</v>
      </c>
      <c r="T5" s="247">
        <v>0</v>
      </c>
      <c r="U5" s="248">
        <v>646</v>
      </c>
    </row>
    <row r="6" spans="1:21" ht="18.75" customHeight="1" x14ac:dyDescent="0.15">
      <c r="A6" s="886"/>
      <c r="B6" s="249" t="s">
        <v>75</v>
      </c>
      <c r="C6" s="250">
        <v>0</v>
      </c>
      <c r="D6" s="250">
        <v>0</v>
      </c>
      <c r="E6" s="250">
        <v>3</v>
      </c>
      <c r="F6" s="250">
        <v>10</v>
      </c>
      <c r="G6" s="250">
        <v>11</v>
      </c>
      <c r="H6" s="250">
        <v>13</v>
      </c>
      <c r="I6" s="250">
        <v>11</v>
      </c>
      <c r="J6" s="250">
        <v>14</v>
      </c>
      <c r="K6" s="250">
        <v>25</v>
      </c>
      <c r="L6" s="250">
        <v>33</v>
      </c>
      <c r="M6" s="250">
        <v>31</v>
      </c>
      <c r="N6" s="250">
        <v>29</v>
      </c>
      <c r="O6" s="250">
        <v>22</v>
      </c>
      <c r="P6" s="250">
        <v>24</v>
      </c>
      <c r="Q6" s="250">
        <v>24</v>
      </c>
      <c r="R6" s="250">
        <v>21</v>
      </c>
      <c r="S6" s="250">
        <v>7</v>
      </c>
      <c r="T6" s="250">
        <v>0</v>
      </c>
      <c r="U6" s="251">
        <v>278</v>
      </c>
    </row>
    <row r="7" spans="1:21" ht="18.75" customHeight="1" x14ac:dyDescent="0.15">
      <c r="A7" s="884" t="s">
        <v>457</v>
      </c>
      <c r="B7" s="243" t="s">
        <v>60</v>
      </c>
      <c r="C7" s="244">
        <v>0</v>
      </c>
      <c r="D7" s="244">
        <v>5</v>
      </c>
      <c r="E7" s="244">
        <v>34</v>
      </c>
      <c r="F7" s="244">
        <v>48</v>
      </c>
      <c r="G7" s="244">
        <v>91</v>
      </c>
      <c r="H7" s="244">
        <v>77</v>
      </c>
      <c r="I7" s="244">
        <v>62</v>
      </c>
      <c r="J7" s="244">
        <v>71</v>
      </c>
      <c r="K7" s="244">
        <v>120</v>
      </c>
      <c r="L7" s="244">
        <v>184</v>
      </c>
      <c r="M7" s="244">
        <v>162</v>
      </c>
      <c r="N7" s="244">
        <v>115</v>
      </c>
      <c r="O7" s="244">
        <v>90</v>
      </c>
      <c r="P7" s="244">
        <v>53</v>
      </c>
      <c r="Q7" s="244">
        <v>37</v>
      </c>
      <c r="R7" s="244">
        <v>43</v>
      </c>
      <c r="S7" s="244">
        <v>31</v>
      </c>
      <c r="T7" s="244">
        <v>0</v>
      </c>
      <c r="U7" s="245">
        <v>1223</v>
      </c>
    </row>
    <row r="8" spans="1:21" ht="18.75" customHeight="1" x14ac:dyDescent="0.15">
      <c r="A8" s="885"/>
      <c r="B8" s="252" t="s">
        <v>74</v>
      </c>
      <c r="C8" s="247">
        <v>0</v>
      </c>
      <c r="D8" s="247">
        <v>4</v>
      </c>
      <c r="E8" s="247">
        <v>27</v>
      </c>
      <c r="F8" s="247">
        <v>29</v>
      </c>
      <c r="G8" s="247">
        <v>64</v>
      </c>
      <c r="H8" s="247">
        <v>52</v>
      </c>
      <c r="I8" s="247">
        <v>50</v>
      </c>
      <c r="J8" s="247">
        <v>54</v>
      </c>
      <c r="K8" s="247">
        <v>93</v>
      </c>
      <c r="L8" s="247">
        <v>150</v>
      </c>
      <c r="M8" s="247">
        <v>117</v>
      </c>
      <c r="N8" s="247">
        <v>86</v>
      </c>
      <c r="O8" s="247">
        <v>61</v>
      </c>
      <c r="P8" s="250">
        <v>35</v>
      </c>
      <c r="Q8" s="250">
        <v>13</v>
      </c>
      <c r="R8" s="250">
        <v>17</v>
      </c>
      <c r="S8" s="250">
        <v>17</v>
      </c>
      <c r="T8" s="247">
        <v>0</v>
      </c>
      <c r="U8" s="248">
        <v>869</v>
      </c>
    </row>
    <row r="9" spans="1:21" ht="18.75" customHeight="1" x14ac:dyDescent="0.15">
      <c r="A9" s="886"/>
      <c r="B9" s="253" t="s">
        <v>75</v>
      </c>
      <c r="C9" s="250">
        <v>0</v>
      </c>
      <c r="D9" s="250">
        <v>1</v>
      </c>
      <c r="E9" s="250">
        <v>7</v>
      </c>
      <c r="F9" s="250">
        <v>19</v>
      </c>
      <c r="G9" s="250">
        <v>27</v>
      </c>
      <c r="H9" s="250">
        <v>25</v>
      </c>
      <c r="I9" s="250">
        <v>12</v>
      </c>
      <c r="J9" s="250">
        <v>17</v>
      </c>
      <c r="K9" s="250">
        <v>27</v>
      </c>
      <c r="L9" s="250">
        <v>34</v>
      </c>
      <c r="M9" s="250">
        <v>45</v>
      </c>
      <c r="N9" s="250">
        <v>29</v>
      </c>
      <c r="O9" s="250">
        <v>29</v>
      </c>
      <c r="P9" s="254">
        <v>18</v>
      </c>
      <c r="Q9" s="254">
        <v>24</v>
      </c>
      <c r="R9" s="254">
        <v>26</v>
      </c>
      <c r="S9" s="254">
        <v>14</v>
      </c>
      <c r="T9" s="250">
        <v>0</v>
      </c>
      <c r="U9" s="251">
        <v>354</v>
      </c>
    </row>
    <row r="10" spans="1:21" ht="18.75" customHeight="1" x14ac:dyDescent="0.15">
      <c r="A10" s="884" t="s">
        <v>458</v>
      </c>
      <c r="B10" s="255" t="s">
        <v>60</v>
      </c>
      <c r="C10" s="257">
        <v>0</v>
      </c>
      <c r="D10" s="257">
        <v>6</v>
      </c>
      <c r="E10" s="257">
        <v>30</v>
      </c>
      <c r="F10" s="257">
        <v>60</v>
      </c>
      <c r="G10" s="257">
        <v>63</v>
      </c>
      <c r="H10" s="257">
        <v>83</v>
      </c>
      <c r="I10" s="257">
        <v>79</v>
      </c>
      <c r="J10" s="257">
        <v>61</v>
      </c>
      <c r="K10" s="257">
        <v>118</v>
      </c>
      <c r="L10" s="257">
        <v>176</v>
      </c>
      <c r="M10" s="257">
        <v>181</v>
      </c>
      <c r="N10" s="257">
        <v>108</v>
      </c>
      <c r="O10" s="257">
        <v>89</v>
      </c>
      <c r="P10" s="257">
        <v>62</v>
      </c>
      <c r="Q10" s="257">
        <v>31</v>
      </c>
      <c r="R10" s="257">
        <v>46</v>
      </c>
      <c r="S10" s="258">
        <v>36</v>
      </c>
      <c r="T10" s="257">
        <v>0</v>
      </c>
      <c r="U10" s="256">
        <v>1229</v>
      </c>
    </row>
    <row r="11" spans="1:21" ht="18.75" customHeight="1" x14ac:dyDescent="0.15">
      <c r="A11" s="885"/>
      <c r="B11" s="259" t="s">
        <v>74</v>
      </c>
      <c r="C11" s="260">
        <v>0</v>
      </c>
      <c r="D11" s="261">
        <v>4</v>
      </c>
      <c r="E11" s="261">
        <v>20</v>
      </c>
      <c r="F11" s="261">
        <v>38</v>
      </c>
      <c r="G11" s="261">
        <v>43</v>
      </c>
      <c r="H11" s="261">
        <v>61</v>
      </c>
      <c r="I11" s="261">
        <v>61</v>
      </c>
      <c r="J11" s="261">
        <v>51</v>
      </c>
      <c r="K11" s="261">
        <v>94</v>
      </c>
      <c r="L11" s="261">
        <v>141</v>
      </c>
      <c r="M11" s="261">
        <v>140</v>
      </c>
      <c r="N11" s="261">
        <v>84</v>
      </c>
      <c r="O11" s="261">
        <v>58</v>
      </c>
      <c r="P11" s="261">
        <v>41</v>
      </c>
      <c r="Q11" s="261">
        <v>16</v>
      </c>
      <c r="R11" s="261">
        <v>15</v>
      </c>
      <c r="S11" s="262">
        <v>16</v>
      </c>
      <c r="T11" s="261">
        <v>0</v>
      </c>
      <c r="U11" s="260">
        <v>883</v>
      </c>
    </row>
    <row r="12" spans="1:21" ht="18.75" customHeight="1" x14ac:dyDescent="0.15">
      <c r="A12" s="886"/>
      <c r="B12" s="263" t="s">
        <v>75</v>
      </c>
      <c r="C12" s="264">
        <v>0</v>
      </c>
      <c r="D12" s="264">
        <v>2</v>
      </c>
      <c r="E12" s="264">
        <v>10</v>
      </c>
      <c r="F12" s="264">
        <v>22</v>
      </c>
      <c r="G12" s="264">
        <v>20</v>
      </c>
      <c r="H12" s="264">
        <v>22</v>
      </c>
      <c r="I12" s="264">
        <v>18</v>
      </c>
      <c r="J12" s="264">
        <v>10</v>
      </c>
      <c r="K12" s="264">
        <v>24</v>
      </c>
      <c r="L12" s="264">
        <v>35</v>
      </c>
      <c r="M12" s="264">
        <v>41</v>
      </c>
      <c r="N12" s="264">
        <v>24</v>
      </c>
      <c r="O12" s="264">
        <v>31</v>
      </c>
      <c r="P12" s="264">
        <v>21</v>
      </c>
      <c r="Q12" s="264">
        <v>15</v>
      </c>
      <c r="R12" s="264">
        <v>31</v>
      </c>
      <c r="S12" s="265">
        <v>20</v>
      </c>
      <c r="T12" s="264">
        <v>0</v>
      </c>
      <c r="U12" s="266">
        <v>346</v>
      </c>
    </row>
    <row r="13" spans="1:21" ht="18.75" customHeight="1" x14ac:dyDescent="0.15">
      <c r="A13" s="884" t="s">
        <v>459</v>
      </c>
      <c r="B13" s="255" t="s">
        <v>60</v>
      </c>
      <c r="C13" s="257">
        <v>0</v>
      </c>
      <c r="D13" s="257">
        <v>1</v>
      </c>
      <c r="E13" s="257">
        <v>24</v>
      </c>
      <c r="F13" s="257">
        <v>70</v>
      </c>
      <c r="G13" s="257">
        <v>88</v>
      </c>
      <c r="H13" s="257">
        <v>73</v>
      </c>
      <c r="I13" s="257">
        <v>81</v>
      </c>
      <c r="J13" s="257">
        <v>64</v>
      </c>
      <c r="K13" s="257">
        <v>130</v>
      </c>
      <c r="L13" s="257">
        <v>172</v>
      </c>
      <c r="M13" s="257">
        <v>195</v>
      </c>
      <c r="N13" s="257">
        <v>136</v>
      </c>
      <c r="O13" s="257">
        <v>87</v>
      </c>
      <c r="P13" s="257">
        <v>48</v>
      </c>
      <c r="Q13" s="257">
        <v>28</v>
      </c>
      <c r="R13" s="257">
        <v>32</v>
      </c>
      <c r="S13" s="258">
        <v>39</v>
      </c>
      <c r="T13" s="257">
        <v>1</v>
      </c>
      <c r="U13" s="256">
        <v>1269</v>
      </c>
    </row>
    <row r="14" spans="1:21" ht="18.75" customHeight="1" x14ac:dyDescent="0.15">
      <c r="A14" s="885"/>
      <c r="B14" s="259" t="s">
        <v>74</v>
      </c>
      <c r="C14" s="260">
        <v>0</v>
      </c>
      <c r="D14" s="261">
        <v>1</v>
      </c>
      <c r="E14" s="261">
        <v>16</v>
      </c>
      <c r="F14" s="261">
        <v>49</v>
      </c>
      <c r="G14" s="261">
        <v>63</v>
      </c>
      <c r="H14" s="261">
        <v>62</v>
      </c>
      <c r="I14" s="261">
        <v>63</v>
      </c>
      <c r="J14" s="261">
        <v>48</v>
      </c>
      <c r="K14" s="261">
        <v>103</v>
      </c>
      <c r="L14" s="261">
        <v>134</v>
      </c>
      <c r="M14" s="261">
        <v>153</v>
      </c>
      <c r="N14" s="261">
        <v>99</v>
      </c>
      <c r="O14" s="261">
        <v>65</v>
      </c>
      <c r="P14" s="261">
        <v>31</v>
      </c>
      <c r="Q14" s="261">
        <v>15</v>
      </c>
      <c r="R14" s="261">
        <v>16</v>
      </c>
      <c r="S14" s="262">
        <v>18</v>
      </c>
      <c r="T14" s="261">
        <v>1</v>
      </c>
      <c r="U14" s="260">
        <v>937</v>
      </c>
    </row>
    <row r="15" spans="1:21" ht="18.75" customHeight="1" x14ac:dyDescent="0.15">
      <c r="A15" s="886"/>
      <c r="B15" s="263" t="s">
        <v>75</v>
      </c>
      <c r="C15" s="264">
        <v>0</v>
      </c>
      <c r="D15" s="264">
        <v>0</v>
      </c>
      <c r="E15" s="264">
        <v>8</v>
      </c>
      <c r="F15" s="264">
        <v>21</v>
      </c>
      <c r="G15" s="264">
        <v>25</v>
      </c>
      <c r="H15" s="264">
        <v>11</v>
      </c>
      <c r="I15" s="264">
        <v>18</v>
      </c>
      <c r="J15" s="264">
        <v>16</v>
      </c>
      <c r="K15" s="264">
        <v>27</v>
      </c>
      <c r="L15" s="264">
        <v>38</v>
      </c>
      <c r="M15" s="264">
        <v>42</v>
      </c>
      <c r="N15" s="264">
        <v>37</v>
      </c>
      <c r="O15" s="264">
        <v>22</v>
      </c>
      <c r="P15" s="264">
        <v>17</v>
      </c>
      <c r="Q15" s="264">
        <v>13</v>
      </c>
      <c r="R15" s="264">
        <v>16</v>
      </c>
      <c r="S15" s="265">
        <v>21</v>
      </c>
      <c r="T15" s="264">
        <v>0</v>
      </c>
      <c r="U15" s="266">
        <v>332</v>
      </c>
    </row>
    <row r="16" spans="1:21" ht="18.75" customHeight="1" x14ac:dyDescent="0.15">
      <c r="A16" s="884" t="s">
        <v>460</v>
      </c>
      <c r="B16" s="255" t="s">
        <v>60</v>
      </c>
      <c r="C16" s="257">
        <v>0</v>
      </c>
      <c r="D16" s="257">
        <v>2</v>
      </c>
      <c r="E16" s="257">
        <v>28</v>
      </c>
      <c r="F16" s="257">
        <v>59</v>
      </c>
      <c r="G16" s="257">
        <v>75</v>
      </c>
      <c r="H16" s="257">
        <v>74</v>
      </c>
      <c r="I16" s="257">
        <v>62</v>
      </c>
      <c r="J16" s="257">
        <v>79</v>
      </c>
      <c r="K16" s="257">
        <v>82</v>
      </c>
      <c r="L16" s="257">
        <v>188</v>
      </c>
      <c r="M16" s="257">
        <v>142</v>
      </c>
      <c r="N16" s="257">
        <v>124</v>
      </c>
      <c r="O16" s="257">
        <v>77</v>
      </c>
      <c r="P16" s="257">
        <v>51</v>
      </c>
      <c r="Q16" s="257">
        <v>50</v>
      </c>
      <c r="R16" s="257">
        <v>37</v>
      </c>
      <c r="S16" s="258">
        <v>30</v>
      </c>
      <c r="T16" s="257">
        <v>0</v>
      </c>
      <c r="U16" s="256">
        <v>1160</v>
      </c>
    </row>
    <row r="17" spans="1:21" ht="18.75" customHeight="1" x14ac:dyDescent="0.15">
      <c r="A17" s="885"/>
      <c r="B17" s="259" t="s">
        <v>74</v>
      </c>
      <c r="C17" s="260">
        <v>0</v>
      </c>
      <c r="D17" s="261">
        <v>1</v>
      </c>
      <c r="E17" s="261">
        <v>23</v>
      </c>
      <c r="F17" s="261">
        <v>42</v>
      </c>
      <c r="G17" s="261">
        <v>48</v>
      </c>
      <c r="H17" s="261">
        <v>52</v>
      </c>
      <c r="I17" s="261">
        <v>45</v>
      </c>
      <c r="J17" s="261">
        <v>63</v>
      </c>
      <c r="K17" s="261">
        <v>65</v>
      </c>
      <c r="L17" s="261">
        <v>149</v>
      </c>
      <c r="M17" s="261">
        <v>120</v>
      </c>
      <c r="N17" s="261">
        <v>98</v>
      </c>
      <c r="O17" s="261">
        <v>54</v>
      </c>
      <c r="P17" s="261">
        <v>37</v>
      </c>
      <c r="Q17" s="261">
        <v>25</v>
      </c>
      <c r="R17" s="261">
        <v>20</v>
      </c>
      <c r="S17" s="262">
        <v>13</v>
      </c>
      <c r="T17" s="261">
        <v>0</v>
      </c>
      <c r="U17" s="260">
        <v>855</v>
      </c>
    </row>
    <row r="18" spans="1:21" ht="18.75" customHeight="1" x14ac:dyDescent="0.15">
      <c r="A18" s="886"/>
      <c r="B18" s="263" t="s">
        <v>75</v>
      </c>
      <c r="C18" s="264">
        <v>0</v>
      </c>
      <c r="D18" s="264">
        <v>1</v>
      </c>
      <c r="E18" s="264">
        <v>5</v>
      </c>
      <c r="F18" s="264">
        <v>17</v>
      </c>
      <c r="G18" s="264">
        <v>27</v>
      </c>
      <c r="H18" s="264">
        <v>22</v>
      </c>
      <c r="I18" s="264">
        <v>17</v>
      </c>
      <c r="J18" s="264">
        <v>16</v>
      </c>
      <c r="K18" s="264">
        <v>17</v>
      </c>
      <c r="L18" s="264">
        <v>39</v>
      </c>
      <c r="M18" s="264">
        <v>22</v>
      </c>
      <c r="N18" s="264">
        <v>26</v>
      </c>
      <c r="O18" s="264">
        <v>23</v>
      </c>
      <c r="P18" s="264">
        <v>14</v>
      </c>
      <c r="Q18" s="264">
        <v>25</v>
      </c>
      <c r="R18" s="264">
        <v>17</v>
      </c>
      <c r="S18" s="265">
        <v>17</v>
      </c>
      <c r="T18" s="264">
        <v>0</v>
      </c>
      <c r="U18" s="266">
        <v>305</v>
      </c>
    </row>
    <row r="19" spans="1:21" ht="18.75" customHeight="1" x14ac:dyDescent="0.15">
      <c r="A19" s="884" t="s">
        <v>461</v>
      </c>
      <c r="B19" s="255" t="s">
        <v>60</v>
      </c>
      <c r="C19" s="257">
        <v>0</v>
      </c>
      <c r="D19" s="257">
        <v>1</v>
      </c>
      <c r="E19" s="257">
        <v>18</v>
      </c>
      <c r="F19" s="257">
        <v>73</v>
      </c>
      <c r="G19" s="257">
        <v>90</v>
      </c>
      <c r="H19" s="257">
        <v>99</v>
      </c>
      <c r="I19" s="257">
        <v>89</v>
      </c>
      <c r="J19" s="257">
        <v>83</v>
      </c>
      <c r="K19" s="257">
        <v>98</v>
      </c>
      <c r="L19" s="257">
        <v>146</v>
      </c>
      <c r="M19" s="257">
        <v>151</v>
      </c>
      <c r="N19" s="257">
        <v>124</v>
      </c>
      <c r="O19" s="257">
        <v>91</v>
      </c>
      <c r="P19" s="257">
        <v>53</v>
      </c>
      <c r="Q19" s="257">
        <v>41</v>
      </c>
      <c r="R19" s="257">
        <v>27</v>
      </c>
      <c r="S19" s="258">
        <v>28</v>
      </c>
      <c r="T19" s="257">
        <v>0</v>
      </c>
      <c r="U19" s="256">
        <v>1212</v>
      </c>
    </row>
    <row r="20" spans="1:21" ht="18.75" customHeight="1" x14ac:dyDescent="0.15">
      <c r="A20" s="885"/>
      <c r="B20" s="259" t="s">
        <v>74</v>
      </c>
      <c r="C20" s="261">
        <v>0</v>
      </c>
      <c r="D20" s="261">
        <v>1</v>
      </c>
      <c r="E20" s="261">
        <v>10</v>
      </c>
      <c r="F20" s="261">
        <v>52</v>
      </c>
      <c r="G20" s="261">
        <v>67</v>
      </c>
      <c r="H20" s="261">
        <v>65</v>
      </c>
      <c r="I20" s="261">
        <v>66</v>
      </c>
      <c r="J20" s="261">
        <v>68</v>
      </c>
      <c r="K20" s="261">
        <v>78</v>
      </c>
      <c r="L20" s="261">
        <v>106</v>
      </c>
      <c r="M20" s="261">
        <v>124</v>
      </c>
      <c r="N20" s="261">
        <v>93</v>
      </c>
      <c r="O20" s="261">
        <v>58</v>
      </c>
      <c r="P20" s="261">
        <v>36</v>
      </c>
      <c r="Q20" s="261">
        <v>25</v>
      </c>
      <c r="R20" s="261">
        <v>13</v>
      </c>
      <c r="S20" s="262">
        <v>14</v>
      </c>
      <c r="T20" s="261">
        <v>0</v>
      </c>
      <c r="U20" s="260">
        <v>876</v>
      </c>
    </row>
    <row r="21" spans="1:21" ht="18.75" customHeight="1" x14ac:dyDescent="0.15">
      <c r="A21" s="886"/>
      <c r="B21" s="263" t="s">
        <v>75</v>
      </c>
      <c r="C21" s="264">
        <v>0</v>
      </c>
      <c r="D21" s="264">
        <v>0</v>
      </c>
      <c r="E21" s="264">
        <v>8</v>
      </c>
      <c r="F21" s="264">
        <v>21</v>
      </c>
      <c r="G21" s="264">
        <v>23</v>
      </c>
      <c r="H21" s="264">
        <v>34</v>
      </c>
      <c r="I21" s="264">
        <v>23</v>
      </c>
      <c r="J21" s="264">
        <v>15</v>
      </c>
      <c r="K21" s="264">
        <v>20</v>
      </c>
      <c r="L21" s="264">
        <v>40</v>
      </c>
      <c r="M21" s="264">
        <v>27</v>
      </c>
      <c r="N21" s="264">
        <v>31</v>
      </c>
      <c r="O21" s="264">
        <v>33</v>
      </c>
      <c r="P21" s="264">
        <v>17</v>
      </c>
      <c r="Q21" s="264">
        <v>16</v>
      </c>
      <c r="R21" s="264">
        <v>14</v>
      </c>
      <c r="S21" s="265">
        <v>14</v>
      </c>
      <c r="T21" s="264">
        <v>0</v>
      </c>
      <c r="U21" s="266">
        <v>336</v>
      </c>
    </row>
    <row r="22" spans="1:21" ht="18.75" customHeight="1" x14ac:dyDescent="0.15">
      <c r="A22" s="884" t="s">
        <v>462</v>
      </c>
      <c r="B22" s="255" t="s">
        <v>60</v>
      </c>
      <c r="C22" s="256">
        <v>0</v>
      </c>
      <c r="D22" s="256">
        <v>0</v>
      </c>
      <c r="E22" s="256">
        <v>18</v>
      </c>
      <c r="F22" s="256">
        <v>55</v>
      </c>
      <c r="G22" s="256">
        <v>102</v>
      </c>
      <c r="H22" s="256">
        <v>98</v>
      </c>
      <c r="I22" s="256">
        <v>113</v>
      </c>
      <c r="J22" s="256">
        <v>101</v>
      </c>
      <c r="K22" s="256">
        <v>95</v>
      </c>
      <c r="L22" s="256">
        <v>159</v>
      </c>
      <c r="M22" s="256">
        <v>179</v>
      </c>
      <c r="N22" s="256">
        <v>135</v>
      </c>
      <c r="O22" s="256">
        <v>102</v>
      </c>
      <c r="P22" s="256">
        <v>62</v>
      </c>
      <c r="Q22" s="256">
        <v>47</v>
      </c>
      <c r="R22" s="256">
        <v>24</v>
      </c>
      <c r="S22" s="258">
        <v>36</v>
      </c>
      <c r="T22" s="256">
        <v>0</v>
      </c>
      <c r="U22" s="256">
        <v>1326</v>
      </c>
    </row>
    <row r="23" spans="1:21" ht="18.75" customHeight="1" x14ac:dyDescent="0.15">
      <c r="A23" s="885"/>
      <c r="B23" s="259" t="s">
        <v>74</v>
      </c>
      <c r="C23" s="260">
        <v>0</v>
      </c>
      <c r="D23" s="260">
        <v>0</v>
      </c>
      <c r="E23" s="260">
        <v>11</v>
      </c>
      <c r="F23" s="260">
        <v>38</v>
      </c>
      <c r="G23" s="260">
        <v>63</v>
      </c>
      <c r="H23" s="260">
        <v>69</v>
      </c>
      <c r="I23" s="260">
        <v>82</v>
      </c>
      <c r="J23" s="260">
        <v>76</v>
      </c>
      <c r="K23" s="260">
        <v>78</v>
      </c>
      <c r="L23" s="260">
        <v>137</v>
      </c>
      <c r="M23" s="260">
        <v>145</v>
      </c>
      <c r="N23" s="260">
        <v>100</v>
      </c>
      <c r="O23" s="260">
        <v>73</v>
      </c>
      <c r="P23" s="260">
        <v>35</v>
      </c>
      <c r="Q23" s="260">
        <v>29</v>
      </c>
      <c r="R23" s="260">
        <v>15</v>
      </c>
      <c r="S23" s="262">
        <v>19</v>
      </c>
      <c r="T23" s="260">
        <v>0</v>
      </c>
      <c r="U23" s="260">
        <v>970</v>
      </c>
    </row>
    <row r="24" spans="1:21" ht="18.75" customHeight="1" x14ac:dyDescent="0.15">
      <c r="A24" s="886"/>
      <c r="B24" s="263" t="s">
        <v>75</v>
      </c>
      <c r="C24" s="266">
        <v>0</v>
      </c>
      <c r="D24" s="266">
        <v>0</v>
      </c>
      <c r="E24" s="266">
        <v>7</v>
      </c>
      <c r="F24" s="266">
        <v>17</v>
      </c>
      <c r="G24" s="266">
        <v>39</v>
      </c>
      <c r="H24" s="266">
        <v>29</v>
      </c>
      <c r="I24" s="266">
        <v>31</v>
      </c>
      <c r="J24" s="266">
        <v>25</v>
      </c>
      <c r="K24" s="266">
        <v>17</v>
      </c>
      <c r="L24" s="266">
        <v>22</v>
      </c>
      <c r="M24" s="266">
        <v>34</v>
      </c>
      <c r="N24" s="266">
        <v>35</v>
      </c>
      <c r="O24" s="266">
        <v>29</v>
      </c>
      <c r="P24" s="266">
        <v>27</v>
      </c>
      <c r="Q24" s="266">
        <v>18</v>
      </c>
      <c r="R24" s="266">
        <v>9</v>
      </c>
      <c r="S24" s="265">
        <v>17</v>
      </c>
      <c r="T24" s="266">
        <v>0</v>
      </c>
      <c r="U24" s="266">
        <v>356</v>
      </c>
    </row>
    <row r="25" spans="1:21" ht="18.75" customHeight="1" x14ac:dyDescent="0.15">
      <c r="A25" s="884" t="s">
        <v>463</v>
      </c>
      <c r="B25" s="255" t="s">
        <v>60</v>
      </c>
      <c r="C25" s="256">
        <v>0</v>
      </c>
      <c r="D25" s="256">
        <v>2</v>
      </c>
      <c r="E25" s="256">
        <v>27</v>
      </c>
      <c r="F25" s="256">
        <v>58</v>
      </c>
      <c r="G25" s="256">
        <v>78</v>
      </c>
      <c r="H25" s="256">
        <v>98</v>
      </c>
      <c r="I25" s="256">
        <v>104</v>
      </c>
      <c r="J25" s="256">
        <v>93</v>
      </c>
      <c r="K25" s="256">
        <v>83</v>
      </c>
      <c r="L25" s="256">
        <v>142</v>
      </c>
      <c r="M25" s="256">
        <v>154</v>
      </c>
      <c r="N25" s="256">
        <v>117</v>
      </c>
      <c r="O25" s="256">
        <v>96</v>
      </c>
      <c r="P25" s="256">
        <v>57</v>
      </c>
      <c r="Q25" s="256">
        <v>44</v>
      </c>
      <c r="R25" s="256">
        <v>44</v>
      </c>
      <c r="S25" s="258">
        <v>33</v>
      </c>
      <c r="T25" s="256">
        <v>1</v>
      </c>
      <c r="U25" s="256">
        <v>1231</v>
      </c>
    </row>
    <row r="26" spans="1:21" ht="18.75" customHeight="1" x14ac:dyDescent="0.15">
      <c r="A26" s="885"/>
      <c r="B26" s="259" t="s">
        <v>74</v>
      </c>
      <c r="C26" s="260">
        <v>0</v>
      </c>
      <c r="D26" s="260">
        <v>2</v>
      </c>
      <c r="E26" s="260">
        <v>13</v>
      </c>
      <c r="F26" s="260">
        <v>47</v>
      </c>
      <c r="G26" s="260">
        <v>54</v>
      </c>
      <c r="H26" s="260">
        <v>75</v>
      </c>
      <c r="I26" s="260">
        <v>77</v>
      </c>
      <c r="J26" s="260">
        <v>69</v>
      </c>
      <c r="K26" s="260">
        <v>72</v>
      </c>
      <c r="L26" s="260">
        <v>112</v>
      </c>
      <c r="M26" s="260">
        <v>121</v>
      </c>
      <c r="N26" s="260">
        <v>92</v>
      </c>
      <c r="O26" s="260">
        <v>65</v>
      </c>
      <c r="P26" s="260">
        <v>26</v>
      </c>
      <c r="Q26" s="260">
        <v>25</v>
      </c>
      <c r="R26" s="260">
        <v>19</v>
      </c>
      <c r="S26" s="262">
        <v>17</v>
      </c>
      <c r="T26" s="260">
        <v>0</v>
      </c>
      <c r="U26" s="260">
        <v>886</v>
      </c>
    </row>
    <row r="27" spans="1:21" ht="18.75" customHeight="1" x14ac:dyDescent="0.15">
      <c r="A27" s="886"/>
      <c r="B27" s="263" t="s">
        <v>75</v>
      </c>
      <c r="C27" s="266">
        <v>0</v>
      </c>
      <c r="D27" s="266">
        <v>0</v>
      </c>
      <c r="E27" s="266">
        <v>14</v>
      </c>
      <c r="F27" s="266">
        <v>11</v>
      </c>
      <c r="G27" s="266">
        <v>24</v>
      </c>
      <c r="H27" s="266">
        <v>23</v>
      </c>
      <c r="I27" s="266">
        <v>27</v>
      </c>
      <c r="J27" s="266">
        <v>24</v>
      </c>
      <c r="K27" s="266">
        <v>11</v>
      </c>
      <c r="L27" s="266">
        <v>30</v>
      </c>
      <c r="M27" s="266">
        <v>33</v>
      </c>
      <c r="N27" s="266">
        <v>25</v>
      </c>
      <c r="O27" s="266">
        <v>31</v>
      </c>
      <c r="P27" s="266">
        <v>31</v>
      </c>
      <c r="Q27" s="266">
        <v>19</v>
      </c>
      <c r="R27" s="266">
        <v>25</v>
      </c>
      <c r="S27" s="265">
        <v>16</v>
      </c>
      <c r="T27" s="266">
        <v>1</v>
      </c>
      <c r="U27" s="266">
        <v>345</v>
      </c>
    </row>
    <row r="28" spans="1:21" ht="18.75" customHeight="1" x14ac:dyDescent="0.15">
      <c r="A28" s="884" t="s">
        <v>464</v>
      </c>
      <c r="B28" s="255" t="s">
        <v>60</v>
      </c>
      <c r="C28" s="257">
        <v>0</v>
      </c>
      <c r="D28" s="257">
        <v>2</v>
      </c>
      <c r="E28" s="257">
        <v>21</v>
      </c>
      <c r="F28" s="257">
        <v>73</v>
      </c>
      <c r="G28" s="257">
        <v>86</v>
      </c>
      <c r="H28" s="257">
        <v>110</v>
      </c>
      <c r="I28" s="257">
        <v>103</v>
      </c>
      <c r="J28" s="257">
        <v>102</v>
      </c>
      <c r="K28" s="257">
        <v>112</v>
      </c>
      <c r="L28" s="257">
        <v>136</v>
      </c>
      <c r="M28" s="257">
        <v>164</v>
      </c>
      <c r="N28" s="257">
        <v>137</v>
      </c>
      <c r="O28" s="257">
        <v>84</v>
      </c>
      <c r="P28" s="257">
        <v>66</v>
      </c>
      <c r="Q28" s="257">
        <v>54</v>
      </c>
      <c r="R28" s="257">
        <v>31</v>
      </c>
      <c r="S28" s="258">
        <v>37</v>
      </c>
      <c r="T28" s="256">
        <v>0</v>
      </c>
      <c r="U28" s="256">
        <v>1318</v>
      </c>
    </row>
    <row r="29" spans="1:21" ht="18.75" customHeight="1" x14ac:dyDescent="0.15">
      <c r="A29" s="885"/>
      <c r="B29" s="259" t="s">
        <v>74</v>
      </c>
      <c r="C29" s="261">
        <v>0</v>
      </c>
      <c r="D29" s="261">
        <v>1</v>
      </c>
      <c r="E29" s="261">
        <v>14</v>
      </c>
      <c r="F29" s="261">
        <v>53</v>
      </c>
      <c r="G29" s="261">
        <v>69</v>
      </c>
      <c r="H29" s="261">
        <v>65</v>
      </c>
      <c r="I29" s="261">
        <v>72</v>
      </c>
      <c r="J29" s="261">
        <v>69</v>
      </c>
      <c r="K29" s="261">
        <v>91</v>
      </c>
      <c r="L29" s="261">
        <v>106</v>
      </c>
      <c r="M29" s="261">
        <v>132</v>
      </c>
      <c r="N29" s="261">
        <v>101</v>
      </c>
      <c r="O29" s="261">
        <v>64</v>
      </c>
      <c r="P29" s="261">
        <v>42</v>
      </c>
      <c r="Q29" s="261">
        <v>29</v>
      </c>
      <c r="R29" s="261">
        <v>16</v>
      </c>
      <c r="S29" s="262">
        <v>17</v>
      </c>
      <c r="T29" s="260">
        <v>0</v>
      </c>
      <c r="U29" s="260">
        <v>941</v>
      </c>
    </row>
    <row r="30" spans="1:21" ht="18.75" customHeight="1" x14ac:dyDescent="0.15">
      <c r="A30" s="886"/>
      <c r="B30" s="263" t="s">
        <v>75</v>
      </c>
      <c r="C30" s="264">
        <v>0</v>
      </c>
      <c r="D30" s="264">
        <v>1</v>
      </c>
      <c r="E30" s="264">
        <v>7</v>
      </c>
      <c r="F30" s="264">
        <v>20</v>
      </c>
      <c r="G30" s="264">
        <v>17</v>
      </c>
      <c r="H30" s="264">
        <v>45</v>
      </c>
      <c r="I30" s="264">
        <v>31</v>
      </c>
      <c r="J30" s="264">
        <v>33</v>
      </c>
      <c r="K30" s="264">
        <v>21</v>
      </c>
      <c r="L30" s="264">
        <v>30</v>
      </c>
      <c r="M30" s="264">
        <v>32</v>
      </c>
      <c r="N30" s="264">
        <v>36</v>
      </c>
      <c r="O30" s="264">
        <v>20</v>
      </c>
      <c r="P30" s="264">
        <v>24</v>
      </c>
      <c r="Q30" s="264">
        <v>25</v>
      </c>
      <c r="R30" s="264">
        <v>15</v>
      </c>
      <c r="S30" s="265">
        <v>20</v>
      </c>
      <c r="T30" s="266">
        <v>0</v>
      </c>
      <c r="U30" s="266">
        <v>377</v>
      </c>
    </row>
    <row r="31" spans="1:21" ht="18.75" customHeight="1" x14ac:dyDescent="0.15">
      <c r="A31" s="884" t="s">
        <v>465</v>
      </c>
      <c r="B31" s="255" t="s">
        <v>60</v>
      </c>
      <c r="C31" s="256">
        <v>0</v>
      </c>
      <c r="D31" s="256">
        <v>3</v>
      </c>
      <c r="E31" s="256">
        <v>28</v>
      </c>
      <c r="F31" s="256">
        <v>64</v>
      </c>
      <c r="G31" s="256">
        <v>87</v>
      </c>
      <c r="H31" s="256">
        <v>111</v>
      </c>
      <c r="I31" s="256">
        <v>94</v>
      </c>
      <c r="J31" s="256">
        <v>105</v>
      </c>
      <c r="K31" s="256">
        <v>103</v>
      </c>
      <c r="L31" s="256">
        <v>101</v>
      </c>
      <c r="M31" s="256">
        <v>177</v>
      </c>
      <c r="N31" s="256">
        <v>133</v>
      </c>
      <c r="O31" s="256">
        <v>77</v>
      </c>
      <c r="P31" s="256">
        <v>76</v>
      </c>
      <c r="Q31" s="256">
        <v>50</v>
      </c>
      <c r="R31" s="256">
        <v>35</v>
      </c>
      <c r="S31" s="258">
        <v>44</v>
      </c>
      <c r="T31" s="256">
        <v>2</v>
      </c>
      <c r="U31" s="256">
        <v>1290</v>
      </c>
    </row>
    <row r="32" spans="1:21" ht="18.75" customHeight="1" x14ac:dyDescent="0.15">
      <c r="A32" s="885"/>
      <c r="B32" s="259" t="s">
        <v>74</v>
      </c>
      <c r="C32" s="260">
        <v>0</v>
      </c>
      <c r="D32" s="260">
        <v>2</v>
      </c>
      <c r="E32" s="260">
        <v>13</v>
      </c>
      <c r="F32" s="260">
        <v>44</v>
      </c>
      <c r="G32" s="260">
        <v>56</v>
      </c>
      <c r="H32" s="260">
        <v>74</v>
      </c>
      <c r="I32" s="260">
        <v>69</v>
      </c>
      <c r="J32" s="260">
        <v>74</v>
      </c>
      <c r="K32" s="260">
        <v>85</v>
      </c>
      <c r="L32" s="260">
        <v>82</v>
      </c>
      <c r="M32" s="260">
        <v>131</v>
      </c>
      <c r="N32" s="260">
        <v>104</v>
      </c>
      <c r="O32" s="260">
        <v>53</v>
      </c>
      <c r="P32" s="260">
        <v>53</v>
      </c>
      <c r="Q32" s="260">
        <v>27</v>
      </c>
      <c r="R32" s="260">
        <v>16</v>
      </c>
      <c r="S32" s="262">
        <v>20</v>
      </c>
      <c r="T32" s="260">
        <v>2</v>
      </c>
      <c r="U32" s="260">
        <v>905</v>
      </c>
    </row>
    <row r="33" spans="1:21" ht="18.75" customHeight="1" x14ac:dyDescent="0.15">
      <c r="A33" s="886"/>
      <c r="B33" s="263" t="s">
        <v>75</v>
      </c>
      <c r="C33" s="266">
        <v>0</v>
      </c>
      <c r="D33" s="266">
        <v>1</v>
      </c>
      <c r="E33" s="266">
        <v>15</v>
      </c>
      <c r="F33" s="266">
        <v>20</v>
      </c>
      <c r="G33" s="266">
        <v>31</v>
      </c>
      <c r="H33" s="266">
        <v>37</v>
      </c>
      <c r="I33" s="266">
        <v>25</v>
      </c>
      <c r="J33" s="266">
        <v>31</v>
      </c>
      <c r="K33" s="266">
        <v>18</v>
      </c>
      <c r="L33" s="266">
        <v>19</v>
      </c>
      <c r="M33" s="266">
        <v>46</v>
      </c>
      <c r="N33" s="266">
        <v>29</v>
      </c>
      <c r="O33" s="266">
        <v>24</v>
      </c>
      <c r="P33" s="266">
        <v>23</v>
      </c>
      <c r="Q33" s="266">
        <v>23</v>
      </c>
      <c r="R33" s="266">
        <v>19</v>
      </c>
      <c r="S33" s="265">
        <v>24</v>
      </c>
      <c r="T33" s="266">
        <v>0</v>
      </c>
      <c r="U33" s="266">
        <v>385</v>
      </c>
    </row>
    <row r="34" spans="1:21" ht="18.75" customHeight="1" x14ac:dyDescent="0.15">
      <c r="A34" s="884" t="s">
        <v>466</v>
      </c>
      <c r="B34" s="255" t="s">
        <v>60</v>
      </c>
      <c r="C34" s="257">
        <v>0</v>
      </c>
      <c r="D34" s="257">
        <v>2</v>
      </c>
      <c r="E34" s="257">
        <v>19</v>
      </c>
      <c r="F34" s="257">
        <v>70</v>
      </c>
      <c r="G34" s="257">
        <v>83</v>
      </c>
      <c r="H34" s="257">
        <v>110</v>
      </c>
      <c r="I34" s="257">
        <v>125</v>
      </c>
      <c r="J34" s="257">
        <v>109</v>
      </c>
      <c r="K34" s="257">
        <v>90</v>
      </c>
      <c r="L34" s="257">
        <v>96</v>
      </c>
      <c r="M34" s="257">
        <v>129</v>
      </c>
      <c r="N34" s="257">
        <v>125</v>
      </c>
      <c r="O34" s="257">
        <v>112</v>
      </c>
      <c r="P34" s="257">
        <v>76</v>
      </c>
      <c r="Q34" s="257">
        <v>54</v>
      </c>
      <c r="R34" s="257">
        <v>44</v>
      </c>
      <c r="S34" s="258">
        <v>48</v>
      </c>
      <c r="T34" s="257">
        <v>2</v>
      </c>
      <c r="U34" s="257">
        <v>1294</v>
      </c>
    </row>
    <row r="35" spans="1:21" ht="18.75" customHeight="1" x14ac:dyDescent="0.15">
      <c r="A35" s="885"/>
      <c r="B35" s="259" t="s">
        <v>74</v>
      </c>
      <c r="C35" s="261">
        <v>0</v>
      </c>
      <c r="D35" s="261">
        <v>2</v>
      </c>
      <c r="E35" s="261">
        <v>14</v>
      </c>
      <c r="F35" s="261">
        <v>52</v>
      </c>
      <c r="G35" s="261">
        <v>69</v>
      </c>
      <c r="H35" s="261">
        <v>73</v>
      </c>
      <c r="I35" s="261">
        <v>92</v>
      </c>
      <c r="J35" s="261">
        <v>73</v>
      </c>
      <c r="K35" s="261">
        <v>65</v>
      </c>
      <c r="L35" s="261">
        <v>77</v>
      </c>
      <c r="M35" s="261">
        <v>101</v>
      </c>
      <c r="N35" s="261">
        <v>87</v>
      </c>
      <c r="O35" s="261">
        <v>83</v>
      </c>
      <c r="P35" s="261">
        <v>54</v>
      </c>
      <c r="Q35" s="261">
        <v>30</v>
      </c>
      <c r="R35" s="261">
        <v>28</v>
      </c>
      <c r="S35" s="262">
        <v>27</v>
      </c>
      <c r="T35" s="261">
        <v>2</v>
      </c>
      <c r="U35" s="261">
        <v>929</v>
      </c>
    </row>
    <row r="36" spans="1:21" ht="18.75" customHeight="1" x14ac:dyDescent="0.15">
      <c r="A36" s="886"/>
      <c r="B36" s="263" t="s">
        <v>75</v>
      </c>
      <c r="C36" s="264">
        <v>0</v>
      </c>
      <c r="D36" s="264">
        <v>0</v>
      </c>
      <c r="E36" s="264">
        <v>5</v>
      </c>
      <c r="F36" s="264">
        <v>18</v>
      </c>
      <c r="G36" s="264">
        <v>14</v>
      </c>
      <c r="H36" s="264">
        <v>37</v>
      </c>
      <c r="I36" s="264">
        <v>33</v>
      </c>
      <c r="J36" s="264">
        <v>36</v>
      </c>
      <c r="K36" s="264">
        <v>25</v>
      </c>
      <c r="L36" s="264">
        <v>19</v>
      </c>
      <c r="M36" s="264">
        <v>28</v>
      </c>
      <c r="N36" s="264">
        <v>38</v>
      </c>
      <c r="O36" s="264">
        <v>29</v>
      </c>
      <c r="P36" s="264">
        <v>22</v>
      </c>
      <c r="Q36" s="264">
        <v>24</v>
      </c>
      <c r="R36" s="264">
        <v>16</v>
      </c>
      <c r="S36" s="265">
        <v>21</v>
      </c>
      <c r="T36" s="264">
        <v>0</v>
      </c>
      <c r="U36" s="264">
        <v>365</v>
      </c>
    </row>
    <row r="37" spans="1:21" s="28" customFormat="1" ht="18.75" customHeight="1" x14ac:dyDescent="0.15">
      <c r="A37" s="884" t="s">
        <v>467</v>
      </c>
      <c r="B37" s="267" t="s">
        <v>60</v>
      </c>
      <c r="C37" s="268">
        <v>0</v>
      </c>
      <c r="D37" s="268">
        <v>4</v>
      </c>
      <c r="E37" s="268">
        <v>26</v>
      </c>
      <c r="F37" s="268">
        <v>74</v>
      </c>
      <c r="G37" s="268">
        <v>86</v>
      </c>
      <c r="H37" s="268">
        <v>115</v>
      </c>
      <c r="I37" s="268">
        <v>94</v>
      </c>
      <c r="J37" s="268">
        <v>104</v>
      </c>
      <c r="K37" s="268">
        <v>83</v>
      </c>
      <c r="L37" s="268">
        <v>96</v>
      </c>
      <c r="M37" s="268">
        <v>136</v>
      </c>
      <c r="N37" s="268">
        <v>142</v>
      </c>
      <c r="O37" s="268">
        <v>107</v>
      </c>
      <c r="P37" s="268">
        <v>72</v>
      </c>
      <c r="Q37" s="268">
        <v>54</v>
      </c>
      <c r="R37" s="268">
        <v>39</v>
      </c>
      <c r="S37" s="268">
        <v>26</v>
      </c>
      <c r="T37" s="268">
        <v>0</v>
      </c>
      <c r="U37" s="258">
        <v>1258</v>
      </c>
    </row>
    <row r="38" spans="1:21" s="28" customFormat="1" ht="18.75" customHeight="1" x14ac:dyDescent="0.15">
      <c r="A38" s="885"/>
      <c r="B38" s="269" t="s">
        <v>74</v>
      </c>
      <c r="C38" s="270">
        <v>0</v>
      </c>
      <c r="D38" s="270">
        <v>4</v>
      </c>
      <c r="E38" s="270">
        <v>14</v>
      </c>
      <c r="F38" s="270">
        <v>52</v>
      </c>
      <c r="G38" s="270">
        <v>57</v>
      </c>
      <c r="H38" s="270">
        <v>76</v>
      </c>
      <c r="I38" s="270">
        <v>63</v>
      </c>
      <c r="J38" s="270">
        <v>71</v>
      </c>
      <c r="K38" s="270">
        <v>74</v>
      </c>
      <c r="L38" s="270">
        <v>72</v>
      </c>
      <c r="M38" s="270">
        <v>112</v>
      </c>
      <c r="N38" s="270">
        <v>105</v>
      </c>
      <c r="O38" s="270">
        <v>76</v>
      </c>
      <c r="P38" s="270">
        <v>48</v>
      </c>
      <c r="Q38" s="270">
        <v>32</v>
      </c>
      <c r="R38" s="270">
        <v>25</v>
      </c>
      <c r="S38" s="270">
        <v>13</v>
      </c>
      <c r="T38" s="270">
        <v>0</v>
      </c>
      <c r="U38" s="262">
        <v>894</v>
      </c>
    </row>
    <row r="39" spans="1:21" s="28" customFormat="1" ht="18.75" customHeight="1" x14ac:dyDescent="0.15">
      <c r="A39" s="886"/>
      <c r="B39" s="271" t="s">
        <v>75</v>
      </c>
      <c r="C39" s="272">
        <v>0</v>
      </c>
      <c r="D39" s="272">
        <v>0</v>
      </c>
      <c r="E39" s="272">
        <v>12</v>
      </c>
      <c r="F39" s="272">
        <v>22</v>
      </c>
      <c r="G39" s="272">
        <v>29</v>
      </c>
      <c r="H39" s="272">
        <v>39</v>
      </c>
      <c r="I39" s="272">
        <v>31</v>
      </c>
      <c r="J39" s="272">
        <v>33</v>
      </c>
      <c r="K39" s="272">
        <v>9</v>
      </c>
      <c r="L39" s="272">
        <v>24</v>
      </c>
      <c r="M39" s="272">
        <v>24</v>
      </c>
      <c r="N39" s="272">
        <v>37</v>
      </c>
      <c r="O39" s="272">
        <v>31</v>
      </c>
      <c r="P39" s="272">
        <v>24</v>
      </c>
      <c r="Q39" s="272">
        <v>22</v>
      </c>
      <c r="R39" s="272">
        <v>14</v>
      </c>
      <c r="S39" s="272">
        <v>13</v>
      </c>
      <c r="T39" s="272">
        <v>0</v>
      </c>
      <c r="U39" s="265">
        <v>364</v>
      </c>
    </row>
    <row r="40" spans="1:21" s="28" customFormat="1" ht="18.75" customHeight="1" x14ac:dyDescent="0.15">
      <c r="A40" s="884" t="s">
        <v>468</v>
      </c>
      <c r="B40" s="267" t="s">
        <v>60</v>
      </c>
      <c r="C40" s="268">
        <v>0</v>
      </c>
      <c r="D40" s="268">
        <v>3</v>
      </c>
      <c r="E40" s="268">
        <v>23</v>
      </c>
      <c r="F40" s="268">
        <v>68</v>
      </c>
      <c r="G40" s="268">
        <v>70</v>
      </c>
      <c r="H40" s="268">
        <v>78</v>
      </c>
      <c r="I40" s="268">
        <v>130</v>
      </c>
      <c r="J40" s="268">
        <v>97</v>
      </c>
      <c r="K40" s="268">
        <v>114</v>
      </c>
      <c r="L40" s="268">
        <v>117</v>
      </c>
      <c r="M40" s="268">
        <v>149</v>
      </c>
      <c r="N40" s="268">
        <v>135</v>
      </c>
      <c r="O40" s="268">
        <v>101</v>
      </c>
      <c r="P40" s="268">
        <v>81</v>
      </c>
      <c r="Q40" s="268">
        <v>76</v>
      </c>
      <c r="R40" s="268">
        <v>38</v>
      </c>
      <c r="S40" s="268">
        <v>43</v>
      </c>
      <c r="T40" s="268">
        <v>3</v>
      </c>
      <c r="U40" s="258">
        <v>1326</v>
      </c>
    </row>
    <row r="41" spans="1:21" s="28" customFormat="1" ht="18.75" customHeight="1" x14ac:dyDescent="0.15">
      <c r="A41" s="885"/>
      <c r="B41" s="269" t="s">
        <v>74</v>
      </c>
      <c r="C41" s="270">
        <v>0</v>
      </c>
      <c r="D41" s="270">
        <v>1</v>
      </c>
      <c r="E41" s="270">
        <v>16</v>
      </c>
      <c r="F41" s="270">
        <v>49</v>
      </c>
      <c r="G41" s="270">
        <v>51</v>
      </c>
      <c r="H41" s="270">
        <v>56</v>
      </c>
      <c r="I41" s="270">
        <v>99</v>
      </c>
      <c r="J41" s="270">
        <v>73</v>
      </c>
      <c r="K41" s="270">
        <v>92</v>
      </c>
      <c r="L41" s="270">
        <v>95</v>
      </c>
      <c r="M41" s="270">
        <v>113</v>
      </c>
      <c r="N41" s="270">
        <v>103</v>
      </c>
      <c r="O41" s="270">
        <v>65</v>
      </c>
      <c r="P41" s="270">
        <v>55</v>
      </c>
      <c r="Q41" s="270">
        <v>49</v>
      </c>
      <c r="R41" s="270">
        <v>18</v>
      </c>
      <c r="S41" s="270">
        <v>20</v>
      </c>
      <c r="T41" s="270">
        <v>3</v>
      </c>
      <c r="U41" s="262">
        <v>958</v>
      </c>
    </row>
    <row r="42" spans="1:21" s="28" customFormat="1" ht="18.75" customHeight="1" x14ac:dyDescent="0.15">
      <c r="A42" s="886"/>
      <c r="B42" s="271" t="s">
        <v>75</v>
      </c>
      <c r="C42" s="272">
        <v>0</v>
      </c>
      <c r="D42" s="272">
        <v>2</v>
      </c>
      <c r="E42" s="272">
        <v>7</v>
      </c>
      <c r="F42" s="272">
        <v>19</v>
      </c>
      <c r="G42" s="272">
        <v>19</v>
      </c>
      <c r="H42" s="272">
        <v>22</v>
      </c>
      <c r="I42" s="272">
        <v>31</v>
      </c>
      <c r="J42" s="272">
        <v>24</v>
      </c>
      <c r="K42" s="272">
        <v>22</v>
      </c>
      <c r="L42" s="272">
        <v>22</v>
      </c>
      <c r="M42" s="272">
        <v>36</v>
      </c>
      <c r="N42" s="272">
        <v>32</v>
      </c>
      <c r="O42" s="272">
        <v>36</v>
      </c>
      <c r="P42" s="272">
        <v>26</v>
      </c>
      <c r="Q42" s="272">
        <v>27</v>
      </c>
      <c r="R42" s="272">
        <v>20</v>
      </c>
      <c r="S42" s="272">
        <v>23</v>
      </c>
      <c r="T42" s="272">
        <v>0</v>
      </c>
      <c r="U42" s="265">
        <v>368</v>
      </c>
    </row>
    <row r="43" spans="1:21" s="28" customFormat="1" ht="18.75" customHeight="1" x14ac:dyDescent="0.15">
      <c r="A43" s="884" t="s">
        <v>469</v>
      </c>
      <c r="B43" s="267" t="s">
        <v>60</v>
      </c>
      <c r="C43" s="268">
        <v>0</v>
      </c>
      <c r="D43" s="268">
        <v>6</v>
      </c>
      <c r="E43" s="268">
        <v>19</v>
      </c>
      <c r="F43" s="268">
        <v>66</v>
      </c>
      <c r="G43" s="268">
        <v>75</v>
      </c>
      <c r="H43" s="268">
        <v>90</v>
      </c>
      <c r="I43" s="268">
        <v>127</v>
      </c>
      <c r="J43" s="268">
        <v>109</v>
      </c>
      <c r="K43" s="268">
        <v>119</v>
      </c>
      <c r="L43" s="268">
        <v>103</v>
      </c>
      <c r="M43" s="268">
        <v>120</v>
      </c>
      <c r="N43" s="268">
        <v>146</v>
      </c>
      <c r="O43" s="268">
        <v>119</v>
      </c>
      <c r="P43" s="268">
        <v>80</v>
      </c>
      <c r="Q43" s="268">
        <v>68</v>
      </c>
      <c r="R43" s="268">
        <v>48</v>
      </c>
      <c r="S43" s="268">
        <v>34</v>
      </c>
      <c r="T43" s="268">
        <v>0</v>
      </c>
      <c r="U43" s="258">
        <v>1329</v>
      </c>
    </row>
    <row r="44" spans="1:21" s="28" customFormat="1" ht="18.75" customHeight="1" x14ac:dyDescent="0.15">
      <c r="A44" s="885"/>
      <c r="B44" s="269" t="s">
        <v>74</v>
      </c>
      <c r="C44" s="270">
        <v>0</v>
      </c>
      <c r="D44" s="270">
        <v>5</v>
      </c>
      <c r="E44" s="270">
        <v>13</v>
      </c>
      <c r="F44" s="270">
        <v>54</v>
      </c>
      <c r="G44" s="270">
        <v>52</v>
      </c>
      <c r="H44" s="270">
        <v>68</v>
      </c>
      <c r="I44" s="270">
        <v>97</v>
      </c>
      <c r="J44" s="270">
        <v>80</v>
      </c>
      <c r="K44" s="270">
        <v>90</v>
      </c>
      <c r="L44" s="270">
        <v>77</v>
      </c>
      <c r="M44" s="270">
        <v>88</v>
      </c>
      <c r="N44" s="270">
        <v>100</v>
      </c>
      <c r="O44" s="270">
        <v>74</v>
      </c>
      <c r="P44" s="270">
        <v>45</v>
      </c>
      <c r="Q44" s="270">
        <v>36</v>
      </c>
      <c r="R44" s="270">
        <v>23</v>
      </c>
      <c r="S44" s="270">
        <v>15</v>
      </c>
      <c r="T44" s="270">
        <v>0</v>
      </c>
      <c r="U44" s="262">
        <v>917</v>
      </c>
    </row>
    <row r="45" spans="1:21" s="28" customFormat="1" ht="18.75" customHeight="1" x14ac:dyDescent="0.15">
      <c r="A45" s="886"/>
      <c r="B45" s="271" t="s">
        <v>75</v>
      </c>
      <c r="C45" s="272">
        <v>0</v>
      </c>
      <c r="D45" s="272">
        <v>1</v>
      </c>
      <c r="E45" s="272">
        <v>6</v>
      </c>
      <c r="F45" s="272">
        <v>12</v>
      </c>
      <c r="G45" s="272">
        <v>23</v>
      </c>
      <c r="H45" s="272">
        <v>22</v>
      </c>
      <c r="I45" s="272">
        <v>30</v>
      </c>
      <c r="J45" s="272">
        <v>29</v>
      </c>
      <c r="K45" s="272">
        <v>29</v>
      </c>
      <c r="L45" s="272">
        <v>26</v>
      </c>
      <c r="M45" s="272">
        <v>32</v>
      </c>
      <c r="N45" s="272">
        <v>46</v>
      </c>
      <c r="O45" s="272">
        <v>45</v>
      </c>
      <c r="P45" s="272">
        <v>35</v>
      </c>
      <c r="Q45" s="272">
        <v>32</v>
      </c>
      <c r="R45" s="272">
        <v>25</v>
      </c>
      <c r="S45" s="272">
        <v>19</v>
      </c>
      <c r="T45" s="272">
        <v>0</v>
      </c>
      <c r="U45" s="265">
        <v>412</v>
      </c>
    </row>
    <row r="46" spans="1:21" ht="18.75" customHeight="1" x14ac:dyDescent="0.15">
      <c r="A46" s="884" t="s">
        <v>470</v>
      </c>
      <c r="B46" s="213" t="s">
        <v>60</v>
      </c>
      <c r="C46" s="258">
        <v>0</v>
      </c>
      <c r="D46" s="258">
        <v>5</v>
      </c>
      <c r="E46" s="258">
        <v>24</v>
      </c>
      <c r="F46" s="258">
        <v>72</v>
      </c>
      <c r="G46" s="258">
        <v>75</v>
      </c>
      <c r="H46" s="258">
        <v>97</v>
      </c>
      <c r="I46" s="258">
        <v>142</v>
      </c>
      <c r="J46" s="258">
        <v>118</v>
      </c>
      <c r="K46" s="258">
        <v>101</v>
      </c>
      <c r="L46" s="258">
        <v>114</v>
      </c>
      <c r="M46" s="258">
        <v>121</v>
      </c>
      <c r="N46" s="258">
        <v>137</v>
      </c>
      <c r="O46" s="258">
        <v>118</v>
      </c>
      <c r="P46" s="258">
        <v>100</v>
      </c>
      <c r="Q46" s="258">
        <v>62</v>
      </c>
      <c r="R46" s="258">
        <v>44</v>
      </c>
      <c r="S46" s="258">
        <v>40</v>
      </c>
      <c r="T46" s="258">
        <v>0</v>
      </c>
      <c r="U46" s="258">
        <v>1370</v>
      </c>
    </row>
    <row r="47" spans="1:21" ht="18.75" customHeight="1" x14ac:dyDescent="0.15">
      <c r="A47" s="885"/>
      <c r="B47" s="216" t="s">
        <v>74</v>
      </c>
      <c r="C47" s="262">
        <v>0</v>
      </c>
      <c r="D47" s="262">
        <v>1</v>
      </c>
      <c r="E47" s="262">
        <v>15</v>
      </c>
      <c r="F47" s="262">
        <v>59</v>
      </c>
      <c r="G47" s="262">
        <v>45</v>
      </c>
      <c r="H47" s="262">
        <v>71</v>
      </c>
      <c r="I47" s="262">
        <v>100</v>
      </c>
      <c r="J47" s="262">
        <v>88</v>
      </c>
      <c r="K47" s="262">
        <v>70</v>
      </c>
      <c r="L47" s="262">
        <v>87</v>
      </c>
      <c r="M47" s="262">
        <v>94</v>
      </c>
      <c r="N47" s="262">
        <v>99</v>
      </c>
      <c r="O47" s="262">
        <v>81</v>
      </c>
      <c r="P47" s="262">
        <v>66</v>
      </c>
      <c r="Q47" s="262">
        <v>39</v>
      </c>
      <c r="R47" s="262">
        <v>20</v>
      </c>
      <c r="S47" s="262">
        <v>22</v>
      </c>
      <c r="T47" s="262">
        <v>0</v>
      </c>
      <c r="U47" s="262">
        <v>957</v>
      </c>
    </row>
    <row r="48" spans="1:21" ht="18.75" customHeight="1" x14ac:dyDescent="0.15">
      <c r="A48" s="886"/>
      <c r="B48" s="218" t="s">
        <v>75</v>
      </c>
      <c r="C48" s="265">
        <v>0</v>
      </c>
      <c r="D48" s="265">
        <v>4</v>
      </c>
      <c r="E48" s="265">
        <v>9</v>
      </c>
      <c r="F48" s="265">
        <v>13</v>
      </c>
      <c r="G48" s="265">
        <v>30</v>
      </c>
      <c r="H48" s="265">
        <v>26</v>
      </c>
      <c r="I48" s="265">
        <v>42</v>
      </c>
      <c r="J48" s="265">
        <v>30</v>
      </c>
      <c r="K48" s="265">
        <v>31</v>
      </c>
      <c r="L48" s="265">
        <v>27</v>
      </c>
      <c r="M48" s="265">
        <v>27</v>
      </c>
      <c r="N48" s="265">
        <v>38</v>
      </c>
      <c r="O48" s="265">
        <v>37</v>
      </c>
      <c r="P48" s="265">
        <v>34</v>
      </c>
      <c r="Q48" s="265">
        <v>23</v>
      </c>
      <c r="R48" s="265">
        <v>24</v>
      </c>
      <c r="S48" s="265">
        <v>18</v>
      </c>
      <c r="T48" s="265">
        <v>0</v>
      </c>
      <c r="U48" s="265">
        <v>413</v>
      </c>
    </row>
    <row r="49" spans="1:21" ht="18.75" customHeight="1" x14ac:dyDescent="0.15">
      <c r="A49" s="884" t="s">
        <v>471</v>
      </c>
      <c r="B49" s="267" t="s">
        <v>60</v>
      </c>
      <c r="C49" s="258">
        <v>0</v>
      </c>
      <c r="D49" s="258">
        <v>4</v>
      </c>
      <c r="E49" s="258">
        <v>33</v>
      </c>
      <c r="F49" s="258">
        <v>50</v>
      </c>
      <c r="G49" s="258">
        <v>76</v>
      </c>
      <c r="H49" s="258">
        <v>76</v>
      </c>
      <c r="I49" s="258">
        <v>91</v>
      </c>
      <c r="J49" s="258">
        <v>124</v>
      </c>
      <c r="K49" s="258">
        <v>102</v>
      </c>
      <c r="L49" s="258">
        <v>99</v>
      </c>
      <c r="M49" s="258">
        <v>85</v>
      </c>
      <c r="N49" s="258">
        <v>130</v>
      </c>
      <c r="O49" s="258">
        <v>111</v>
      </c>
      <c r="P49" s="258">
        <v>93</v>
      </c>
      <c r="Q49" s="258">
        <v>62</v>
      </c>
      <c r="R49" s="258">
        <v>41</v>
      </c>
      <c r="S49" s="273">
        <v>38</v>
      </c>
      <c r="T49" s="273">
        <v>0</v>
      </c>
      <c r="U49" s="258">
        <v>1215</v>
      </c>
    </row>
    <row r="50" spans="1:21" ht="18.75" customHeight="1" x14ac:dyDescent="0.15">
      <c r="A50" s="885"/>
      <c r="B50" s="216" t="s">
        <v>74</v>
      </c>
      <c r="C50" s="262">
        <v>0</v>
      </c>
      <c r="D50" s="262">
        <v>3</v>
      </c>
      <c r="E50" s="262">
        <v>25</v>
      </c>
      <c r="F50" s="262">
        <v>43</v>
      </c>
      <c r="G50" s="262">
        <v>55</v>
      </c>
      <c r="H50" s="262">
        <v>53</v>
      </c>
      <c r="I50" s="262">
        <v>65</v>
      </c>
      <c r="J50" s="262">
        <v>86</v>
      </c>
      <c r="K50" s="262">
        <v>81</v>
      </c>
      <c r="L50" s="262">
        <v>75</v>
      </c>
      <c r="M50" s="262">
        <v>63</v>
      </c>
      <c r="N50" s="262">
        <v>83</v>
      </c>
      <c r="O50" s="262">
        <v>72</v>
      </c>
      <c r="P50" s="262">
        <v>52</v>
      </c>
      <c r="Q50" s="262">
        <v>42</v>
      </c>
      <c r="R50" s="262">
        <v>30</v>
      </c>
      <c r="S50" s="274">
        <v>18</v>
      </c>
      <c r="T50" s="274">
        <v>0</v>
      </c>
      <c r="U50" s="262">
        <v>846</v>
      </c>
    </row>
    <row r="51" spans="1:21" ht="18.75" customHeight="1" x14ac:dyDescent="0.15">
      <c r="A51" s="886"/>
      <c r="B51" s="218" t="s">
        <v>75</v>
      </c>
      <c r="C51" s="265">
        <v>0</v>
      </c>
      <c r="D51" s="265">
        <v>1</v>
      </c>
      <c r="E51" s="265">
        <v>8</v>
      </c>
      <c r="F51" s="265">
        <v>7</v>
      </c>
      <c r="G51" s="265">
        <v>21</v>
      </c>
      <c r="H51" s="265">
        <v>23</v>
      </c>
      <c r="I51" s="265">
        <v>26</v>
      </c>
      <c r="J51" s="265">
        <v>38</v>
      </c>
      <c r="K51" s="265">
        <v>21</v>
      </c>
      <c r="L51" s="265">
        <v>24</v>
      </c>
      <c r="M51" s="265">
        <v>22</v>
      </c>
      <c r="N51" s="265">
        <v>47</v>
      </c>
      <c r="O51" s="265">
        <v>39</v>
      </c>
      <c r="P51" s="265">
        <v>41</v>
      </c>
      <c r="Q51" s="265">
        <v>20</v>
      </c>
      <c r="R51" s="265">
        <v>11</v>
      </c>
      <c r="S51" s="275">
        <v>20</v>
      </c>
      <c r="T51" s="275">
        <v>0</v>
      </c>
      <c r="U51" s="265">
        <v>369</v>
      </c>
    </row>
    <row r="52" spans="1:21" ht="18.75" customHeight="1" x14ac:dyDescent="0.15">
      <c r="A52" s="884" t="s">
        <v>472</v>
      </c>
      <c r="B52" s="267" t="s">
        <v>60</v>
      </c>
      <c r="C52" s="276">
        <v>0</v>
      </c>
      <c r="D52" s="276">
        <v>6</v>
      </c>
      <c r="E52" s="276">
        <v>28</v>
      </c>
      <c r="F52" s="276">
        <v>58</v>
      </c>
      <c r="G52" s="276">
        <v>68</v>
      </c>
      <c r="H52" s="276">
        <v>72</v>
      </c>
      <c r="I52" s="276">
        <v>116</v>
      </c>
      <c r="J52" s="276">
        <v>128</v>
      </c>
      <c r="K52" s="276">
        <v>80</v>
      </c>
      <c r="L52" s="276">
        <v>103</v>
      </c>
      <c r="M52" s="276">
        <v>87</v>
      </c>
      <c r="N52" s="276">
        <v>117</v>
      </c>
      <c r="O52" s="276">
        <v>110</v>
      </c>
      <c r="P52" s="276">
        <v>93</v>
      </c>
      <c r="Q52" s="276">
        <v>62</v>
      </c>
      <c r="R52" s="276">
        <v>39</v>
      </c>
      <c r="S52" s="276">
        <v>49</v>
      </c>
      <c r="T52" s="276">
        <v>1</v>
      </c>
      <c r="U52" s="258">
        <v>1217</v>
      </c>
    </row>
    <row r="53" spans="1:21" ht="18.75" customHeight="1" x14ac:dyDescent="0.15">
      <c r="A53" s="885"/>
      <c r="B53" s="216" t="s">
        <v>74</v>
      </c>
      <c r="C53" s="277">
        <v>0</v>
      </c>
      <c r="D53" s="277">
        <v>5</v>
      </c>
      <c r="E53" s="277">
        <v>20</v>
      </c>
      <c r="F53" s="277">
        <v>45</v>
      </c>
      <c r="G53" s="277">
        <v>44</v>
      </c>
      <c r="H53" s="277">
        <v>49</v>
      </c>
      <c r="I53" s="277">
        <v>83</v>
      </c>
      <c r="J53" s="277">
        <v>98</v>
      </c>
      <c r="K53" s="277">
        <v>56</v>
      </c>
      <c r="L53" s="277">
        <v>82</v>
      </c>
      <c r="M53" s="277">
        <v>68</v>
      </c>
      <c r="N53" s="277">
        <v>85</v>
      </c>
      <c r="O53" s="277">
        <v>70</v>
      </c>
      <c r="P53" s="277">
        <v>60</v>
      </c>
      <c r="Q53" s="277">
        <v>48</v>
      </c>
      <c r="R53" s="277">
        <v>25</v>
      </c>
      <c r="S53" s="277">
        <v>30</v>
      </c>
      <c r="T53" s="277">
        <v>1</v>
      </c>
      <c r="U53" s="277">
        <v>869</v>
      </c>
    </row>
    <row r="54" spans="1:21" ht="18.75" customHeight="1" x14ac:dyDescent="0.15">
      <c r="A54" s="886"/>
      <c r="B54" s="218" t="s">
        <v>75</v>
      </c>
      <c r="C54" s="278">
        <v>0</v>
      </c>
      <c r="D54" s="278">
        <v>1</v>
      </c>
      <c r="E54" s="278">
        <v>8</v>
      </c>
      <c r="F54" s="278">
        <v>13</v>
      </c>
      <c r="G54" s="278">
        <v>24</v>
      </c>
      <c r="H54" s="278">
        <v>23</v>
      </c>
      <c r="I54" s="278">
        <v>33</v>
      </c>
      <c r="J54" s="278">
        <v>30</v>
      </c>
      <c r="K54" s="278">
        <v>24</v>
      </c>
      <c r="L54" s="278">
        <v>21</v>
      </c>
      <c r="M54" s="278">
        <v>19</v>
      </c>
      <c r="N54" s="278">
        <v>32</v>
      </c>
      <c r="O54" s="278">
        <v>40</v>
      </c>
      <c r="P54" s="278">
        <v>33</v>
      </c>
      <c r="Q54" s="278">
        <v>14</v>
      </c>
      <c r="R54" s="278">
        <v>14</v>
      </c>
      <c r="S54" s="278">
        <v>19</v>
      </c>
      <c r="T54" s="278">
        <v>0</v>
      </c>
      <c r="U54" s="278">
        <v>348</v>
      </c>
    </row>
    <row r="55" spans="1:21" ht="18.75" customHeight="1" x14ac:dyDescent="0.15">
      <c r="A55" s="884" t="s">
        <v>473</v>
      </c>
      <c r="B55" s="267" t="s">
        <v>60</v>
      </c>
      <c r="C55" s="276">
        <v>0</v>
      </c>
      <c r="D55" s="276">
        <v>7</v>
      </c>
      <c r="E55" s="276">
        <v>30</v>
      </c>
      <c r="F55" s="276">
        <v>57</v>
      </c>
      <c r="G55" s="276">
        <v>80</v>
      </c>
      <c r="H55" s="276">
        <v>97</v>
      </c>
      <c r="I55" s="276">
        <v>109</v>
      </c>
      <c r="J55" s="276">
        <v>116</v>
      </c>
      <c r="K55" s="276">
        <v>91</v>
      </c>
      <c r="L55" s="276">
        <v>102</v>
      </c>
      <c r="M55" s="276">
        <v>95</v>
      </c>
      <c r="N55" s="276">
        <v>88</v>
      </c>
      <c r="O55" s="276">
        <v>102</v>
      </c>
      <c r="P55" s="276">
        <v>90</v>
      </c>
      <c r="Q55" s="276">
        <v>62</v>
      </c>
      <c r="R55" s="276">
        <v>42</v>
      </c>
      <c r="S55" s="276">
        <v>47</v>
      </c>
      <c r="T55" s="276">
        <v>0</v>
      </c>
      <c r="U55" s="258">
        <v>1215</v>
      </c>
    </row>
    <row r="56" spans="1:21" ht="18.75" customHeight="1" x14ac:dyDescent="0.15">
      <c r="A56" s="885"/>
      <c r="B56" s="216" t="s">
        <v>74</v>
      </c>
      <c r="C56" s="277">
        <v>0</v>
      </c>
      <c r="D56" s="277">
        <v>7</v>
      </c>
      <c r="E56" s="277">
        <v>18</v>
      </c>
      <c r="F56" s="277">
        <v>43</v>
      </c>
      <c r="G56" s="277">
        <v>54</v>
      </c>
      <c r="H56" s="277">
        <v>64</v>
      </c>
      <c r="I56" s="277">
        <v>75</v>
      </c>
      <c r="J56" s="277">
        <v>79</v>
      </c>
      <c r="K56" s="277">
        <v>65</v>
      </c>
      <c r="L56" s="277">
        <v>79</v>
      </c>
      <c r="M56" s="277">
        <v>76</v>
      </c>
      <c r="N56" s="277">
        <v>60</v>
      </c>
      <c r="O56" s="277">
        <v>64</v>
      </c>
      <c r="P56" s="277">
        <v>56</v>
      </c>
      <c r="Q56" s="277">
        <v>42</v>
      </c>
      <c r="R56" s="277">
        <v>23</v>
      </c>
      <c r="S56" s="277">
        <v>20</v>
      </c>
      <c r="T56" s="277">
        <v>0</v>
      </c>
      <c r="U56" s="277">
        <v>825</v>
      </c>
    </row>
    <row r="57" spans="1:21" ht="18.75" customHeight="1" x14ac:dyDescent="0.15">
      <c r="A57" s="886"/>
      <c r="B57" s="218" t="s">
        <v>75</v>
      </c>
      <c r="C57" s="278">
        <v>0</v>
      </c>
      <c r="D57" s="278">
        <v>0</v>
      </c>
      <c r="E57" s="278">
        <v>12</v>
      </c>
      <c r="F57" s="278">
        <v>14</v>
      </c>
      <c r="G57" s="278">
        <v>26</v>
      </c>
      <c r="H57" s="278">
        <v>33</v>
      </c>
      <c r="I57" s="278">
        <v>34</v>
      </c>
      <c r="J57" s="278">
        <v>37</v>
      </c>
      <c r="K57" s="278">
        <v>26</v>
      </c>
      <c r="L57" s="278">
        <v>23</v>
      </c>
      <c r="M57" s="278">
        <v>19</v>
      </c>
      <c r="N57" s="278">
        <v>28</v>
      </c>
      <c r="O57" s="278">
        <v>38</v>
      </c>
      <c r="P57" s="278">
        <v>34</v>
      </c>
      <c r="Q57" s="278">
        <v>20</v>
      </c>
      <c r="R57" s="278">
        <v>19</v>
      </c>
      <c r="S57" s="278">
        <v>27</v>
      </c>
      <c r="T57" s="278">
        <v>0</v>
      </c>
      <c r="U57" s="278">
        <v>390</v>
      </c>
    </row>
    <row r="58" spans="1:21" ht="18.75" customHeight="1" x14ac:dyDescent="0.15">
      <c r="A58" s="884" t="s">
        <v>474</v>
      </c>
      <c r="B58" s="267" t="s">
        <v>60</v>
      </c>
      <c r="C58" s="276">
        <v>0</v>
      </c>
      <c r="D58" s="276">
        <v>9</v>
      </c>
      <c r="E58" s="276">
        <v>18</v>
      </c>
      <c r="F58" s="276">
        <v>71</v>
      </c>
      <c r="G58" s="276">
        <v>41</v>
      </c>
      <c r="H58" s="276">
        <v>66</v>
      </c>
      <c r="I58" s="276">
        <v>101</v>
      </c>
      <c r="J58" s="276">
        <v>104</v>
      </c>
      <c r="K58" s="276">
        <v>106</v>
      </c>
      <c r="L58" s="276">
        <v>94</v>
      </c>
      <c r="M58" s="276">
        <v>87</v>
      </c>
      <c r="N58" s="276">
        <v>87</v>
      </c>
      <c r="O58" s="276">
        <v>103</v>
      </c>
      <c r="P58" s="276">
        <v>123</v>
      </c>
      <c r="Q58" s="276">
        <v>71</v>
      </c>
      <c r="R58" s="276">
        <v>50</v>
      </c>
      <c r="S58" s="276">
        <v>50</v>
      </c>
      <c r="T58" s="276">
        <v>1</v>
      </c>
      <c r="U58" s="258">
        <v>1182</v>
      </c>
    </row>
    <row r="59" spans="1:21" ht="18.75" customHeight="1" x14ac:dyDescent="0.15">
      <c r="A59" s="885"/>
      <c r="B59" s="216" t="s">
        <v>74</v>
      </c>
      <c r="C59" s="277">
        <v>0</v>
      </c>
      <c r="D59" s="277">
        <v>8</v>
      </c>
      <c r="E59" s="277">
        <v>11</v>
      </c>
      <c r="F59" s="277">
        <v>47</v>
      </c>
      <c r="G59" s="277">
        <v>31</v>
      </c>
      <c r="H59" s="277">
        <v>52</v>
      </c>
      <c r="I59" s="277">
        <v>69</v>
      </c>
      <c r="J59" s="277">
        <v>79</v>
      </c>
      <c r="K59" s="277">
        <v>78</v>
      </c>
      <c r="L59" s="277">
        <v>72</v>
      </c>
      <c r="M59" s="277">
        <v>58</v>
      </c>
      <c r="N59" s="277">
        <v>68</v>
      </c>
      <c r="O59" s="277">
        <v>76</v>
      </c>
      <c r="P59" s="277">
        <v>79</v>
      </c>
      <c r="Q59" s="277">
        <v>46</v>
      </c>
      <c r="R59" s="277">
        <v>31</v>
      </c>
      <c r="S59" s="277">
        <v>24</v>
      </c>
      <c r="T59" s="277">
        <v>1</v>
      </c>
      <c r="U59" s="277">
        <v>830</v>
      </c>
    </row>
    <row r="60" spans="1:21" ht="18.75" customHeight="1" x14ac:dyDescent="0.15">
      <c r="A60" s="886"/>
      <c r="B60" s="218" t="s">
        <v>75</v>
      </c>
      <c r="C60" s="278">
        <v>0</v>
      </c>
      <c r="D60" s="278">
        <v>1</v>
      </c>
      <c r="E60" s="278">
        <v>7</v>
      </c>
      <c r="F60" s="278">
        <v>24</v>
      </c>
      <c r="G60" s="278">
        <v>10</v>
      </c>
      <c r="H60" s="278">
        <v>14</v>
      </c>
      <c r="I60" s="278">
        <v>32</v>
      </c>
      <c r="J60" s="278">
        <v>25</v>
      </c>
      <c r="K60" s="278">
        <v>28</v>
      </c>
      <c r="L60" s="278">
        <v>22</v>
      </c>
      <c r="M60" s="278">
        <v>29</v>
      </c>
      <c r="N60" s="278">
        <v>19</v>
      </c>
      <c r="O60" s="278">
        <v>27</v>
      </c>
      <c r="P60" s="278">
        <v>44</v>
      </c>
      <c r="Q60" s="278">
        <v>25</v>
      </c>
      <c r="R60" s="278">
        <v>19</v>
      </c>
      <c r="S60" s="278">
        <v>26</v>
      </c>
      <c r="T60" s="278">
        <v>0</v>
      </c>
      <c r="U60" s="278">
        <v>352</v>
      </c>
    </row>
    <row r="61" spans="1:21" ht="18.75" customHeight="1" x14ac:dyDescent="0.15">
      <c r="A61" s="884" t="s">
        <v>475</v>
      </c>
      <c r="B61" s="267" t="s">
        <v>60</v>
      </c>
      <c r="C61" s="276">
        <v>0</v>
      </c>
      <c r="D61" s="276">
        <v>3</v>
      </c>
      <c r="E61" s="276">
        <v>23</v>
      </c>
      <c r="F61" s="276">
        <v>58</v>
      </c>
      <c r="G61" s="276">
        <v>58</v>
      </c>
      <c r="H61" s="276">
        <v>57</v>
      </c>
      <c r="I61" s="276">
        <v>65</v>
      </c>
      <c r="J61" s="276">
        <v>93</v>
      </c>
      <c r="K61" s="276">
        <v>94</v>
      </c>
      <c r="L61" s="276">
        <v>80</v>
      </c>
      <c r="M61" s="276">
        <v>82</v>
      </c>
      <c r="N61" s="276">
        <v>81</v>
      </c>
      <c r="O61" s="276">
        <v>107</v>
      </c>
      <c r="P61" s="276">
        <v>80</v>
      </c>
      <c r="Q61" s="276">
        <v>57</v>
      </c>
      <c r="R61" s="276">
        <v>39</v>
      </c>
      <c r="S61" s="276">
        <v>48</v>
      </c>
      <c r="T61" s="276">
        <v>1</v>
      </c>
      <c r="U61" s="258">
        <v>1026</v>
      </c>
    </row>
    <row r="62" spans="1:21" ht="18.75" customHeight="1" x14ac:dyDescent="0.15">
      <c r="A62" s="885"/>
      <c r="B62" s="216" t="s">
        <v>74</v>
      </c>
      <c r="C62" s="277">
        <v>0</v>
      </c>
      <c r="D62" s="277">
        <v>2</v>
      </c>
      <c r="E62" s="277">
        <v>19</v>
      </c>
      <c r="F62" s="277">
        <v>43</v>
      </c>
      <c r="G62" s="277">
        <v>45</v>
      </c>
      <c r="H62" s="277">
        <v>47</v>
      </c>
      <c r="I62" s="277">
        <v>52</v>
      </c>
      <c r="J62" s="277">
        <v>67</v>
      </c>
      <c r="K62" s="277">
        <v>66</v>
      </c>
      <c r="L62" s="277">
        <v>58</v>
      </c>
      <c r="M62" s="277">
        <v>61</v>
      </c>
      <c r="N62" s="277">
        <v>65</v>
      </c>
      <c r="O62" s="277">
        <v>63</v>
      </c>
      <c r="P62" s="277">
        <v>51</v>
      </c>
      <c r="Q62" s="277">
        <v>37</v>
      </c>
      <c r="R62" s="277">
        <v>26</v>
      </c>
      <c r="S62" s="277">
        <v>27</v>
      </c>
      <c r="T62" s="277">
        <v>1</v>
      </c>
      <c r="U62" s="277">
        <v>730</v>
      </c>
    </row>
    <row r="63" spans="1:21" ht="18.75" customHeight="1" x14ac:dyDescent="0.15">
      <c r="A63" s="886"/>
      <c r="B63" s="218" t="s">
        <v>75</v>
      </c>
      <c r="C63" s="278">
        <v>0</v>
      </c>
      <c r="D63" s="278">
        <v>1</v>
      </c>
      <c r="E63" s="278">
        <v>4</v>
      </c>
      <c r="F63" s="278">
        <v>15</v>
      </c>
      <c r="G63" s="278">
        <v>13</v>
      </c>
      <c r="H63" s="278">
        <v>10</v>
      </c>
      <c r="I63" s="278">
        <v>13</v>
      </c>
      <c r="J63" s="278">
        <v>26</v>
      </c>
      <c r="K63" s="278">
        <v>28</v>
      </c>
      <c r="L63" s="278">
        <v>22</v>
      </c>
      <c r="M63" s="278">
        <v>21</v>
      </c>
      <c r="N63" s="278">
        <v>16</v>
      </c>
      <c r="O63" s="278">
        <v>44</v>
      </c>
      <c r="P63" s="278">
        <v>29</v>
      </c>
      <c r="Q63" s="278">
        <v>20</v>
      </c>
      <c r="R63" s="278">
        <v>13</v>
      </c>
      <c r="S63" s="278">
        <v>21</v>
      </c>
      <c r="T63" s="278">
        <v>0</v>
      </c>
      <c r="U63" s="278">
        <v>296</v>
      </c>
    </row>
    <row r="64" spans="1:21" ht="18.75" customHeight="1" x14ac:dyDescent="0.15">
      <c r="A64" s="884" t="s">
        <v>476</v>
      </c>
      <c r="B64" s="267" t="s">
        <v>60</v>
      </c>
      <c r="C64" s="276">
        <v>0</v>
      </c>
      <c r="D64" s="276">
        <v>3</v>
      </c>
      <c r="E64" s="276">
        <v>23</v>
      </c>
      <c r="F64" s="276">
        <v>59</v>
      </c>
      <c r="G64" s="276">
        <v>47</v>
      </c>
      <c r="H64" s="276">
        <v>81</v>
      </c>
      <c r="I64" s="276">
        <v>65</v>
      </c>
      <c r="J64" s="276">
        <v>76</v>
      </c>
      <c r="K64" s="276">
        <v>105</v>
      </c>
      <c r="L64" s="276">
        <v>72</v>
      </c>
      <c r="M64" s="276">
        <v>70</v>
      </c>
      <c r="N64" s="276">
        <v>88</v>
      </c>
      <c r="O64" s="276">
        <v>79</v>
      </c>
      <c r="P64" s="276">
        <v>77</v>
      </c>
      <c r="Q64" s="276">
        <v>51</v>
      </c>
      <c r="R64" s="276">
        <v>58</v>
      </c>
      <c r="S64" s="276">
        <v>36</v>
      </c>
      <c r="T64" s="276">
        <v>0</v>
      </c>
      <c r="U64" s="258">
        <v>990</v>
      </c>
    </row>
    <row r="65" spans="1:22" ht="18.75" customHeight="1" x14ac:dyDescent="0.15">
      <c r="A65" s="885"/>
      <c r="B65" s="216" t="s">
        <v>74</v>
      </c>
      <c r="C65" s="277">
        <v>0</v>
      </c>
      <c r="D65" s="277">
        <v>0</v>
      </c>
      <c r="E65" s="277">
        <v>16</v>
      </c>
      <c r="F65" s="277">
        <v>45</v>
      </c>
      <c r="G65" s="277">
        <v>30</v>
      </c>
      <c r="H65" s="277">
        <v>60</v>
      </c>
      <c r="I65" s="277">
        <v>48</v>
      </c>
      <c r="J65" s="277">
        <v>54</v>
      </c>
      <c r="K65" s="277">
        <v>74</v>
      </c>
      <c r="L65" s="277">
        <v>43</v>
      </c>
      <c r="M65" s="277">
        <v>54</v>
      </c>
      <c r="N65" s="277">
        <v>66</v>
      </c>
      <c r="O65" s="277">
        <v>59</v>
      </c>
      <c r="P65" s="277">
        <v>49</v>
      </c>
      <c r="Q65" s="277">
        <v>28</v>
      </c>
      <c r="R65" s="277">
        <v>33</v>
      </c>
      <c r="S65" s="277">
        <v>21</v>
      </c>
      <c r="T65" s="277">
        <v>0</v>
      </c>
      <c r="U65" s="277">
        <v>680</v>
      </c>
    </row>
    <row r="66" spans="1:22" ht="18.75" customHeight="1" x14ac:dyDescent="0.15">
      <c r="A66" s="886"/>
      <c r="B66" s="218" t="s">
        <v>75</v>
      </c>
      <c r="C66" s="278">
        <v>0</v>
      </c>
      <c r="D66" s="278">
        <v>3</v>
      </c>
      <c r="E66" s="278">
        <v>7</v>
      </c>
      <c r="F66" s="278">
        <v>14</v>
      </c>
      <c r="G66" s="278">
        <v>17</v>
      </c>
      <c r="H66" s="278">
        <v>21</v>
      </c>
      <c r="I66" s="278">
        <v>17</v>
      </c>
      <c r="J66" s="278">
        <v>22</v>
      </c>
      <c r="K66" s="278">
        <v>31</v>
      </c>
      <c r="L66" s="278">
        <v>29</v>
      </c>
      <c r="M66" s="278">
        <v>16</v>
      </c>
      <c r="N66" s="278">
        <v>22</v>
      </c>
      <c r="O66" s="278">
        <v>20</v>
      </c>
      <c r="P66" s="278">
        <v>28</v>
      </c>
      <c r="Q66" s="278">
        <v>23</v>
      </c>
      <c r="R66" s="278">
        <v>25</v>
      </c>
      <c r="S66" s="278">
        <v>15</v>
      </c>
      <c r="T66" s="278">
        <v>0</v>
      </c>
      <c r="U66" s="278">
        <v>310</v>
      </c>
    </row>
    <row r="67" spans="1:22" ht="18.75" customHeight="1" x14ac:dyDescent="0.15">
      <c r="A67" s="884" t="s">
        <v>477</v>
      </c>
      <c r="B67" s="267" t="s">
        <v>60</v>
      </c>
      <c r="C67" s="276">
        <v>0</v>
      </c>
      <c r="D67" s="276">
        <v>11</v>
      </c>
      <c r="E67" s="276">
        <v>37</v>
      </c>
      <c r="F67" s="276">
        <v>58</v>
      </c>
      <c r="G67" s="276">
        <v>63</v>
      </c>
      <c r="H67" s="276">
        <v>65</v>
      </c>
      <c r="I67" s="276">
        <v>66</v>
      </c>
      <c r="J67" s="276">
        <v>90</v>
      </c>
      <c r="K67" s="276">
        <v>101</v>
      </c>
      <c r="L67" s="276">
        <v>94</v>
      </c>
      <c r="M67" s="276">
        <v>82</v>
      </c>
      <c r="N67" s="276">
        <v>73</v>
      </c>
      <c r="O67" s="276">
        <v>67</v>
      </c>
      <c r="P67" s="276">
        <v>79</v>
      </c>
      <c r="Q67" s="276">
        <v>62</v>
      </c>
      <c r="R67" s="276">
        <v>53</v>
      </c>
      <c r="S67" s="276">
        <v>28</v>
      </c>
      <c r="T67" s="276">
        <v>0</v>
      </c>
      <c r="U67" s="258">
        <v>1029</v>
      </c>
    </row>
    <row r="68" spans="1:22" ht="18.75" customHeight="1" x14ac:dyDescent="0.15">
      <c r="A68" s="885"/>
      <c r="B68" s="216" t="s">
        <v>74</v>
      </c>
      <c r="C68" s="277">
        <v>0</v>
      </c>
      <c r="D68" s="277">
        <v>6</v>
      </c>
      <c r="E68" s="277">
        <v>25</v>
      </c>
      <c r="F68" s="277">
        <v>41</v>
      </c>
      <c r="G68" s="277">
        <v>46</v>
      </c>
      <c r="H68" s="277">
        <v>50</v>
      </c>
      <c r="I68" s="277">
        <v>48</v>
      </c>
      <c r="J68" s="277">
        <v>68</v>
      </c>
      <c r="K68" s="277">
        <v>70</v>
      </c>
      <c r="L68" s="277">
        <v>68</v>
      </c>
      <c r="M68" s="277">
        <v>68</v>
      </c>
      <c r="N68" s="277">
        <v>53</v>
      </c>
      <c r="O68" s="277">
        <v>43</v>
      </c>
      <c r="P68" s="277">
        <v>56</v>
      </c>
      <c r="Q68" s="277">
        <v>41</v>
      </c>
      <c r="R68" s="277">
        <v>31</v>
      </c>
      <c r="S68" s="277">
        <v>17</v>
      </c>
      <c r="T68" s="277">
        <v>0</v>
      </c>
      <c r="U68" s="277">
        <v>731</v>
      </c>
    </row>
    <row r="69" spans="1:22" ht="18.75" customHeight="1" x14ac:dyDescent="0.15">
      <c r="A69" s="886"/>
      <c r="B69" s="218" t="s">
        <v>75</v>
      </c>
      <c r="C69" s="278">
        <v>0</v>
      </c>
      <c r="D69" s="278">
        <v>5</v>
      </c>
      <c r="E69" s="278">
        <v>12</v>
      </c>
      <c r="F69" s="278">
        <v>17</v>
      </c>
      <c r="G69" s="278">
        <v>17</v>
      </c>
      <c r="H69" s="278">
        <v>15</v>
      </c>
      <c r="I69" s="278">
        <v>18</v>
      </c>
      <c r="J69" s="278">
        <v>22</v>
      </c>
      <c r="K69" s="278">
        <v>31</v>
      </c>
      <c r="L69" s="278">
        <v>26</v>
      </c>
      <c r="M69" s="278">
        <v>14</v>
      </c>
      <c r="N69" s="278">
        <v>20</v>
      </c>
      <c r="O69" s="278">
        <v>24</v>
      </c>
      <c r="P69" s="278">
        <v>23</v>
      </c>
      <c r="Q69" s="278">
        <v>21</v>
      </c>
      <c r="R69" s="278">
        <v>22</v>
      </c>
      <c r="S69" s="278">
        <v>11</v>
      </c>
      <c r="T69" s="278">
        <v>0</v>
      </c>
      <c r="U69" s="278">
        <v>298</v>
      </c>
    </row>
    <row r="70" spans="1:22" ht="18.75" customHeight="1" x14ac:dyDescent="0.15">
      <c r="A70" s="881" t="s">
        <v>478</v>
      </c>
      <c r="B70" s="267" t="s">
        <v>60</v>
      </c>
      <c r="C70" s="276">
        <v>0</v>
      </c>
      <c r="D70" s="276">
        <v>8</v>
      </c>
      <c r="E70" s="276">
        <v>23</v>
      </c>
      <c r="F70" s="276">
        <v>60</v>
      </c>
      <c r="G70" s="276">
        <v>57</v>
      </c>
      <c r="H70" s="276">
        <v>67</v>
      </c>
      <c r="I70" s="276">
        <v>62</v>
      </c>
      <c r="J70" s="276">
        <v>85</v>
      </c>
      <c r="K70" s="276">
        <v>100</v>
      </c>
      <c r="L70" s="276">
        <v>85</v>
      </c>
      <c r="M70" s="276">
        <v>76</v>
      </c>
      <c r="N70" s="276">
        <v>66</v>
      </c>
      <c r="O70" s="276">
        <v>60</v>
      </c>
      <c r="P70" s="276">
        <v>67</v>
      </c>
      <c r="Q70" s="276">
        <v>76</v>
      </c>
      <c r="R70" s="276">
        <v>50</v>
      </c>
      <c r="S70" s="276">
        <v>41</v>
      </c>
      <c r="T70" s="276">
        <v>0</v>
      </c>
      <c r="U70" s="258">
        <v>983</v>
      </c>
    </row>
    <row r="71" spans="1:22" ht="18.75" customHeight="1" x14ac:dyDescent="0.15">
      <c r="A71" s="882"/>
      <c r="B71" s="216" t="s">
        <v>74</v>
      </c>
      <c r="C71" s="277">
        <v>0</v>
      </c>
      <c r="D71" s="277">
        <v>5</v>
      </c>
      <c r="E71" s="277">
        <v>13</v>
      </c>
      <c r="F71" s="277">
        <v>41</v>
      </c>
      <c r="G71" s="277">
        <v>39</v>
      </c>
      <c r="H71" s="277">
        <v>48</v>
      </c>
      <c r="I71" s="277">
        <v>51</v>
      </c>
      <c r="J71" s="277">
        <v>60</v>
      </c>
      <c r="K71" s="277">
        <v>69</v>
      </c>
      <c r="L71" s="277">
        <v>66</v>
      </c>
      <c r="M71" s="277">
        <v>55</v>
      </c>
      <c r="N71" s="277">
        <v>46</v>
      </c>
      <c r="O71" s="277">
        <v>42</v>
      </c>
      <c r="P71" s="277">
        <v>41</v>
      </c>
      <c r="Q71" s="277">
        <v>55</v>
      </c>
      <c r="R71" s="277">
        <v>31</v>
      </c>
      <c r="S71" s="277">
        <v>28</v>
      </c>
      <c r="T71" s="277">
        <v>0</v>
      </c>
      <c r="U71" s="277">
        <v>690</v>
      </c>
    </row>
    <row r="72" spans="1:22" ht="18.75" customHeight="1" x14ac:dyDescent="0.15">
      <c r="A72" s="883"/>
      <c r="B72" s="218" t="s">
        <v>75</v>
      </c>
      <c r="C72" s="278">
        <v>0</v>
      </c>
      <c r="D72" s="278">
        <v>3</v>
      </c>
      <c r="E72" s="278">
        <v>10</v>
      </c>
      <c r="F72" s="278">
        <v>19</v>
      </c>
      <c r="G72" s="278">
        <v>18</v>
      </c>
      <c r="H72" s="278">
        <v>19</v>
      </c>
      <c r="I72" s="278">
        <v>11</v>
      </c>
      <c r="J72" s="278">
        <v>25</v>
      </c>
      <c r="K72" s="278">
        <v>31</v>
      </c>
      <c r="L72" s="278">
        <v>19</v>
      </c>
      <c r="M72" s="278">
        <v>21</v>
      </c>
      <c r="N72" s="278">
        <v>20</v>
      </c>
      <c r="O72" s="278">
        <v>18</v>
      </c>
      <c r="P72" s="278">
        <v>26</v>
      </c>
      <c r="Q72" s="278">
        <v>21</v>
      </c>
      <c r="R72" s="278">
        <v>19</v>
      </c>
      <c r="S72" s="278">
        <v>13</v>
      </c>
      <c r="T72" s="278">
        <v>0</v>
      </c>
      <c r="U72" s="278">
        <v>293</v>
      </c>
    </row>
    <row r="73" spans="1:22" ht="18.75" customHeight="1" x14ac:dyDescent="0.15">
      <c r="A73" s="889" t="s">
        <v>561</v>
      </c>
      <c r="B73" s="832" t="s">
        <v>60</v>
      </c>
      <c r="C73" s="833">
        <v>0</v>
      </c>
      <c r="D73" s="833">
        <v>10</v>
      </c>
      <c r="E73" s="833">
        <v>31</v>
      </c>
      <c r="F73" s="833">
        <v>53</v>
      </c>
      <c r="G73" s="833">
        <v>67</v>
      </c>
      <c r="H73" s="833">
        <v>58</v>
      </c>
      <c r="I73" s="833">
        <v>72</v>
      </c>
      <c r="J73" s="833">
        <v>77</v>
      </c>
      <c r="K73" s="833">
        <v>100</v>
      </c>
      <c r="L73" s="833">
        <v>102</v>
      </c>
      <c r="M73" s="833">
        <v>81</v>
      </c>
      <c r="N73" s="833">
        <v>70</v>
      </c>
      <c r="O73" s="833">
        <v>86</v>
      </c>
      <c r="P73" s="833">
        <v>73</v>
      </c>
      <c r="Q73" s="833">
        <v>66</v>
      </c>
      <c r="R73" s="833">
        <v>59</v>
      </c>
      <c r="S73" s="833">
        <v>45</v>
      </c>
      <c r="T73" s="833">
        <v>0</v>
      </c>
      <c r="U73" s="834">
        <v>1050</v>
      </c>
      <c r="V73" s="721"/>
    </row>
    <row r="74" spans="1:22" ht="18.75" customHeight="1" x14ac:dyDescent="0.15">
      <c r="A74" s="882"/>
      <c r="B74" s="216" t="s">
        <v>74</v>
      </c>
      <c r="C74" s="277">
        <v>0</v>
      </c>
      <c r="D74" s="277">
        <v>5</v>
      </c>
      <c r="E74" s="277">
        <v>17</v>
      </c>
      <c r="F74" s="277">
        <v>26</v>
      </c>
      <c r="G74" s="277">
        <v>46</v>
      </c>
      <c r="H74" s="277">
        <v>43</v>
      </c>
      <c r="I74" s="277">
        <v>47</v>
      </c>
      <c r="J74" s="277">
        <v>54</v>
      </c>
      <c r="K74" s="277">
        <v>67</v>
      </c>
      <c r="L74" s="277">
        <v>68</v>
      </c>
      <c r="M74" s="277">
        <v>54</v>
      </c>
      <c r="N74" s="277">
        <v>47</v>
      </c>
      <c r="O74" s="277">
        <v>55</v>
      </c>
      <c r="P74" s="277">
        <v>48</v>
      </c>
      <c r="Q74" s="277">
        <v>32</v>
      </c>
      <c r="R74" s="277">
        <v>32</v>
      </c>
      <c r="S74" s="277">
        <v>28</v>
      </c>
      <c r="T74" s="277">
        <v>0</v>
      </c>
      <c r="U74" s="277">
        <v>669</v>
      </c>
      <c r="V74" s="721"/>
    </row>
    <row r="75" spans="1:22" ht="18.75" customHeight="1" x14ac:dyDescent="0.15">
      <c r="A75" s="883"/>
      <c r="B75" s="772" t="s">
        <v>75</v>
      </c>
      <c r="C75" s="278">
        <v>0</v>
      </c>
      <c r="D75" s="278">
        <v>5</v>
      </c>
      <c r="E75" s="278">
        <v>14</v>
      </c>
      <c r="F75" s="278">
        <v>27</v>
      </c>
      <c r="G75" s="278">
        <v>21</v>
      </c>
      <c r="H75" s="278">
        <v>15</v>
      </c>
      <c r="I75" s="278">
        <v>25</v>
      </c>
      <c r="J75" s="278">
        <v>23</v>
      </c>
      <c r="K75" s="278">
        <v>33</v>
      </c>
      <c r="L75" s="278">
        <v>34</v>
      </c>
      <c r="M75" s="278">
        <v>27</v>
      </c>
      <c r="N75" s="278">
        <v>23</v>
      </c>
      <c r="O75" s="278">
        <v>31</v>
      </c>
      <c r="P75" s="278">
        <v>25</v>
      </c>
      <c r="Q75" s="278">
        <v>34</v>
      </c>
      <c r="R75" s="278">
        <v>27</v>
      </c>
      <c r="S75" s="278">
        <v>17</v>
      </c>
      <c r="T75" s="278">
        <v>0</v>
      </c>
      <c r="U75" s="278">
        <v>381</v>
      </c>
      <c r="V75" s="721"/>
    </row>
    <row r="76" spans="1:22" x14ac:dyDescent="0.15">
      <c r="A76" s="109" t="s">
        <v>596</v>
      </c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</row>
  </sheetData>
  <mergeCells count="24">
    <mergeCell ref="A73:A75"/>
    <mergeCell ref="A37:A39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70:A72"/>
    <mergeCell ref="A58:A60"/>
    <mergeCell ref="A61:A63"/>
    <mergeCell ref="A67:A69"/>
    <mergeCell ref="A40:A42"/>
    <mergeCell ref="A43:A45"/>
    <mergeCell ref="A46:A48"/>
    <mergeCell ref="A49:A51"/>
    <mergeCell ref="A52:A54"/>
    <mergeCell ref="A55:A57"/>
    <mergeCell ref="A64:A66"/>
  </mergeCells>
  <phoneticPr fontId="5"/>
  <printOptions verticalCentered="1"/>
  <pageMargins left="0.74803149606299213" right="0.74803149606299213" top="0.59055118110236227" bottom="0.47244094488188981" header="0.51181102362204722" footer="0.19685039370078741"/>
  <pageSetup paperSize="9" scale="74" firstPageNumber="29" fitToHeight="2" orientation="landscape" r:id="rId1"/>
  <rowBreaks count="1" manualBreakCount="1">
    <brk id="39" max="20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3"/>
  <sheetViews>
    <sheetView topLeftCell="A139" zoomScale="80" zoomScaleNormal="80" zoomScaleSheetLayoutView="70" workbookViewId="0">
      <selection activeCell="I65" sqref="I65"/>
    </sheetView>
  </sheetViews>
  <sheetFormatPr defaultRowHeight="12" x14ac:dyDescent="0.15"/>
  <cols>
    <col min="1" max="1" width="17.5" style="21" customWidth="1"/>
    <col min="2" max="2" width="8.625" style="18" customWidth="1"/>
    <col min="3" max="3" width="15.625" style="18" customWidth="1"/>
    <col min="4" max="4" width="15.625" style="2" customWidth="1"/>
    <col min="5" max="24" width="15.625" style="18" customWidth="1"/>
    <col min="25" max="16384" width="9" style="18"/>
  </cols>
  <sheetData>
    <row r="1" spans="1:24" ht="28.5" x14ac:dyDescent="0.15">
      <c r="A1" s="689" t="s">
        <v>592</v>
      </c>
      <c r="B1" s="153"/>
      <c r="C1" s="153"/>
      <c r="D1" s="154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690"/>
      <c r="W1" s="153"/>
      <c r="X1" s="153"/>
    </row>
    <row r="2" spans="1:24" ht="17.25" customHeight="1" x14ac:dyDescent="0.15">
      <c r="A2" s="691"/>
      <c r="B2" s="153"/>
      <c r="C2" s="153"/>
      <c r="D2" s="154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</row>
    <row r="3" spans="1:24" ht="18" customHeight="1" x14ac:dyDescent="0.15">
      <c r="A3" s="1093"/>
      <c r="B3" s="1094"/>
      <c r="C3" s="1097" t="s">
        <v>0</v>
      </c>
      <c r="D3" s="1092" t="s">
        <v>265</v>
      </c>
      <c r="E3" s="1092" t="s">
        <v>264</v>
      </c>
      <c r="F3" s="1092" t="s">
        <v>22</v>
      </c>
      <c r="G3" s="1092" t="s">
        <v>23</v>
      </c>
      <c r="H3" s="1092" t="s">
        <v>24</v>
      </c>
      <c r="I3" s="1092" t="s">
        <v>25</v>
      </c>
      <c r="J3" s="1092" t="s">
        <v>26</v>
      </c>
      <c r="K3" s="1092" t="s">
        <v>27</v>
      </c>
      <c r="L3" s="1092" t="s">
        <v>28</v>
      </c>
      <c r="M3" s="1092" t="s">
        <v>29</v>
      </c>
      <c r="N3" s="1092" t="s">
        <v>30</v>
      </c>
      <c r="O3" s="1092" t="s">
        <v>31</v>
      </c>
      <c r="P3" s="1092" t="s">
        <v>32</v>
      </c>
      <c r="Q3" s="1092" t="s">
        <v>33</v>
      </c>
      <c r="R3" s="1092" t="s">
        <v>34</v>
      </c>
      <c r="S3" s="1092" t="s">
        <v>35</v>
      </c>
      <c r="T3" s="1092" t="s">
        <v>36</v>
      </c>
      <c r="U3" s="1092" t="s">
        <v>263</v>
      </c>
      <c r="V3" s="1091" t="s">
        <v>262</v>
      </c>
      <c r="W3" s="1091" t="s">
        <v>261</v>
      </c>
      <c r="X3" s="1091" t="s">
        <v>260</v>
      </c>
    </row>
    <row r="4" spans="1:24" s="67" customFormat="1" ht="18" customHeight="1" x14ac:dyDescent="0.15">
      <c r="A4" s="1095"/>
      <c r="B4" s="1096"/>
      <c r="C4" s="1097"/>
      <c r="D4" s="1092"/>
      <c r="E4" s="1092"/>
      <c r="F4" s="1092"/>
      <c r="G4" s="1092"/>
      <c r="H4" s="1092"/>
      <c r="I4" s="1092"/>
      <c r="J4" s="1092"/>
      <c r="K4" s="1092"/>
      <c r="L4" s="1092"/>
      <c r="M4" s="1092"/>
      <c r="N4" s="1092"/>
      <c r="O4" s="1092"/>
      <c r="P4" s="1092"/>
      <c r="Q4" s="1092"/>
      <c r="R4" s="1092"/>
      <c r="S4" s="1092"/>
      <c r="T4" s="1092"/>
      <c r="U4" s="1092"/>
      <c r="V4" s="1091"/>
      <c r="W4" s="1091"/>
      <c r="X4" s="1091"/>
    </row>
    <row r="5" spans="1:24" s="67" customFormat="1" ht="18" customHeight="1" x14ac:dyDescent="0.15">
      <c r="A5" s="146" t="s">
        <v>18</v>
      </c>
      <c r="B5" s="147" t="s">
        <v>60</v>
      </c>
      <c r="C5" s="692">
        <v>31481504</v>
      </c>
      <c r="D5" s="693">
        <v>1199679</v>
      </c>
      <c r="E5" s="692">
        <v>1305416</v>
      </c>
      <c r="F5" s="693">
        <v>1362037</v>
      </c>
      <c r="G5" s="692">
        <v>1452352</v>
      </c>
      <c r="H5" s="693">
        <v>1627812</v>
      </c>
      <c r="I5" s="692">
        <v>1661196</v>
      </c>
      <c r="J5" s="693">
        <v>1826063</v>
      </c>
      <c r="K5" s="692">
        <v>2033549</v>
      </c>
      <c r="L5" s="693">
        <v>2414200</v>
      </c>
      <c r="M5" s="692">
        <v>2539824</v>
      </c>
      <c r="N5" s="693">
        <v>2112144</v>
      </c>
      <c r="O5" s="692">
        <v>1821859</v>
      </c>
      <c r="P5" s="693">
        <v>1838570</v>
      </c>
      <c r="Q5" s="692">
        <v>2294978</v>
      </c>
      <c r="R5" s="693">
        <v>2058339</v>
      </c>
      <c r="S5" s="692">
        <v>1698334</v>
      </c>
      <c r="T5" s="693">
        <v>1175322</v>
      </c>
      <c r="U5" s="694">
        <v>674912</v>
      </c>
      <c r="V5" s="695">
        <v>293776</v>
      </c>
      <c r="W5" s="694">
        <v>78759</v>
      </c>
      <c r="X5" s="696">
        <v>12383</v>
      </c>
    </row>
    <row r="6" spans="1:24" s="67" customFormat="1" ht="18" customHeight="1" x14ac:dyDescent="0.15">
      <c r="A6" s="146"/>
      <c r="B6" s="147" t="s">
        <v>74</v>
      </c>
      <c r="C6" s="692">
        <v>15711926</v>
      </c>
      <c r="D6" s="693">
        <v>615795</v>
      </c>
      <c r="E6" s="692">
        <v>671206</v>
      </c>
      <c r="F6" s="693">
        <v>698079</v>
      </c>
      <c r="G6" s="692">
        <v>746487</v>
      </c>
      <c r="H6" s="693">
        <v>843506</v>
      </c>
      <c r="I6" s="692">
        <v>867471</v>
      </c>
      <c r="J6" s="693">
        <v>949573</v>
      </c>
      <c r="K6" s="692">
        <v>1055354</v>
      </c>
      <c r="L6" s="693">
        <v>1254244</v>
      </c>
      <c r="M6" s="692">
        <v>1320319</v>
      </c>
      <c r="N6" s="693">
        <v>1095752</v>
      </c>
      <c r="O6" s="692">
        <v>933162</v>
      </c>
      <c r="P6" s="693">
        <v>919234</v>
      </c>
      <c r="Q6" s="692">
        <v>1117357</v>
      </c>
      <c r="R6" s="693">
        <v>977205</v>
      </c>
      <c r="S6" s="692">
        <v>791270</v>
      </c>
      <c r="T6" s="693">
        <v>512578</v>
      </c>
      <c r="U6" s="694">
        <v>247135</v>
      </c>
      <c r="V6" s="695">
        <v>80496</v>
      </c>
      <c r="W6" s="694">
        <v>14015</v>
      </c>
      <c r="X6" s="696">
        <v>1688</v>
      </c>
    </row>
    <row r="7" spans="1:24" s="67" customFormat="1" ht="18" customHeight="1" x14ac:dyDescent="0.15">
      <c r="A7" s="148"/>
      <c r="B7" s="149" t="s">
        <v>259</v>
      </c>
      <c r="C7" s="697">
        <v>15769578</v>
      </c>
      <c r="D7" s="698">
        <v>583884</v>
      </c>
      <c r="E7" s="697">
        <v>634210</v>
      </c>
      <c r="F7" s="698">
        <v>663958</v>
      </c>
      <c r="G7" s="697">
        <v>705865</v>
      </c>
      <c r="H7" s="698">
        <v>784306</v>
      </c>
      <c r="I7" s="697">
        <v>793725</v>
      </c>
      <c r="J7" s="698">
        <v>876490</v>
      </c>
      <c r="K7" s="697">
        <v>978195</v>
      </c>
      <c r="L7" s="698">
        <v>1159956</v>
      </c>
      <c r="M7" s="697">
        <v>1219505</v>
      </c>
      <c r="N7" s="698">
        <v>1016392</v>
      </c>
      <c r="O7" s="697">
        <v>888697</v>
      </c>
      <c r="P7" s="698">
        <v>919336</v>
      </c>
      <c r="Q7" s="697">
        <v>1177621</v>
      </c>
      <c r="R7" s="698">
        <v>1081134</v>
      </c>
      <c r="S7" s="697">
        <v>907064</v>
      </c>
      <c r="T7" s="698">
        <v>662744</v>
      </c>
      <c r="U7" s="699">
        <v>427777</v>
      </c>
      <c r="V7" s="700">
        <v>213280</v>
      </c>
      <c r="W7" s="699">
        <v>64744</v>
      </c>
      <c r="X7" s="701">
        <v>10695</v>
      </c>
    </row>
    <row r="8" spans="1:24" s="65" customFormat="1" ht="18" customHeight="1" x14ac:dyDescent="0.15">
      <c r="A8" s="146" t="s">
        <v>101</v>
      </c>
      <c r="B8" s="718" t="s">
        <v>42</v>
      </c>
      <c r="C8" s="702">
        <v>4842526</v>
      </c>
      <c r="D8" s="679">
        <v>182228</v>
      </c>
      <c r="E8" s="702">
        <v>202282</v>
      </c>
      <c r="F8" s="679">
        <v>217280</v>
      </c>
      <c r="G8" s="702">
        <v>234056</v>
      </c>
      <c r="H8" s="679">
        <v>255873</v>
      </c>
      <c r="I8" s="702">
        <v>248796</v>
      </c>
      <c r="J8" s="679">
        <v>271085</v>
      </c>
      <c r="K8" s="702">
        <v>308373</v>
      </c>
      <c r="L8" s="679">
        <v>383670</v>
      </c>
      <c r="M8" s="702">
        <v>422153</v>
      </c>
      <c r="N8" s="679">
        <v>346665</v>
      </c>
      <c r="O8" s="702">
        <v>279836</v>
      </c>
      <c r="P8" s="679">
        <v>260617</v>
      </c>
      <c r="Q8" s="702">
        <v>328297</v>
      </c>
      <c r="R8" s="679">
        <v>308845</v>
      </c>
      <c r="S8" s="702">
        <v>265811</v>
      </c>
      <c r="T8" s="679">
        <v>180965</v>
      </c>
      <c r="U8" s="696">
        <v>94897</v>
      </c>
      <c r="V8" s="703">
        <v>38447</v>
      </c>
      <c r="W8" s="696">
        <v>10595</v>
      </c>
      <c r="X8" s="696">
        <v>1755</v>
      </c>
    </row>
    <row r="9" spans="1:24" s="65" customFormat="1" ht="18" customHeight="1" x14ac:dyDescent="0.15">
      <c r="A9" s="150"/>
      <c r="B9" s="718" t="s">
        <v>13</v>
      </c>
      <c r="C9" s="702">
        <v>2412942</v>
      </c>
      <c r="D9" s="679">
        <v>93580</v>
      </c>
      <c r="E9" s="702">
        <v>103922</v>
      </c>
      <c r="F9" s="679">
        <v>110926</v>
      </c>
      <c r="G9" s="702">
        <v>119416</v>
      </c>
      <c r="H9" s="679">
        <v>131342</v>
      </c>
      <c r="I9" s="702">
        <v>128915</v>
      </c>
      <c r="J9" s="679">
        <v>140679</v>
      </c>
      <c r="K9" s="702">
        <v>158679</v>
      </c>
      <c r="L9" s="679">
        <v>196165</v>
      </c>
      <c r="M9" s="702">
        <v>216946</v>
      </c>
      <c r="N9" s="679">
        <v>180690</v>
      </c>
      <c r="O9" s="702">
        <v>144897</v>
      </c>
      <c r="P9" s="679">
        <v>131476</v>
      </c>
      <c r="Q9" s="702">
        <v>158589</v>
      </c>
      <c r="R9" s="679">
        <v>143890</v>
      </c>
      <c r="S9" s="702">
        <v>123011</v>
      </c>
      <c r="T9" s="679">
        <v>80937</v>
      </c>
      <c r="U9" s="696">
        <v>36223</v>
      </c>
      <c r="V9" s="703">
        <v>10590</v>
      </c>
      <c r="W9" s="696">
        <v>1831</v>
      </c>
      <c r="X9" s="696">
        <v>238</v>
      </c>
    </row>
    <row r="10" spans="1:24" s="65" customFormat="1" ht="18" customHeight="1" x14ac:dyDescent="0.15">
      <c r="A10" s="150"/>
      <c r="B10" s="718" t="s">
        <v>15</v>
      </c>
      <c r="C10" s="702">
        <v>2429584</v>
      </c>
      <c r="D10" s="679">
        <v>88648</v>
      </c>
      <c r="E10" s="702">
        <v>98360</v>
      </c>
      <c r="F10" s="679">
        <v>106354</v>
      </c>
      <c r="G10" s="702">
        <v>114640</v>
      </c>
      <c r="H10" s="679">
        <v>124531</v>
      </c>
      <c r="I10" s="702">
        <v>119881</v>
      </c>
      <c r="J10" s="679">
        <v>130406</v>
      </c>
      <c r="K10" s="702">
        <v>149694</v>
      </c>
      <c r="L10" s="151">
        <v>187505</v>
      </c>
      <c r="M10" s="704">
        <v>205207</v>
      </c>
      <c r="N10" s="679">
        <v>165975</v>
      </c>
      <c r="O10" s="704">
        <v>134939</v>
      </c>
      <c r="P10" s="151">
        <v>129141</v>
      </c>
      <c r="Q10" s="702">
        <v>169708</v>
      </c>
      <c r="R10" s="679">
        <v>164955</v>
      </c>
      <c r="S10" s="702">
        <v>142800</v>
      </c>
      <c r="T10" s="679">
        <v>100028</v>
      </c>
      <c r="U10" s="701">
        <v>58674</v>
      </c>
      <c r="V10" s="705">
        <v>27857</v>
      </c>
      <c r="W10" s="696">
        <v>8764</v>
      </c>
      <c r="X10" s="696">
        <v>1517</v>
      </c>
    </row>
    <row r="11" spans="1:24" s="65" customFormat="1" ht="18" customHeight="1" x14ac:dyDescent="0.15">
      <c r="A11" s="732" t="s">
        <v>102</v>
      </c>
      <c r="B11" s="733" t="s">
        <v>42</v>
      </c>
      <c r="C11" s="706">
        <v>312397</v>
      </c>
      <c r="D11" s="734">
        <v>6757</v>
      </c>
      <c r="E11" s="706">
        <v>8877</v>
      </c>
      <c r="F11" s="734">
        <v>10645</v>
      </c>
      <c r="G11" s="706">
        <v>13067</v>
      </c>
      <c r="H11" s="734">
        <v>14081</v>
      </c>
      <c r="I11" s="706">
        <v>12710</v>
      </c>
      <c r="J11" s="734">
        <v>13506</v>
      </c>
      <c r="K11" s="706">
        <v>14729</v>
      </c>
      <c r="L11" s="679">
        <v>17420</v>
      </c>
      <c r="M11" s="702">
        <v>20512</v>
      </c>
      <c r="N11" s="734">
        <v>21410</v>
      </c>
      <c r="O11" s="702">
        <v>22531</v>
      </c>
      <c r="P11" s="679">
        <v>24897</v>
      </c>
      <c r="Q11" s="706">
        <v>29058</v>
      </c>
      <c r="R11" s="734">
        <v>23909</v>
      </c>
      <c r="S11" s="706">
        <v>21242</v>
      </c>
      <c r="T11" s="734">
        <v>18133</v>
      </c>
      <c r="U11" s="707">
        <v>12135</v>
      </c>
      <c r="V11" s="735">
        <v>5384</v>
      </c>
      <c r="W11" s="707">
        <v>1240</v>
      </c>
      <c r="X11" s="707">
        <v>154</v>
      </c>
    </row>
    <row r="12" spans="1:24" s="65" customFormat="1" ht="18" customHeight="1" x14ac:dyDescent="0.15">
      <c r="A12" s="150"/>
      <c r="B12" s="718" t="s">
        <v>13</v>
      </c>
      <c r="C12" s="702">
        <v>151128</v>
      </c>
      <c r="D12" s="679">
        <v>3371</v>
      </c>
      <c r="E12" s="702">
        <v>4584</v>
      </c>
      <c r="F12" s="679">
        <v>5449</v>
      </c>
      <c r="G12" s="702">
        <v>6659</v>
      </c>
      <c r="H12" s="679">
        <v>8106</v>
      </c>
      <c r="I12" s="702">
        <v>7128</v>
      </c>
      <c r="J12" s="679">
        <v>7174</v>
      </c>
      <c r="K12" s="702">
        <v>7681</v>
      </c>
      <c r="L12" s="679">
        <v>8963</v>
      </c>
      <c r="M12" s="702">
        <v>10383</v>
      </c>
      <c r="N12" s="679">
        <v>10650</v>
      </c>
      <c r="O12" s="702">
        <v>11134</v>
      </c>
      <c r="P12" s="679">
        <v>12533</v>
      </c>
      <c r="Q12" s="702">
        <v>14568</v>
      </c>
      <c r="R12" s="679">
        <v>11291</v>
      </c>
      <c r="S12" s="702">
        <v>9114</v>
      </c>
      <c r="T12" s="679">
        <v>6759</v>
      </c>
      <c r="U12" s="696">
        <v>4017</v>
      </c>
      <c r="V12" s="703">
        <v>1331</v>
      </c>
      <c r="W12" s="696">
        <v>216</v>
      </c>
      <c r="X12" s="696">
        <v>17</v>
      </c>
    </row>
    <row r="13" spans="1:24" s="65" customFormat="1" ht="18" customHeight="1" x14ac:dyDescent="0.15">
      <c r="A13" s="152"/>
      <c r="B13" s="719" t="s">
        <v>15</v>
      </c>
      <c r="C13" s="704">
        <v>161269</v>
      </c>
      <c r="D13" s="151">
        <v>3386</v>
      </c>
      <c r="E13" s="704">
        <v>4293</v>
      </c>
      <c r="F13" s="151">
        <v>5196</v>
      </c>
      <c r="G13" s="704">
        <v>6408</v>
      </c>
      <c r="H13" s="151">
        <v>5975</v>
      </c>
      <c r="I13" s="704">
        <v>5582</v>
      </c>
      <c r="J13" s="151">
        <v>6332</v>
      </c>
      <c r="K13" s="704">
        <v>7048</v>
      </c>
      <c r="L13" s="151">
        <v>8457</v>
      </c>
      <c r="M13" s="704">
        <v>10129</v>
      </c>
      <c r="N13" s="151">
        <v>10760</v>
      </c>
      <c r="O13" s="704">
        <v>11397</v>
      </c>
      <c r="P13" s="151">
        <v>12364</v>
      </c>
      <c r="Q13" s="704">
        <v>14490</v>
      </c>
      <c r="R13" s="151">
        <v>12618</v>
      </c>
      <c r="S13" s="704">
        <v>12128</v>
      </c>
      <c r="T13" s="151">
        <v>11374</v>
      </c>
      <c r="U13" s="701">
        <v>8118</v>
      </c>
      <c r="V13" s="705">
        <v>4053</v>
      </c>
      <c r="W13" s="701">
        <v>1024</v>
      </c>
      <c r="X13" s="701">
        <v>137</v>
      </c>
    </row>
    <row r="14" spans="1:24" s="65" customFormat="1" ht="18" customHeight="1" x14ac:dyDescent="0.15">
      <c r="A14" s="146" t="s">
        <v>103</v>
      </c>
      <c r="B14" s="718" t="s">
        <v>42</v>
      </c>
      <c r="C14" s="702">
        <v>2427388</v>
      </c>
      <c r="D14" s="679">
        <v>102034</v>
      </c>
      <c r="E14" s="702">
        <v>95464</v>
      </c>
      <c r="F14" s="679">
        <v>96579</v>
      </c>
      <c r="G14" s="702">
        <v>103412</v>
      </c>
      <c r="H14" s="679">
        <v>143336</v>
      </c>
      <c r="I14" s="702">
        <v>175666</v>
      </c>
      <c r="J14" s="679">
        <v>179320</v>
      </c>
      <c r="K14" s="702">
        <v>181504</v>
      </c>
      <c r="L14" s="679">
        <v>202238</v>
      </c>
      <c r="M14" s="702">
        <v>210294</v>
      </c>
      <c r="N14" s="679">
        <v>174274</v>
      </c>
      <c r="O14" s="702">
        <v>136266</v>
      </c>
      <c r="P14" s="679">
        <v>120671</v>
      </c>
      <c r="Q14" s="702">
        <v>141434</v>
      </c>
      <c r="R14" s="679">
        <v>127615</v>
      </c>
      <c r="S14" s="702">
        <v>102681</v>
      </c>
      <c r="T14" s="734">
        <v>71594</v>
      </c>
      <c r="U14" s="707">
        <v>40366</v>
      </c>
      <c r="V14" s="735">
        <v>17172</v>
      </c>
      <c r="W14" s="696">
        <v>4707</v>
      </c>
      <c r="X14" s="696">
        <v>761</v>
      </c>
    </row>
    <row r="15" spans="1:24" s="65" customFormat="1" ht="18" customHeight="1" x14ac:dyDescent="0.15">
      <c r="A15" s="150"/>
      <c r="B15" s="718" t="s">
        <v>13</v>
      </c>
      <c r="C15" s="702">
        <v>1232100</v>
      </c>
      <c r="D15" s="679">
        <v>52273</v>
      </c>
      <c r="E15" s="702">
        <v>49048</v>
      </c>
      <c r="F15" s="679">
        <v>49155</v>
      </c>
      <c r="G15" s="702">
        <v>52955</v>
      </c>
      <c r="H15" s="679">
        <v>74501</v>
      </c>
      <c r="I15" s="702">
        <v>92956</v>
      </c>
      <c r="J15" s="679">
        <v>95194</v>
      </c>
      <c r="K15" s="702">
        <v>97282</v>
      </c>
      <c r="L15" s="679">
        <v>107062</v>
      </c>
      <c r="M15" s="702">
        <v>111072</v>
      </c>
      <c r="N15" s="679">
        <v>92492</v>
      </c>
      <c r="O15" s="702">
        <v>71686</v>
      </c>
      <c r="P15" s="679">
        <v>61524</v>
      </c>
      <c r="Q15" s="702">
        <v>68957</v>
      </c>
      <c r="R15" s="679">
        <v>60141</v>
      </c>
      <c r="S15" s="702">
        <v>46211</v>
      </c>
      <c r="T15" s="679">
        <v>29862</v>
      </c>
      <c r="U15" s="696">
        <v>14265</v>
      </c>
      <c r="V15" s="703">
        <v>4461</v>
      </c>
      <c r="W15" s="696">
        <v>900</v>
      </c>
      <c r="X15" s="696">
        <v>103</v>
      </c>
    </row>
    <row r="16" spans="1:24" s="65" customFormat="1" ht="18" customHeight="1" x14ac:dyDescent="0.15">
      <c r="A16" s="150"/>
      <c r="B16" s="718" t="s">
        <v>15</v>
      </c>
      <c r="C16" s="704">
        <v>1195288</v>
      </c>
      <c r="D16" s="679">
        <v>49761</v>
      </c>
      <c r="E16" s="702">
        <v>46416</v>
      </c>
      <c r="F16" s="679">
        <v>47424</v>
      </c>
      <c r="G16" s="702">
        <v>50457</v>
      </c>
      <c r="H16" s="679">
        <v>68835</v>
      </c>
      <c r="I16" s="704">
        <v>82710</v>
      </c>
      <c r="J16" s="679">
        <v>84126</v>
      </c>
      <c r="K16" s="702">
        <v>84222</v>
      </c>
      <c r="L16" s="151">
        <v>95176</v>
      </c>
      <c r="M16" s="704">
        <v>99222</v>
      </c>
      <c r="N16" s="679">
        <v>81782</v>
      </c>
      <c r="O16" s="704">
        <v>64580</v>
      </c>
      <c r="P16" s="151">
        <v>59147</v>
      </c>
      <c r="Q16" s="702">
        <v>72477</v>
      </c>
      <c r="R16" s="679">
        <v>67474</v>
      </c>
      <c r="S16" s="702">
        <v>56470</v>
      </c>
      <c r="T16" s="151">
        <v>41732</v>
      </c>
      <c r="U16" s="701">
        <v>26101</v>
      </c>
      <c r="V16" s="705">
        <v>12711</v>
      </c>
      <c r="W16" s="696">
        <v>3807</v>
      </c>
      <c r="X16" s="696">
        <v>658</v>
      </c>
    </row>
    <row r="17" spans="1:24" s="65" customFormat="1" ht="18" customHeight="1" x14ac:dyDescent="0.15">
      <c r="A17" s="732" t="s">
        <v>104</v>
      </c>
      <c r="B17" s="733" t="s">
        <v>42</v>
      </c>
      <c r="C17" s="706">
        <v>3180679</v>
      </c>
      <c r="D17" s="734">
        <v>132734</v>
      </c>
      <c r="E17" s="706">
        <v>143410</v>
      </c>
      <c r="F17" s="734">
        <v>141558</v>
      </c>
      <c r="G17" s="706">
        <v>143972</v>
      </c>
      <c r="H17" s="734">
        <v>172114</v>
      </c>
      <c r="I17" s="706">
        <v>183166</v>
      </c>
      <c r="J17" s="734">
        <v>198600</v>
      </c>
      <c r="K17" s="706">
        <v>223860</v>
      </c>
      <c r="L17" s="679">
        <v>265995</v>
      </c>
      <c r="M17" s="702">
        <v>275723</v>
      </c>
      <c r="N17" s="734">
        <v>221268</v>
      </c>
      <c r="O17" s="702">
        <v>171751</v>
      </c>
      <c r="P17" s="679">
        <v>155516</v>
      </c>
      <c r="Q17" s="706">
        <v>195232</v>
      </c>
      <c r="R17" s="734">
        <v>186533</v>
      </c>
      <c r="S17" s="706">
        <v>163588</v>
      </c>
      <c r="T17" s="734">
        <v>114644</v>
      </c>
      <c r="U17" s="707">
        <v>60184</v>
      </c>
      <c r="V17" s="735">
        <v>23532</v>
      </c>
      <c r="W17" s="707">
        <v>6271</v>
      </c>
      <c r="X17" s="707">
        <v>1028</v>
      </c>
    </row>
    <row r="18" spans="1:24" s="65" customFormat="1" ht="18" customHeight="1" x14ac:dyDescent="0.15">
      <c r="A18" s="150"/>
      <c r="B18" s="718" t="s">
        <v>13</v>
      </c>
      <c r="C18" s="702">
        <v>1592105</v>
      </c>
      <c r="D18" s="679">
        <v>68266</v>
      </c>
      <c r="E18" s="702">
        <v>73996</v>
      </c>
      <c r="F18" s="679">
        <v>72718</v>
      </c>
      <c r="G18" s="702">
        <v>74696</v>
      </c>
      <c r="H18" s="679">
        <v>90514</v>
      </c>
      <c r="I18" s="702">
        <v>95556</v>
      </c>
      <c r="J18" s="679">
        <v>102260</v>
      </c>
      <c r="K18" s="702">
        <v>115159</v>
      </c>
      <c r="L18" s="679">
        <v>137405</v>
      </c>
      <c r="M18" s="702">
        <v>143441</v>
      </c>
      <c r="N18" s="679">
        <v>116625</v>
      </c>
      <c r="O18" s="702">
        <v>89757</v>
      </c>
      <c r="P18" s="679">
        <v>77262</v>
      </c>
      <c r="Q18" s="702">
        <v>92634</v>
      </c>
      <c r="R18" s="679">
        <v>85479</v>
      </c>
      <c r="S18" s="702">
        <v>74168</v>
      </c>
      <c r="T18" s="679">
        <v>50682</v>
      </c>
      <c r="U18" s="696">
        <v>23134</v>
      </c>
      <c r="V18" s="703">
        <v>7032</v>
      </c>
      <c r="W18" s="696">
        <v>1181</v>
      </c>
      <c r="X18" s="696">
        <v>140</v>
      </c>
    </row>
    <row r="19" spans="1:24" s="65" customFormat="1" ht="18" customHeight="1" x14ac:dyDescent="0.15">
      <c r="A19" s="152"/>
      <c r="B19" s="719" t="s">
        <v>15</v>
      </c>
      <c r="C19" s="704">
        <v>1588574</v>
      </c>
      <c r="D19" s="151">
        <v>64468</v>
      </c>
      <c r="E19" s="704">
        <v>69414</v>
      </c>
      <c r="F19" s="151">
        <v>68840</v>
      </c>
      <c r="G19" s="704">
        <v>69276</v>
      </c>
      <c r="H19" s="151">
        <v>81600</v>
      </c>
      <c r="I19" s="704">
        <v>87610</v>
      </c>
      <c r="J19" s="151">
        <v>96340</v>
      </c>
      <c r="K19" s="704">
        <v>108701</v>
      </c>
      <c r="L19" s="151">
        <v>128590</v>
      </c>
      <c r="M19" s="704">
        <v>132282</v>
      </c>
      <c r="N19" s="151">
        <v>104643</v>
      </c>
      <c r="O19" s="704">
        <v>81994</v>
      </c>
      <c r="P19" s="151">
        <v>78254</v>
      </c>
      <c r="Q19" s="704">
        <v>102598</v>
      </c>
      <c r="R19" s="151">
        <v>101054</v>
      </c>
      <c r="S19" s="704">
        <v>89420</v>
      </c>
      <c r="T19" s="151">
        <v>63962</v>
      </c>
      <c r="U19" s="701">
        <v>37050</v>
      </c>
      <c r="V19" s="705">
        <v>16500</v>
      </c>
      <c r="W19" s="701">
        <v>5090</v>
      </c>
      <c r="X19" s="701">
        <v>888</v>
      </c>
    </row>
    <row r="20" spans="1:24" s="65" customFormat="1" ht="18" customHeight="1" x14ac:dyDescent="0.15">
      <c r="A20" s="146" t="s">
        <v>105</v>
      </c>
      <c r="B20" s="718" t="s">
        <v>42</v>
      </c>
      <c r="C20" s="702">
        <v>234987</v>
      </c>
      <c r="D20" s="679">
        <v>6856</v>
      </c>
      <c r="E20" s="702">
        <v>8372</v>
      </c>
      <c r="F20" s="679">
        <v>9098</v>
      </c>
      <c r="G20" s="702">
        <v>9501</v>
      </c>
      <c r="H20" s="679">
        <v>8084</v>
      </c>
      <c r="I20" s="702">
        <v>8404</v>
      </c>
      <c r="J20" s="679">
        <v>9726</v>
      </c>
      <c r="K20" s="702">
        <v>11822</v>
      </c>
      <c r="L20" s="679">
        <v>15043</v>
      </c>
      <c r="M20" s="702">
        <v>15080</v>
      </c>
      <c r="N20" s="679">
        <v>13410</v>
      </c>
      <c r="O20" s="702">
        <v>13481</v>
      </c>
      <c r="P20" s="679">
        <v>16316</v>
      </c>
      <c r="Q20" s="702">
        <v>22961</v>
      </c>
      <c r="R20" s="679">
        <v>20777</v>
      </c>
      <c r="S20" s="702">
        <v>16493</v>
      </c>
      <c r="T20" s="734">
        <v>13209</v>
      </c>
      <c r="U20" s="707">
        <v>9546</v>
      </c>
      <c r="V20" s="735">
        <v>5134</v>
      </c>
      <c r="W20" s="696">
        <v>1452</v>
      </c>
      <c r="X20" s="696">
        <v>222</v>
      </c>
    </row>
    <row r="21" spans="1:24" s="65" customFormat="1" ht="18" customHeight="1" x14ac:dyDescent="0.15">
      <c r="A21" s="150"/>
      <c r="B21" s="718" t="s">
        <v>13</v>
      </c>
      <c r="C21" s="702">
        <v>113146</v>
      </c>
      <c r="D21" s="679">
        <v>3580</v>
      </c>
      <c r="E21" s="702">
        <v>4396</v>
      </c>
      <c r="F21" s="679">
        <v>4743</v>
      </c>
      <c r="G21" s="702">
        <v>5134</v>
      </c>
      <c r="H21" s="679">
        <v>4373</v>
      </c>
      <c r="I21" s="702">
        <v>4458</v>
      </c>
      <c r="J21" s="679">
        <v>4988</v>
      </c>
      <c r="K21" s="702">
        <v>5981</v>
      </c>
      <c r="L21" s="679">
        <v>7508</v>
      </c>
      <c r="M21" s="702">
        <v>7750</v>
      </c>
      <c r="N21" s="679">
        <v>6716</v>
      </c>
      <c r="O21" s="702">
        <v>6689</v>
      </c>
      <c r="P21" s="679">
        <v>7906</v>
      </c>
      <c r="Q21" s="702">
        <v>11238</v>
      </c>
      <c r="R21" s="679">
        <v>9952</v>
      </c>
      <c r="S21" s="702">
        <v>7530</v>
      </c>
      <c r="T21" s="679">
        <v>5369</v>
      </c>
      <c r="U21" s="696">
        <v>3183</v>
      </c>
      <c r="V21" s="703">
        <v>1354</v>
      </c>
      <c r="W21" s="696">
        <v>262</v>
      </c>
      <c r="X21" s="696">
        <v>36</v>
      </c>
    </row>
    <row r="22" spans="1:24" s="65" customFormat="1" ht="18" customHeight="1" x14ac:dyDescent="0.15">
      <c r="A22" s="150"/>
      <c r="B22" s="718" t="s">
        <v>15</v>
      </c>
      <c r="C22" s="704">
        <v>121841</v>
      </c>
      <c r="D22" s="679">
        <v>3276</v>
      </c>
      <c r="E22" s="702">
        <v>3976</v>
      </c>
      <c r="F22" s="679">
        <v>4355</v>
      </c>
      <c r="G22" s="702">
        <v>4367</v>
      </c>
      <c r="H22" s="679">
        <v>3711</v>
      </c>
      <c r="I22" s="704">
        <v>3946</v>
      </c>
      <c r="J22" s="679">
        <v>4738</v>
      </c>
      <c r="K22" s="702">
        <v>5841</v>
      </c>
      <c r="L22" s="151">
        <v>7535</v>
      </c>
      <c r="M22" s="704">
        <v>7330</v>
      </c>
      <c r="N22" s="679">
        <v>6694</v>
      </c>
      <c r="O22" s="704">
        <v>6792</v>
      </c>
      <c r="P22" s="151">
        <v>8410</v>
      </c>
      <c r="Q22" s="702">
        <v>11723</v>
      </c>
      <c r="R22" s="679">
        <v>10825</v>
      </c>
      <c r="S22" s="702">
        <v>8963</v>
      </c>
      <c r="T22" s="151">
        <v>7840</v>
      </c>
      <c r="U22" s="701">
        <v>6363</v>
      </c>
      <c r="V22" s="705">
        <v>3780</v>
      </c>
      <c r="W22" s="696">
        <v>1190</v>
      </c>
      <c r="X22" s="696">
        <v>186</v>
      </c>
    </row>
    <row r="23" spans="1:24" s="65" customFormat="1" ht="18" customHeight="1" x14ac:dyDescent="0.15">
      <c r="A23" s="732" t="s">
        <v>106</v>
      </c>
      <c r="B23" s="733" t="s">
        <v>42</v>
      </c>
      <c r="C23" s="706">
        <v>674112</v>
      </c>
      <c r="D23" s="734">
        <v>27528</v>
      </c>
      <c r="E23" s="706">
        <v>30251</v>
      </c>
      <c r="F23" s="734">
        <v>30820</v>
      </c>
      <c r="G23" s="706">
        <v>32251</v>
      </c>
      <c r="H23" s="734">
        <v>32289</v>
      </c>
      <c r="I23" s="706">
        <v>33626</v>
      </c>
      <c r="J23" s="734">
        <v>39121</v>
      </c>
      <c r="K23" s="706">
        <v>43481</v>
      </c>
      <c r="L23" s="679">
        <v>51867</v>
      </c>
      <c r="M23" s="702">
        <v>52990</v>
      </c>
      <c r="N23" s="734">
        <v>40247</v>
      </c>
      <c r="O23" s="702">
        <v>37114</v>
      </c>
      <c r="P23" s="679">
        <v>39533</v>
      </c>
      <c r="Q23" s="706">
        <v>50827</v>
      </c>
      <c r="R23" s="734">
        <v>46132</v>
      </c>
      <c r="S23" s="706">
        <v>38128</v>
      </c>
      <c r="T23" s="734">
        <v>24636</v>
      </c>
      <c r="U23" s="707">
        <v>14821</v>
      </c>
      <c r="V23" s="735">
        <v>6434</v>
      </c>
      <c r="W23" s="707">
        <v>1732</v>
      </c>
      <c r="X23" s="707">
        <v>284</v>
      </c>
    </row>
    <row r="24" spans="1:24" s="65" customFormat="1" ht="18" customHeight="1" x14ac:dyDescent="0.15">
      <c r="A24" s="150"/>
      <c r="B24" s="718" t="s">
        <v>13</v>
      </c>
      <c r="C24" s="702">
        <v>339328</v>
      </c>
      <c r="D24" s="679">
        <v>14079</v>
      </c>
      <c r="E24" s="702">
        <v>15598</v>
      </c>
      <c r="F24" s="679">
        <v>15684</v>
      </c>
      <c r="G24" s="702">
        <v>16651</v>
      </c>
      <c r="H24" s="679">
        <v>16992</v>
      </c>
      <c r="I24" s="702">
        <v>17804</v>
      </c>
      <c r="J24" s="679">
        <v>20620</v>
      </c>
      <c r="K24" s="702">
        <v>22753</v>
      </c>
      <c r="L24" s="679">
        <v>27763</v>
      </c>
      <c r="M24" s="702">
        <v>27876</v>
      </c>
      <c r="N24" s="679">
        <v>21246</v>
      </c>
      <c r="O24" s="702">
        <v>19259</v>
      </c>
      <c r="P24" s="679">
        <v>20302</v>
      </c>
      <c r="Q24" s="702">
        <v>24633</v>
      </c>
      <c r="R24" s="679">
        <v>21727</v>
      </c>
      <c r="S24" s="702">
        <v>18144</v>
      </c>
      <c r="T24" s="679">
        <v>10707</v>
      </c>
      <c r="U24" s="696">
        <v>5442</v>
      </c>
      <c r="V24" s="703">
        <v>1727</v>
      </c>
      <c r="W24" s="696">
        <v>288</v>
      </c>
      <c r="X24" s="696">
        <v>33</v>
      </c>
    </row>
    <row r="25" spans="1:24" s="65" customFormat="1" ht="18" customHeight="1" x14ac:dyDescent="0.15">
      <c r="A25" s="152"/>
      <c r="B25" s="719" t="s">
        <v>15</v>
      </c>
      <c r="C25" s="704">
        <v>334784</v>
      </c>
      <c r="D25" s="151">
        <v>13449</v>
      </c>
      <c r="E25" s="704">
        <v>14653</v>
      </c>
      <c r="F25" s="151">
        <v>15136</v>
      </c>
      <c r="G25" s="704">
        <v>15600</v>
      </c>
      <c r="H25" s="151">
        <v>15297</v>
      </c>
      <c r="I25" s="704">
        <v>15822</v>
      </c>
      <c r="J25" s="151">
        <v>18501</v>
      </c>
      <c r="K25" s="704">
        <v>20728</v>
      </c>
      <c r="L25" s="151">
        <v>24104</v>
      </c>
      <c r="M25" s="704">
        <v>25114</v>
      </c>
      <c r="N25" s="151">
        <v>19001</v>
      </c>
      <c r="O25" s="704">
        <v>17855</v>
      </c>
      <c r="P25" s="151">
        <v>19231</v>
      </c>
      <c r="Q25" s="704">
        <v>26194</v>
      </c>
      <c r="R25" s="151">
        <v>24405</v>
      </c>
      <c r="S25" s="704">
        <v>19984</v>
      </c>
      <c r="T25" s="151">
        <v>13929</v>
      </c>
      <c r="U25" s="701">
        <v>9379</v>
      </c>
      <c r="V25" s="705">
        <v>4707</v>
      </c>
      <c r="W25" s="701">
        <v>1444</v>
      </c>
      <c r="X25" s="701">
        <v>251</v>
      </c>
    </row>
    <row r="26" spans="1:24" s="65" customFormat="1" ht="18" customHeight="1" x14ac:dyDescent="0.15">
      <c r="A26" s="146" t="s">
        <v>107</v>
      </c>
      <c r="B26" s="718" t="s">
        <v>42</v>
      </c>
      <c r="C26" s="702">
        <v>2474248</v>
      </c>
      <c r="D26" s="679">
        <v>95299</v>
      </c>
      <c r="E26" s="702">
        <v>97679</v>
      </c>
      <c r="F26" s="679">
        <v>101519</v>
      </c>
      <c r="G26" s="702">
        <v>112837</v>
      </c>
      <c r="H26" s="679">
        <v>136940</v>
      </c>
      <c r="I26" s="702">
        <v>142650</v>
      </c>
      <c r="J26" s="679">
        <v>150569</v>
      </c>
      <c r="K26" s="702">
        <v>162617</v>
      </c>
      <c r="L26" s="679">
        <v>191571</v>
      </c>
      <c r="M26" s="702">
        <v>210454</v>
      </c>
      <c r="N26" s="679">
        <v>178115</v>
      </c>
      <c r="O26" s="702">
        <v>141562</v>
      </c>
      <c r="P26" s="679">
        <v>130573</v>
      </c>
      <c r="Q26" s="702">
        <v>165157</v>
      </c>
      <c r="R26" s="679">
        <v>155537</v>
      </c>
      <c r="S26" s="702">
        <v>133043</v>
      </c>
      <c r="T26" s="734">
        <v>93096</v>
      </c>
      <c r="U26" s="707">
        <v>49099</v>
      </c>
      <c r="V26" s="735">
        <v>19724</v>
      </c>
      <c r="W26" s="696">
        <v>5317</v>
      </c>
      <c r="X26" s="696">
        <v>890</v>
      </c>
    </row>
    <row r="27" spans="1:24" s="65" customFormat="1" ht="18" customHeight="1" x14ac:dyDescent="0.15">
      <c r="A27" s="150"/>
      <c r="B27" s="718" t="s">
        <v>13</v>
      </c>
      <c r="C27" s="702">
        <v>1233821</v>
      </c>
      <c r="D27" s="679">
        <v>48971</v>
      </c>
      <c r="E27" s="702">
        <v>49894</v>
      </c>
      <c r="F27" s="679">
        <v>52459</v>
      </c>
      <c r="G27" s="702">
        <v>57372</v>
      </c>
      <c r="H27" s="679">
        <v>69526</v>
      </c>
      <c r="I27" s="702">
        <v>73212</v>
      </c>
      <c r="J27" s="679">
        <v>78185</v>
      </c>
      <c r="K27" s="702">
        <v>85352</v>
      </c>
      <c r="L27" s="679">
        <v>100270</v>
      </c>
      <c r="M27" s="702">
        <v>109459</v>
      </c>
      <c r="N27" s="679">
        <v>93578</v>
      </c>
      <c r="O27" s="702">
        <v>73359</v>
      </c>
      <c r="P27" s="679">
        <v>65120</v>
      </c>
      <c r="Q27" s="702">
        <v>78812</v>
      </c>
      <c r="R27" s="679">
        <v>72412</v>
      </c>
      <c r="S27" s="702">
        <v>59909</v>
      </c>
      <c r="T27" s="679">
        <v>40569</v>
      </c>
      <c r="U27" s="696">
        <v>18666</v>
      </c>
      <c r="V27" s="703">
        <v>5628</v>
      </c>
      <c r="W27" s="696">
        <v>948</v>
      </c>
      <c r="X27" s="696">
        <v>120</v>
      </c>
    </row>
    <row r="28" spans="1:24" s="65" customFormat="1" ht="18" customHeight="1" x14ac:dyDescent="0.15">
      <c r="A28" s="150"/>
      <c r="B28" s="718" t="s">
        <v>15</v>
      </c>
      <c r="C28" s="704">
        <v>1240427</v>
      </c>
      <c r="D28" s="679">
        <v>46328</v>
      </c>
      <c r="E28" s="702">
        <v>47785</v>
      </c>
      <c r="F28" s="679">
        <v>49060</v>
      </c>
      <c r="G28" s="702">
        <v>55465</v>
      </c>
      <c r="H28" s="679">
        <v>67414</v>
      </c>
      <c r="I28" s="704">
        <v>69438</v>
      </c>
      <c r="J28" s="679">
        <v>72384</v>
      </c>
      <c r="K28" s="702">
        <v>77265</v>
      </c>
      <c r="L28" s="151">
        <v>91301</v>
      </c>
      <c r="M28" s="704">
        <v>100995</v>
      </c>
      <c r="N28" s="679">
        <v>84537</v>
      </c>
      <c r="O28" s="704">
        <v>68203</v>
      </c>
      <c r="P28" s="151">
        <v>65453</v>
      </c>
      <c r="Q28" s="702">
        <v>86345</v>
      </c>
      <c r="R28" s="679">
        <v>83125</v>
      </c>
      <c r="S28" s="702">
        <v>73134</v>
      </c>
      <c r="T28" s="679">
        <v>52527</v>
      </c>
      <c r="U28" s="696">
        <v>30433</v>
      </c>
      <c r="V28" s="703">
        <v>14096</v>
      </c>
      <c r="W28" s="696">
        <v>4369</v>
      </c>
      <c r="X28" s="696">
        <v>770</v>
      </c>
    </row>
    <row r="29" spans="1:24" s="65" customFormat="1" ht="18" customHeight="1" x14ac:dyDescent="0.15">
      <c r="A29" s="732" t="s">
        <v>108</v>
      </c>
      <c r="B29" s="733" t="s">
        <v>42</v>
      </c>
      <c r="C29" s="706">
        <v>772988</v>
      </c>
      <c r="D29" s="734">
        <v>25600</v>
      </c>
      <c r="E29" s="706">
        <v>32320</v>
      </c>
      <c r="F29" s="734">
        <v>35666</v>
      </c>
      <c r="G29" s="706">
        <v>36352</v>
      </c>
      <c r="H29" s="734">
        <v>38355</v>
      </c>
      <c r="I29" s="706">
        <v>34418</v>
      </c>
      <c r="J29" s="734">
        <v>39169</v>
      </c>
      <c r="K29" s="706">
        <v>47616</v>
      </c>
      <c r="L29" s="679">
        <v>58156</v>
      </c>
      <c r="M29" s="702">
        <v>57868</v>
      </c>
      <c r="N29" s="734">
        <v>47155</v>
      </c>
      <c r="O29" s="702">
        <v>43384</v>
      </c>
      <c r="P29" s="679">
        <v>49863</v>
      </c>
      <c r="Q29" s="706">
        <v>67225</v>
      </c>
      <c r="R29" s="734">
        <v>59697</v>
      </c>
      <c r="S29" s="706">
        <v>45344</v>
      </c>
      <c r="T29" s="734">
        <v>29195</v>
      </c>
      <c r="U29" s="707">
        <v>16212</v>
      </c>
      <c r="V29" s="735">
        <v>7173</v>
      </c>
      <c r="W29" s="707">
        <v>1956</v>
      </c>
      <c r="X29" s="707">
        <v>264</v>
      </c>
    </row>
    <row r="30" spans="1:24" s="65" customFormat="1" ht="18" customHeight="1" x14ac:dyDescent="0.15">
      <c r="A30" s="150"/>
      <c r="B30" s="718" t="s">
        <v>13</v>
      </c>
      <c r="C30" s="702">
        <v>388695</v>
      </c>
      <c r="D30" s="679">
        <v>12973</v>
      </c>
      <c r="E30" s="702">
        <v>16782</v>
      </c>
      <c r="F30" s="679">
        <v>18397</v>
      </c>
      <c r="G30" s="702">
        <v>18722</v>
      </c>
      <c r="H30" s="679">
        <v>20818</v>
      </c>
      <c r="I30" s="702">
        <v>18323</v>
      </c>
      <c r="J30" s="679">
        <v>20613</v>
      </c>
      <c r="K30" s="702">
        <v>25259</v>
      </c>
      <c r="L30" s="679">
        <v>31027</v>
      </c>
      <c r="M30" s="702">
        <v>30729</v>
      </c>
      <c r="N30" s="679">
        <v>24706</v>
      </c>
      <c r="O30" s="702">
        <v>21861</v>
      </c>
      <c r="P30" s="679">
        <v>24271</v>
      </c>
      <c r="Q30" s="702">
        <v>32237</v>
      </c>
      <c r="R30" s="679">
        <v>29170</v>
      </c>
      <c r="S30" s="702">
        <v>22165</v>
      </c>
      <c r="T30" s="679">
        <v>12756</v>
      </c>
      <c r="U30" s="696">
        <v>5624</v>
      </c>
      <c r="V30" s="703">
        <v>1898</v>
      </c>
      <c r="W30" s="696">
        <v>327</v>
      </c>
      <c r="X30" s="696">
        <v>37</v>
      </c>
    </row>
    <row r="31" spans="1:24" s="65" customFormat="1" ht="18" customHeight="1" x14ac:dyDescent="0.15">
      <c r="A31" s="152"/>
      <c r="B31" s="719" t="s">
        <v>15</v>
      </c>
      <c r="C31" s="704">
        <v>384293</v>
      </c>
      <c r="D31" s="151">
        <v>12627</v>
      </c>
      <c r="E31" s="704">
        <v>15538</v>
      </c>
      <c r="F31" s="151">
        <v>17269</v>
      </c>
      <c r="G31" s="704">
        <v>17630</v>
      </c>
      <c r="H31" s="151">
        <v>17537</v>
      </c>
      <c r="I31" s="704">
        <v>16095</v>
      </c>
      <c r="J31" s="151">
        <v>18556</v>
      </c>
      <c r="K31" s="704">
        <v>22357</v>
      </c>
      <c r="L31" s="151">
        <v>27129</v>
      </c>
      <c r="M31" s="704">
        <v>27139</v>
      </c>
      <c r="N31" s="151">
        <v>22449</v>
      </c>
      <c r="O31" s="704">
        <v>21523</v>
      </c>
      <c r="P31" s="151">
        <v>25592</v>
      </c>
      <c r="Q31" s="704">
        <v>34988</v>
      </c>
      <c r="R31" s="151">
        <v>30527</v>
      </c>
      <c r="S31" s="704">
        <v>23179</v>
      </c>
      <c r="T31" s="151">
        <v>16439</v>
      </c>
      <c r="U31" s="701">
        <v>10588</v>
      </c>
      <c r="V31" s="705">
        <v>5275</v>
      </c>
      <c r="W31" s="701">
        <v>1629</v>
      </c>
      <c r="X31" s="701">
        <v>227</v>
      </c>
    </row>
    <row r="32" spans="1:24" s="65" customFormat="1" ht="18" customHeight="1" x14ac:dyDescent="0.15">
      <c r="A32" s="732" t="s">
        <v>109</v>
      </c>
      <c r="B32" s="733" t="s">
        <v>42</v>
      </c>
      <c r="C32" s="702">
        <v>450011</v>
      </c>
      <c r="D32" s="679">
        <v>13868</v>
      </c>
      <c r="E32" s="702">
        <v>16205</v>
      </c>
      <c r="F32" s="679">
        <v>17907</v>
      </c>
      <c r="G32" s="702">
        <v>19771</v>
      </c>
      <c r="H32" s="679">
        <v>19928</v>
      </c>
      <c r="I32" s="702">
        <v>19944</v>
      </c>
      <c r="J32" s="679">
        <v>22127</v>
      </c>
      <c r="K32" s="702">
        <v>24888</v>
      </c>
      <c r="L32" s="679">
        <v>31220</v>
      </c>
      <c r="M32" s="702">
        <v>33254</v>
      </c>
      <c r="N32" s="679">
        <v>29617</v>
      </c>
      <c r="O32" s="702">
        <v>28891</v>
      </c>
      <c r="P32" s="679">
        <v>30768</v>
      </c>
      <c r="Q32" s="702">
        <v>39681</v>
      </c>
      <c r="R32" s="679">
        <v>34769</v>
      </c>
      <c r="S32" s="702">
        <v>27968</v>
      </c>
      <c r="T32" s="734">
        <v>19643</v>
      </c>
      <c r="U32" s="707">
        <v>12135</v>
      </c>
      <c r="V32" s="735">
        <v>5641</v>
      </c>
      <c r="W32" s="707">
        <v>1556</v>
      </c>
      <c r="X32" s="707">
        <v>230</v>
      </c>
    </row>
    <row r="33" spans="1:24" s="65" customFormat="1" ht="18" customHeight="1" x14ac:dyDescent="0.15">
      <c r="A33" s="150"/>
      <c r="B33" s="718" t="s">
        <v>13</v>
      </c>
      <c r="C33" s="702">
        <v>222336</v>
      </c>
      <c r="D33" s="679">
        <v>7119</v>
      </c>
      <c r="E33" s="702">
        <v>8407</v>
      </c>
      <c r="F33" s="679">
        <v>9010</v>
      </c>
      <c r="G33" s="702">
        <v>10109</v>
      </c>
      <c r="H33" s="679">
        <v>10500</v>
      </c>
      <c r="I33" s="702">
        <v>10723</v>
      </c>
      <c r="J33" s="679">
        <v>11577</v>
      </c>
      <c r="K33" s="702">
        <v>12949</v>
      </c>
      <c r="L33" s="679">
        <v>16207</v>
      </c>
      <c r="M33" s="702">
        <v>17159</v>
      </c>
      <c r="N33" s="679">
        <v>15024</v>
      </c>
      <c r="O33" s="702">
        <v>14342</v>
      </c>
      <c r="P33" s="679">
        <v>15216</v>
      </c>
      <c r="Q33" s="702">
        <v>19412</v>
      </c>
      <c r="R33" s="679">
        <v>16740</v>
      </c>
      <c r="S33" s="702">
        <v>13230</v>
      </c>
      <c r="T33" s="679">
        <v>8490</v>
      </c>
      <c r="U33" s="696">
        <v>4359</v>
      </c>
      <c r="V33" s="703">
        <v>1484</v>
      </c>
      <c r="W33" s="696">
        <v>254</v>
      </c>
      <c r="X33" s="696">
        <v>25</v>
      </c>
    </row>
    <row r="34" spans="1:24" s="65" customFormat="1" ht="18" customHeight="1" x14ac:dyDescent="0.15">
      <c r="A34" s="152"/>
      <c r="B34" s="719" t="s">
        <v>15</v>
      </c>
      <c r="C34" s="704">
        <v>227675</v>
      </c>
      <c r="D34" s="679">
        <v>6749</v>
      </c>
      <c r="E34" s="702">
        <v>7798</v>
      </c>
      <c r="F34" s="679">
        <v>8897</v>
      </c>
      <c r="G34" s="702">
        <v>9662</v>
      </c>
      <c r="H34" s="679">
        <v>9428</v>
      </c>
      <c r="I34" s="704">
        <v>9221</v>
      </c>
      <c r="J34" s="679">
        <v>10550</v>
      </c>
      <c r="K34" s="702">
        <v>11939</v>
      </c>
      <c r="L34" s="151">
        <v>15013</v>
      </c>
      <c r="M34" s="704">
        <v>16095</v>
      </c>
      <c r="N34" s="679">
        <v>14593</v>
      </c>
      <c r="O34" s="704">
        <v>14549</v>
      </c>
      <c r="P34" s="151">
        <v>15552</v>
      </c>
      <c r="Q34" s="702">
        <v>20269</v>
      </c>
      <c r="R34" s="679">
        <v>18029</v>
      </c>
      <c r="S34" s="702">
        <v>14738</v>
      </c>
      <c r="T34" s="151">
        <v>11153</v>
      </c>
      <c r="U34" s="701">
        <v>7776</v>
      </c>
      <c r="V34" s="705">
        <v>4157</v>
      </c>
      <c r="W34" s="701">
        <v>1302</v>
      </c>
      <c r="X34" s="701">
        <v>205</v>
      </c>
    </row>
    <row r="35" spans="1:24" s="65" customFormat="1" ht="18" customHeight="1" x14ac:dyDescent="0.15">
      <c r="A35" s="732" t="s">
        <v>110</v>
      </c>
      <c r="B35" s="733" t="s">
        <v>42</v>
      </c>
      <c r="C35" s="706">
        <v>663297</v>
      </c>
      <c r="D35" s="734">
        <v>27945</v>
      </c>
      <c r="E35" s="706">
        <v>31321</v>
      </c>
      <c r="F35" s="734">
        <v>31285</v>
      </c>
      <c r="G35" s="706">
        <v>31745</v>
      </c>
      <c r="H35" s="734">
        <v>44262</v>
      </c>
      <c r="I35" s="706">
        <v>44514</v>
      </c>
      <c r="J35" s="734">
        <v>43341</v>
      </c>
      <c r="K35" s="706">
        <v>46777</v>
      </c>
      <c r="L35" s="679">
        <v>51727</v>
      </c>
      <c r="M35" s="702">
        <v>50027</v>
      </c>
      <c r="N35" s="734">
        <v>39386</v>
      </c>
      <c r="O35" s="702">
        <v>36033</v>
      </c>
      <c r="P35" s="679">
        <v>38921</v>
      </c>
      <c r="Q35" s="706">
        <v>45140</v>
      </c>
      <c r="R35" s="734">
        <v>35382</v>
      </c>
      <c r="S35" s="706">
        <v>26387</v>
      </c>
      <c r="T35" s="734">
        <v>19033</v>
      </c>
      <c r="U35" s="707">
        <v>12304</v>
      </c>
      <c r="V35" s="735">
        <v>5981</v>
      </c>
      <c r="W35" s="707">
        <v>1564</v>
      </c>
      <c r="X35" s="707">
        <v>222</v>
      </c>
    </row>
    <row r="36" spans="1:24" s="65" customFormat="1" ht="18" customHeight="1" x14ac:dyDescent="0.15">
      <c r="A36" s="150"/>
      <c r="B36" s="718" t="s">
        <v>13</v>
      </c>
      <c r="C36" s="702">
        <v>332407</v>
      </c>
      <c r="D36" s="679">
        <v>14237</v>
      </c>
      <c r="E36" s="702">
        <v>16187</v>
      </c>
      <c r="F36" s="679">
        <v>16253</v>
      </c>
      <c r="G36" s="702">
        <v>16490</v>
      </c>
      <c r="H36" s="679">
        <v>21715</v>
      </c>
      <c r="I36" s="702">
        <v>23713</v>
      </c>
      <c r="J36" s="679">
        <v>22547</v>
      </c>
      <c r="K36" s="702">
        <v>23975</v>
      </c>
      <c r="L36" s="679">
        <v>26716</v>
      </c>
      <c r="M36" s="702">
        <v>25808</v>
      </c>
      <c r="N36" s="679">
        <v>20156</v>
      </c>
      <c r="O36" s="702">
        <v>18286</v>
      </c>
      <c r="P36" s="679">
        <v>19836</v>
      </c>
      <c r="Q36" s="702">
        <v>22780</v>
      </c>
      <c r="R36" s="679">
        <v>17540</v>
      </c>
      <c r="S36" s="702">
        <v>12312</v>
      </c>
      <c r="T36" s="679">
        <v>7865</v>
      </c>
      <c r="U36" s="696">
        <v>4206</v>
      </c>
      <c r="V36" s="703">
        <v>1489</v>
      </c>
      <c r="W36" s="696">
        <v>269</v>
      </c>
      <c r="X36" s="696">
        <v>27</v>
      </c>
    </row>
    <row r="37" spans="1:24" s="65" customFormat="1" ht="18" customHeight="1" x14ac:dyDescent="0.15">
      <c r="A37" s="152"/>
      <c r="B37" s="719" t="s">
        <v>15</v>
      </c>
      <c r="C37" s="704">
        <v>330890</v>
      </c>
      <c r="D37" s="151">
        <v>13708</v>
      </c>
      <c r="E37" s="704">
        <v>15134</v>
      </c>
      <c r="F37" s="151">
        <v>15032</v>
      </c>
      <c r="G37" s="704">
        <v>15255</v>
      </c>
      <c r="H37" s="151">
        <v>22547</v>
      </c>
      <c r="I37" s="704">
        <v>20801</v>
      </c>
      <c r="J37" s="151">
        <v>20794</v>
      </c>
      <c r="K37" s="704">
        <v>22802</v>
      </c>
      <c r="L37" s="151">
        <v>25011</v>
      </c>
      <c r="M37" s="704">
        <v>24219</v>
      </c>
      <c r="N37" s="151">
        <v>19230</v>
      </c>
      <c r="O37" s="704">
        <v>17747</v>
      </c>
      <c r="P37" s="151">
        <v>19085</v>
      </c>
      <c r="Q37" s="704">
        <v>22360</v>
      </c>
      <c r="R37" s="151">
        <v>17842</v>
      </c>
      <c r="S37" s="704">
        <v>14075</v>
      </c>
      <c r="T37" s="151">
        <v>11168</v>
      </c>
      <c r="U37" s="701">
        <v>8098</v>
      </c>
      <c r="V37" s="705">
        <v>4492</v>
      </c>
      <c r="W37" s="701">
        <v>1295</v>
      </c>
      <c r="X37" s="701">
        <v>195</v>
      </c>
    </row>
    <row r="38" spans="1:24" s="65" customFormat="1" ht="18" customHeight="1" x14ac:dyDescent="0.15">
      <c r="A38" s="732" t="s">
        <v>111</v>
      </c>
      <c r="B38" s="733" t="s">
        <v>42</v>
      </c>
      <c r="C38" s="702">
        <v>879724</v>
      </c>
      <c r="D38" s="679">
        <v>29155</v>
      </c>
      <c r="E38" s="702">
        <v>34705</v>
      </c>
      <c r="F38" s="679">
        <v>37573</v>
      </c>
      <c r="G38" s="702">
        <v>39680</v>
      </c>
      <c r="H38" s="679">
        <v>40130</v>
      </c>
      <c r="I38" s="702">
        <v>38784</v>
      </c>
      <c r="J38" s="679">
        <v>44209</v>
      </c>
      <c r="K38" s="702">
        <v>51525</v>
      </c>
      <c r="L38" s="679">
        <v>62784</v>
      </c>
      <c r="M38" s="702">
        <v>66999</v>
      </c>
      <c r="N38" s="679">
        <v>56382</v>
      </c>
      <c r="O38" s="702">
        <v>52660</v>
      </c>
      <c r="P38" s="679">
        <v>58998</v>
      </c>
      <c r="Q38" s="702">
        <v>77367</v>
      </c>
      <c r="R38" s="679">
        <v>69799</v>
      </c>
      <c r="S38" s="702">
        <v>55112</v>
      </c>
      <c r="T38" s="734">
        <v>34834</v>
      </c>
      <c r="U38" s="707">
        <v>18335</v>
      </c>
      <c r="V38" s="735">
        <v>8079</v>
      </c>
      <c r="W38" s="707">
        <v>2232</v>
      </c>
      <c r="X38" s="707">
        <v>382</v>
      </c>
    </row>
    <row r="39" spans="1:24" s="65" customFormat="1" ht="18" customHeight="1" x14ac:dyDescent="0.15">
      <c r="A39" s="150"/>
      <c r="B39" s="718" t="s">
        <v>13</v>
      </c>
      <c r="C39" s="702">
        <v>433687</v>
      </c>
      <c r="D39" s="679">
        <v>14871</v>
      </c>
      <c r="E39" s="702">
        <v>18089</v>
      </c>
      <c r="F39" s="679">
        <v>19540</v>
      </c>
      <c r="G39" s="702">
        <v>20348</v>
      </c>
      <c r="H39" s="679">
        <v>20437</v>
      </c>
      <c r="I39" s="702">
        <v>19920</v>
      </c>
      <c r="J39" s="679">
        <v>22672</v>
      </c>
      <c r="K39" s="702">
        <v>26398</v>
      </c>
      <c r="L39" s="679">
        <v>32005</v>
      </c>
      <c r="M39" s="702">
        <v>34109</v>
      </c>
      <c r="N39" s="679">
        <v>28513</v>
      </c>
      <c r="O39" s="702">
        <v>25970</v>
      </c>
      <c r="P39" s="679">
        <v>28105</v>
      </c>
      <c r="Q39" s="702">
        <v>36909</v>
      </c>
      <c r="R39" s="679">
        <v>33643</v>
      </c>
      <c r="S39" s="702">
        <v>26677</v>
      </c>
      <c r="T39" s="679">
        <v>16034</v>
      </c>
      <c r="U39" s="696">
        <v>6866</v>
      </c>
      <c r="V39" s="703">
        <v>2175</v>
      </c>
      <c r="W39" s="696">
        <v>372</v>
      </c>
      <c r="X39" s="696">
        <v>34</v>
      </c>
    </row>
    <row r="40" spans="1:24" s="65" customFormat="1" ht="18" customHeight="1" x14ac:dyDescent="0.15">
      <c r="A40" s="152"/>
      <c r="B40" s="719" t="s">
        <v>15</v>
      </c>
      <c r="C40" s="704">
        <v>446037</v>
      </c>
      <c r="D40" s="679">
        <v>14284</v>
      </c>
      <c r="E40" s="702">
        <v>16616</v>
      </c>
      <c r="F40" s="679">
        <v>18033</v>
      </c>
      <c r="G40" s="702">
        <v>19332</v>
      </c>
      <c r="H40" s="679">
        <v>19693</v>
      </c>
      <c r="I40" s="704">
        <v>18864</v>
      </c>
      <c r="J40" s="679">
        <v>21537</v>
      </c>
      <c r="K40" s="702">
        <v>25127</v>
      </c>
      <c r="L40" s="151">
        <v>30779</v>
      </c>
      <c r="M40" s="704">
        <v>32890</v>
      </c>
      <c r="N40" s="679">
        <v>27869</v>
      </c>
      <c r="O40" s="704">
        <v>26690</v>
      </c>
      <c r="P40" s="151">
        <v>30893</v>
      </c>
      <c r="Q40" s="702">
        <v>40458</v>
      </c>
      <c r="R40" s="679">
        <v>36156</v>
      </c>
      <c r="S40" s="702">
        <v>28435</v>
      </c>
      <c r="T40" s="151">
        <v>18800</v>
      </c>
      <c r="U40" s="701">
        <v>11469</v>
      </c>
      <c r="V40" s="705">
        <v>5904</v>
      </c>
      <c r="W40" s="701">
        <v>1860</v>
      </c>
      <c r="X40" s="701">
        <v>348</v>
      </c>
    </row>
    <row r="41" spans="1:24" s="65" customFormat="1" ht="18" customHeight="1" x14ac:dyDescent="0.15">
      <c r="A41" s="146" t="s">
        <v>112</v>
      </c>
      <c r="B41" s="718" t="s">
        <v>42</v>
      </c>
      <c r="C41" s="706">
        <v>295229</v>
      </c>
      <c r="D41" s="734">
        <v>9603</v>
      </c>
      <c r="E41" s="706">
        <v>11217</v>
      </c>
      <c r="F41" s="734">
        <v>11957</v>
      </c>
      <c r="G41" s="706">
        <v>14092</v>
      </c>
      <c r="H41" s="734">
        <v>17437</v>
      </c>
      <c r="I41" s="706">
        <v>14812</v>
      </c>
      <c r="J41" s="734">
        <v>15738</v>
      </c>
      <c r="K41" s="706">
        <v>16280</v>
      </c>
      <c r="L41" s="679">
        <v>19322</v>
      </c>
      <c r="M41" s="702">
        <v>20607</v>
      </c>
      <c r="N41" s="734">
        <v>19142</v>
      </c>
      <c r="O41" s="702">
        <v>20228</v>
      </c>
      <c r="P41" s="679">
        <v>22074</v>
      </c>
      <c r="Q41" s="706">
        <v>25399</v>
      </c>
      <c r="R41" s="734">
        <v>19927</v>
      </c>
      <c r="S41" s="706">
        <v>15059</v>
      </c>
      <c r="T41" s="734">
        <v>10863</v>
      </c>
      <c r="U41" s="707">
        <v>7063</v>
      </c>
      <c r="V41" s="735">
        <v>3409</v>
      </c>
      <c r="W41" s="707">
        <v>832</v>
      </c>
      <c r="X41" s="707">
        <v>168</v>
      </c>
    </row>
    <row r="42" spans="1:24" s="65" customFormat="1" ht="18" customHeight="1" x14ac:dyDescent="0.15">
      <c r="A42" s="150"/>
      <c r="B42" s="718" t="s">
        <v>13</v>
      </c>
      <c r="C42" s="702">
        <v>147135</v>
      </c>
      <c r="D42" s="679">
        <v>4985</v>
      </c>
      <c r="E42" s="702">
        <v>5618</v>
      </c>
      <c r="F42" s="679">
        <v>6132</v>
      </c>
      <c r="G42" s="702">
        <v>7491</v>
      </c>
      <c r="H42" s="679">
        <v>9028</v>
      </c>
      <c r="I42" s="702">
        <v>7999</v>
      </c>
      <c r="J42" s="679">
        <v>8228</v>
      </c>
      <c r="K42" s="702">
        <v>8514</v>
      </c>
      <c r="L42" s="679">
        <v>10175</v>
      </c>
      <c r="M42" s="702">
        <v>10602</v>
      </c>
      <c r="N42" s="679">
        <v>9552</v>
      </c>
      <c r="O42" s="702">
        <v>10062</v>
      </c>
      <c r="P42" s="679">
        <v>11008</v>
      </c>
      <c r="Q42" s="702">
        <v>12860</v>
      </c>
      <c r="R42" s="679">
        <v>9845</v>
      </c>
      <c r="S42" s="702">
        <v>7197</v>
      </c>
      <c r="T42" s="679">
        <v>4467</v>
      </c>
      <c r="U42" s="696">
        <v>2398</v>
      </c>
      <c r="V42" s="703">
        <v>830</v>
      </c>
      <c r="W42" s="696">
        <v>128</v>
      </c>
      <c r="X42" s="696">
        <v>16</v>
      </c>
    </row>
    <row r="43" spans="1:24" s="65" customFormat="1" ht="18" customHeight="1" x14ac:dyDescent="0.15">
      <c r="A43" s="150"/>
      <c r="B43" s="718" t="s">
        <v>15</v>
      </c>
      <c r="C43" s="704">
        <v>148094</v>
      </c>
      <c r="D43" s="151">
        <v>4618</v>
      </c>
      <c r="E43" s="704">
        <v>5599</v>
      </c>
      <c r="F43" s="151">
        <v>5825</v>
      </c>
      <c r="G43" s="704">
        <v>6601</v>
      </c>
      <c r="H43" s="151">
        <v>8409</v>
      </c>
      <c r="I43" s="704">
        <v>6813</v>
      </c>
      <c r="J43" s="151">
        <v>7510</v>
      </c>
      <c r="K43" s="704">
        <v>7766</v>
      </c>
      <c r="L43" s="151">
        <v>9147</v>
      </c>
      <c r="M43" s="704">
        <v>10005</v>
      </c>
      <c r="N43" s="151">
        <v>9590</v>
      </c>
      <c r="O43" s="704">
        <v>10166</v>
      </c>
      <c r="P43" s="151">
        <v>11066</v>
      </c>
      <c r="Q43" s="704">
        <v>12539</v>
      </c>
      <c r="R43" s="151">
        <v>10082</v>
      </c>
      <c r="S43" s="704">
        <v>7862</v>
      </c>
      <c r="T43" s="151">
        <v>6396</v>
      </c>
      <c r="U43" s="701">
        <v>4665</v>
      </c>
      <c r="V43" s="705">
        <v>2579</v>
      </c>
      <c r="W43" s="701">
        <v>704</v>
      </c>
      <c r="X43" s="701">
        <v>152</v>
      </c>
    </row>
    <row r="44" spans="1:24" s="65" customFormat="1" ht="18" customHeight="1" x14ac:dyDescent="0.15">
      <c r="A44" s="732" t="s">
        <v>113</v>
      </c>
      <c r="B44" s="733" t="s">
        <v>42</v>
      </c>
      <c r="C44" s="702">
        <v>330914</v>
      </c>
      <c r="D44" s="679">
        <v>11621</v>
      </c>
      <c r="E44" s="702">
        <v>13184</v>
      </c>
      <c r="F44" s="679">
        <v>14216</v>
      </c>
      <c r="G44" s="702">
        <v>15292</v>
      </c>
      <c r="H44" s="679">
        <v>15817</v>
      </c>
      <c r="I44" s="702">
        <v>16234</v>
      </c>
      <c r="J44" s="679">
        <v>18224</v>
      </c>
      <c r="K44" s="702">
        <v>19037</v>
      </c>
      <c r="L44" s="679">
        <v>21582</v>
      </c>
      <c r="M44" s="702">
        <v>22256</v>
      </c>
      <c r="N44" s="679">
        <v>20364</v>
      </c>
      <c r="O44" s="702">
        <v>22001</v>
      </c>
      <c r="P44" s="679">
        <v>24549</v>
      </c>
      <c r="Q44" s="702">
        <v>27635</v>
      </c>
      <c r="R44" s="679">
        <v>21451</v>
      </c>
      <c r="S44" s="702">
        <v>17015</v>
      </c>
      <c r="T44" s="734">
        <v>14287</v>
      </c>
      <c r="U44" s="707">
        <v>10011</v>
      </c>
      <c r="V44" s="735">
        <v>4717</v>
      </c>
      <c r="W44" s="707">
        <v>1231</v>
      </c>
      <c r="X44" s="707">
        <v>190</v>
      </c>
    </row>
    <row r="45" spans="1:24" s="65" customFormat="1" ht="18" customHeight="1" x14ac:dyDescent="0.15">
      <c r="A45" s="150"/>
      <c r="B45" s="718" t="s">
        <v>13</v>
      </c>
      <c r="C45" s="702">
        <v>163079</v>
      </c>
      <c r="D45" s="679">
        <v>5910</v>
      </c>
      <c r="E45" s="702">
        <v>6807</v>
      </c>
      <c r="F45" s="679">
        <v>7241</v>
      </c>
      <c r="G45" s="702">
        <v>7812</v>
      </c>
      <c r="H45" s="679">
        <v>8306</v>
      </c>
      <c r="I45" s="702">
        <v>8597</v>
      </c>
      <c r="J45" s="679">
        <v>9707</v>
      </c>
      <c r="K45" s="702">
        <v>10083</v>
      </c>
      <c r="L45" s="679">
        <v>11301</v>
      </c>
      <c r="M45" s="702">
        <v>11454</v>
      </c>
      <c r="N45" s="679">
        <v>10341</v>
      </c>
      <c r="O45" s="702">
        <v>11204</v>
      </c>
      <c r="P45" s="679">
        <v>12416</v>
      </c>
      <c r="Q45" s="702">
        <v>13809</v>
      </c>
      <c r="R45" s="679">
        <v>10533</v>
      </c>
      <c r="S45" s="702">
        <v>7410</v>
      </c>
      <c r="T45" s="679">
        <v>5571</v>
      </c>
      <c r="U45" s="696">
        <v>3179</v>
      </c>
      <c r="V45" s="703">
        <v>1165</v>
      </c>
      <c r="W45" s="696">
        <v>203</v>
      </c>
      <c r="X45" s="696">
        <v>30</v>
      </c>
    </row>
    <row r="46" spans="1:24" s="65" customFormat="1" ht="18" customHeight="1" x14ac:dyDescent="0.15">
      <c r="A46" s="152"/>
      <c r="B46" s="719" t="s">
        <v>15</v>
      </c>
      <c r="C46" s="704">
        <v>167835</v>
      </c>
      <c r="D46" s="679">
        <v>5711</v>
      </c>
      <c r="E46" s="702">
        <v>6377</v>
      </c>
      <c r="F46" s="679">
        <v>6975</v>
      </c>
      <c r="G46" s="702">
        <v>7480</v>
      </c>
      <c r="H46" s="679">
        <v>7511</v>
      </c>
      <c r="I46" s="704">
        <v>7637</v>
      </c>
      <c r="J46" s="679">
        <v>8517</v>
      </c>
      <c r="K46" s="702">
        <v>8954</v>
      </c>
      <c r="L46" s="151">
        <v>10281</v>
      </c>
      <c r="M46" s="704">
        <v>10802</v>
      </c>
      <c r="N46" s="679">
        <v>10023</v>
      </c>
      <c r="O46" s="704">
        <v>10797</v>
      </c>
      <c r="P46" s="151">
        <v>12133</v>
      </c>
      <c r="Q46" s="702">
        <v>13826</v>
      </c>
      <c r="R46" s="679">
        <v>10918</v>
      </c>
      <c r="S46" s="702">
        <v>9605</v>
      </c>
      <c r="T46" s="679">
        <v>8716</v>
      </c>
      <c r="U46" s="701">
        <v>6832</v>
      </c>
      <c r="V46" s="705">
        <v>3552</v>
      </c>
      <c r="W46" s="701">
        <v>1028</v>
      </c>
      <c r="X46" s="701">
        <v>160</v>
      </c>
    </row>
    <row r="47" spans="1:24" s="65" customFormat="1" ht="18" customHeight="1" x14ac:dyDescent="0.15">
      <c r="A47" s="732" t="s">
        <v>114</v>
      </c>
      <c r="B47" s="733" t="s">
        <v>42</v>
      </c>
      <c r="C47" s="706">
        <v>861309</v>
      </c>
      <c r="D47" s="734">
        <v>37786</v>
      </c>
      <c r="E47" s="706">
        <v>38241</v>
      </c>
      <c r="F47" s="734">
        <v>38147</v>
      </c>
      <c r="G47" s="706">
        <v>42751</v>
      </c>
      <c r="H47" s="734">
        <v>47935</v>
      </c>
      <c r="I47" s="706">
        <v>48236</v>
      </c>
      <c r="J47" s="734">
        <v>55345</v>
      </c>
      <c r="K47" s="706">
        <v>60904</v>
      </c>
      <c r="L47" s="679">
        <v>70224</v>
      </c>
      <c r="M47" s="702">
        <v>73086</v>
      </c>
      <c r="N47" s="734">
        <v>60453</v>
      </c>
      <c r="O47" s="702">
        <v>47799</v>
      </c>
      <c r="P47" s="679">
        <v>42746</v>
      </c>
      <c r="Q47" s="706">
        <v>52363</v>
      </c>
      <c r="R47" s="734">
        <v>48529</v>
      </c>
      <c r="S47" s="706">
        <v>42196</v>
      </c>
      <c r="T47" s="734">
        <v>30131</v>
      </c>
      <c r="U47" s="707">
        <v>15985</v>
      </c>
      <c r="V47" s="735">
        <v>6434</v>
      </c>
      <c r="W47" s="707">
        <v>1744</v>
      </c>
      <c r="X47" s="707">
        <v>274</v>
      </c>
    </row>
    <row r="48" spans="1:24" s="65" customFormat="1" ht="18" customHeight="1" x14ac:dyDescent="0.15">
      <c r="A48" s="150"/>
      <c r="B48" s="718" t="s">
        <v>13</v>
      </c>
      <c r="C48" s="702">
        <v>429624</v>
      </c>
      <c r="D48" s="679">
        <v>19384</v>
      </c>
      <c r="E48" s="702">
        <v>19489</v>
      </c>
      <c r="F48" s="679">
        <v>19388</v>
      </c>
      <c r="G48" s="702">
        <v>22796</v>
      </c>
      <c r="H48" s="679">
        <v>25907</v>
      </c>
      <c r="I48" s="702">
        <v>24810</v>
      </c>
      <c r="J48" s="679">
        <v>28534</v>
      </c>
      <c r="K48" s="702">
        <v>31427</v>
      </c>
      <c r="L48" s="679">
        <v>36066</v>
      </c>
      <c r="M48" s="702">
        <v>37719</v>
      </c>
      <c r="N48" s="679">
        <v>31325</v>
      </c>
      <c r="O48" s="702">
        <v>24523</v>
      </c>
      <c r="P48" s="679">
        <v>21125</v>
      </c>
      <c r="Q48" s="702">
        <v>24731</v>
      </c>
      <c r="R48" s="679">
        <v>22229</v>
      </c>
      <c r="S48" s="702">
        <v>18826</v>
      </c>
      <c r="T48" s="679">
        <v>13162</v>
      </c>
      <c r="U48" s="696">
        <v>6117</v>
      </c>
      <c r="V48" s="703">
        <v>1736</v>
      </c>
      <c r="W48" s="696">
        <v>303</v>
      </c>
      <c r="X48" s="696">
        <v>27</v>
      </c>
    </row>
    <row r="49" spans="1:24" s="65" customFormat="1" ht="18" customHeight="1" x14ac:dyDescent="0.15">
      <c r="A49" s="152"/>
      <c r="B49" s="719" t="s">
        <v>15</v>
      </c>
      <c r="C49" s="704">
        <v>431685</v>
      </c>
      <c r="D49" s="151">
        <v>18402</v>
      </c>
      <c r="E49" s="704">
        <v>18752</v>
      </c>
      <c r="F49" s="151">
        <v>18759</v>
      </c>
      <c r="G49" s="704">
        <v>19955</v>
      </c>
      <c r="H49" s="151">
        <v>22028</v>
      </c>
      <c r="I49" s="704">
        <v>23426</v>
      </c>
      <c r="J49" s="151">
        <v>26811</v>
      </c>
      <c r="K49" s="704">
        <v>29477</v>
      </c>
      <c r="L49" s="151">
        <v>34158</v>
      </c>
      <c r="M49" s="704">
        <v>35367</v>
      </c>
      <c r="N49" s="151">
        <v>29128</v>
      </c>
      <c r="O49" s="704">
        <v>23276</v>
      </c>
      <c r="P49" s="151">
        <v>21621</v>
      </c>
      <c r="Q49" s="704">
        <v>27632</v>
      </c>
      <c r="R49" s="151">
        <v>26300</v>
      </c>
      <c r="S49" s="704">
        <v>23370</v>
      </c>
      <c r="T49" s="151">
        <v>16969</v>
      </c>
      <c r="U49" s="701">
        <v>9868</v>
      </c>
      <c r="V49" s="705">
        <v>4698</v>
      </c>
      <c r="W49" s="701">
        <v>1441</v>
      </c>
      <c r="X49" s="701">
        <v>247</v>
      </c>
    </row>
    <row r="50" spans="1:24" s="65" customFormat="1" ht="18" customHeight="1" x14ac:dyDescent="0.15">
      <c r="A50" s="732" t="s">
        <v>115</v>
      </c>
      <c r="B50" s="733" t="s">
        <v>42</v>
      </c>
      <c r="C50" s="702">
        <v>2088093</v>
      </c>
      <c r="D50" s="679">
        <v>87105</v>
      </c>
      <c r="E50" s="702">
        <v>92724</v>
      </c>
      <c r="F50" s="679">
        <v>92737</v>
      </c>
      <c r="G50" s="702">
        <v>94802</v>
      </c>
      <c r="H50" s="679">
        <v>106229</v>
      </c>
      <c r="I50" s="702">
        <v>110326</v>
      </c>
      <c r="J50" s="679">
        <v>128196</v>
      </c>
      <c r="K50" s="702">
        <v>147117</v>
      </c>
      <c r="L50" s="679">
        <v>168506</v>
      </c>
      <c r="M50" s="702">
        <v>167171</v>
      </c>
      <c r="N50" s="679">
        <v>135023</v>
      </c>
      <c r="O50" s="702">
        <v>113635</v>
      </c>
      <c r="P50" s="679">
        <v>115603</v>
      </c>
      <c r="Q50" s="702">
        <v>148710</v>
      </c>
      <c r="R50" s="679">
        <v>134749</v>
      </c>
      <c r="S50" s="702">
        <v>108858</v>
      </c>
      <c r="T50" s="734">
        <v>73971</v>
      </c>
      <c r="U50" s="707">
        <v>40474</v>
      </c>
      <c r="V50" s="735">
        <v>16906</v>
      </c>
      <c r="W50" s="707">
        <v>4531</v>
      </c>
      <c r="X50" s="707">
        <v>720</v>
      </c>
    </row>
    <row r="51" spans="1:24" s="65" customFormat="1" ht="18" customHeight="1" x14ac:dyDescent="0.15">
      <c r="A51" s="150"/>
      <c r="B51" s="718" t="s">
        <v>13</v>
      </c>
      <c r="C51" s="702">
        <v>1035293</v>
      </c>
      <c r="D51" s="679">
        <v>44205</v>
      </c>
      <c r="E51" s="702">
        <v>47506</v>
      </c>
      <c r="F51" s="679">
        <v>47236</v>
      </c>
      <c r="G51" s="702">
        <v>48357</v>
      </c>
      <c r="H51" s="679">
        <v>54687</v>
      </c>
      <c r="I51" s="702">
        <v>56923</v>
      </c>
      <c r="J51" s="679">
        <v>65930</v>
      </c>
      <c r="K51" s="702">
        <v>75607</v>
      </c>
      <c r="L51" s="679">
        <v>87580</v>
      </c>
      <c r="M51" s="702">
        <v>86977</v>
      </c>
      <c r="N51" s="679">
        <v>69306</v>
      </c>
      <c r="O51" s="702">
        <v>56756</v>
      </c>
      <c r="P51" s="679">
        <v>55597</v>
      </c>
      <c r="Q51" s="702">
        <v>70352</v>
      </c>
      <c r="R51" s="679">
        <v>63642</v>
      </c>
      <c r="S51" s="702">
        <v>50824</v>
      </c>
      <c r="T51" s="679">
        <v>32946</v>
      </c>
      <c r="U51" s="696">
        <v>15202</v>
      </c>
      <c r="V51" s="703">
        <v>4733</v>
      </c>
      <c r="W51" s="696">
        <v>810</v>
      </c>
      <c r="X51" s="696">
        <v>117</v>
      </c>
    </row>
    <row r="52" spans="1:24" s="65" customFormat="1" ht="18" customHeight="1" x14ac:dyDescent="0.15">
      <c r="A52" s="152"/>
      <c r="B52" s="719" t="s">
        <v>15</v>
      </c>
      <c r="C52" s="704">
        <v>1052800</v>
      </c>
      <c r="D52" s="679">
        <v>42900</v>
      </c>
      <c r="E52" s="702">
        <v>45218</v>
      </c>
      <c r="F52" s="679">
        <v>45501</v>
      </c>
      <c r="G52" s="702">
        <v>46445</v>
      </c>
      <c r="H52" s="679">
        <v>51542</v>
      </c>
      <c r="I52" s="704">
        <v>53403</v>
      </c>
      <c r="J52" s="679">
        <v>62266</v>
      </c>
      <c r="K52" s="702">
        <v>71510</v>
      </c>
      <c r="L52" s="151">
        <v>80926</v>
      </c>
      <c r="M52" s="704">
        <v>80194</v>
      </c>
      <c r="N52" s="679">
        <v>65717</v>
      </c>
      <c r="O52" s="704">
        <v>56879</v>
      </c>
      <c r="P52" s="151">
        <v>60006</v>
      </c>
      <c r="Q52" s="702">
        <v>78358</v>
      </c>
      <c r="R52" s="679">
        <v>71107</v>
      </c>
      <c r="S52" s="702">
        <v>58034</v>
      </c>
      <c r="T52" s="151">
        <v>41025</v>
      </c>
      <c r="U52" s="696">
        <v>25272</v>
      </c>
      <c r="V52" s="703">
        <v>12173</v>
      </c>
      <c r="W52" s="701">
        <v>3721</v>
      </c>
      <c r="X52" s="701">
        <v>603</v>
      </c>
    </row>
    <row r="53" spans="1:24" s="65" customFormat="1" ht="18" customHeight="1" x14ac:dyDescent="0.15">
      <c r="A53" s="732" t="s">
        <v>116</v>
      </c>
      <c r="B53" s="733" t="s">
        <v>42</v>
      </c>
      <c r="C53" s="706">
        <v>89216</v>
      </c>
      <c r="D53" s="734">
        <v>1742</v>
      </c>
      <c r="E53" s="706">
        <v>2157</v>
      </c>
      <c r="F53" s="734">
        <v>2631</v>
      </c>
      <c r="G53" s="706">
        <v>4403</v>
      </c>
      <c r="H53" s="734">
        <v>4932</v>
      </c>
      <c r="I53" s="706">
        <v>2543</v>
      </c>
      <c r="J53" s="734">
        <v>3048</v>
      </c>
      <c r="K53" s="706">
        <v>3585</v>
      </c>
      <c r="L53" s="679">
        <v>4342</v>
      </c>
      <c r="M53" s="702">
        <v>5131</v>
      </c>
      <c r="N53" s="734">
        <v>5030</v>
      </c>
      <c r="O53" s="702">
        <v>5598</v>
      </c>
      <c r="P53" s="679">
        <v>6983</v>
      </c>
      <c r="Q53" s="706">
        <v>9252</v>
      </c>
      <c r="R53" s="734">
        <v>8074</v>
      </c>
      <c r="S53" s="706">
        <v>6860</v>
      </c>
      <c r="T53" s="734">
        <v>5815</v>
      </c>
      <c r="U53" s="707">
        <v>4289</v>
      </c>
      <c r="V53" s="735">
        <v>2114</v>
      </c>
      <c r="W53" s="696">
        <v>568</v>
      </c>
      <c r="X53" s="696">
        <v>119</v>
      </c>
    </row>
    <row r="54" spans="1:24" s="65" customFormat="1" ht="18" customHeight="1" x14ac:dyDescent="0.15">
      <c r="A54" s="150"/>
      <c r="B54" s="718" t="s">
        <v>13</v>
      </c>
      <c r="C54" s="702">
        <v>44859</v>
      </c>
      <c r="D54" s="679">
        <v>884</v>
      </c>
      <c r="E54" s="702">
        <v>1049</v>
      </c>
      <c r="F54" s="679">
        <v>1361</v>
      </c>
      <c r="G54" s="702">
        <v>2721</v>
      </c>
      <c r="H54" s="679">
        <v>3484</v>
      </c>
      <c r="I54" s="702">
        <v>1490</v>
      </c>
      <c r="J54" s="679">
        <v>1660</v>
      </c>
      <c r="K54" s="702">
        <v>1892</v>
      </c>
      <c r="L54" s="679">
        <v>2342</v>
      </c>
      <c r="M54" s="702">
        <v>2718</v>
      </c>
      <c r="N54" s="679">
        <v>2505</v>
      </c>
      <c r="O54" s="702">
        <v>2943</v>
      </c>
      <c r="P54" s="679">
        <v>3550</v>
      </c>
      <c r="Q54" s="702">
        <v>4795</v>
      </c>
      <c r="R54" s="679">
        <v>3914</v>
      </c>
      <c r="S54" s="702">
        <v>3114</v>
      </c>
      <c r="T54" s="679">
        <v>2309</v>
      </c>
      <c r="U54" s="696">
        <v>1473</v>
      </c>
      <c r="V54" s="703">
        <v>557</v>
      </c>
      <c r="W54" s="696">
        <v>75</v>
      </c>
      <c r="X54" s="696">
        <v>23</v>
      </c>
    </row>
    <row r="55" spans="1:24" s="65" customFormat="1" ht="18" customHeight="1" x14ac:dyDescent="0.15">
      <c r="A55" s="152"/>
      <c r="B55" s="719" t="s">
        <v>15</v>
      </c>
      <c r="C55" s="704">
        <v>44357</v>
      </c>
      <c r="D55" s="151">
        <v>858</v>
      </c>
      <c r="E55" s="704">
        <v>1108</v>
      </c>
      <c r="F55" s="151">
        <v>1270</v>
      </c>
      <c r="G55" s="704">
        <v>1682</v>
      </c>
      <c r="H55" s="151">
        <v>1448</v>
      </c>
      <c r="I55" s="704">
        <v>1053</v>
      </c>
      <c r="J55" s="151">
        <v>1388</v>
      </c>
      <c r="K55" s="704">
        <v>1693</v>
      </c>
      <c r="L55" s="151">
        <v>2000</v>
      </c>
      <c r="M55" s="704">
        <v>2413</v>
      </c>
      <c r="N55" s="151">
        <v>2525</v>
      </c>
      <c r="O55" s="704">
        <v>2655</v>
      </c>
      <c r="P55" s="151">
        <v>3433</v>
      </c>
      <c r="Q55" s="704">
        <v>4457</v>
      </c>
      <c r="R55" s="151">
        <v>4160</v>
      </c>
      <c r="S55" s="704">
        <v>3746</v>
      </c>
      <c r="T55" s="151">
        <v>3506</v>
      </c>
      <c r="U55" s="701">
        <v>2816</v>
      </c>
      <c r="V55" s="705">
        <v>1557</v>
      </c>
      <c r="W55" s="701">
        <v>493</v>
      </c>
      <c r="X55" s="701">
        <v>96</v>
      </c>
    </row>
    <row r="56" spans="1:24" s="65" customFormat="1" ht="18" customHeight="1" x14ac:dyDescent="0.15">
      <c r="A56" s="146" t="s">
        <v>117</v>
      </c>
      <c r="B56" s="718" t="s">
        <v>42</v>
      </c>
      <c r="C56" s="702">
        <v>1386120</v>
      </c>
      <c r="D56" s="679">
        <v>49548</v>
      </c>
      <c r="E56" s="702">
        <v>55364</v>
      </c>
      <c r="F56" s="679">
        <v>58916</v>
      </c>
      <c r="G56" s="702">
        <v>64470</v>
      </c>
      <c r="H56" s="679">
        <v>68977</v>
      </c>
      <c r="I56" s="702">
        <v>72392</v>
      </c>
      <c r="J56" s="679">
        <v>76584</v>
      </c>
      <c r="K56" s="702">
        <v>83474</v>
      </c>
      <c r="L56" s="679">
        <v>100510</v>
      </c>
      <c r="M56" s="702">
        <v>104845</v>
      </c>
      <c r="N56" s="679">
        <v>88465</v>
      </c>
      <c r="O56" s="702">
        <v>83442</v>
      </c>
      <c r="P56" s="703">
        <v>94058</v>
      </c>
      <c r="Q56" s="696">
        <v>112923</v>
      </c>
      <c r="R56" s="703">
        <v>97786</v>
      </c>
      <c r="S56" s="696">
        <v>78517</v>
      </c>
      <c r="T56" s="734">
        <v>50925</v>
      </c>
      <c r="U56" s="707">
        <v>28532</v>
      </c>
      <c r="V56" s="735">
        <v>12776</v>
      </c>
      <c r="W56" s="696">
        <v>3154</v>
      </c>
      <c r="X56" s="696">
        <v>462</v>
      </c>
    </row>
    <row r="57" spans="1:24" s="65" customFormat="1" ht="18" customHeight="1" x14ac:dyDescent="0.15">
      <c r="A57" s="150"/>
      <c r="B57" s="718" t="s">
        <v>13</v>
      </c>
      <c r="C57" s="702">
        <v>713589</v>
      </c>
      <c r="D57" s="679">
        <v>25522</v>
      </c>
      <c r="E57" s="702">
        <v>28430</v>
      </c>
      <c r="F57" s="679">
        <v>30460</v>
      </c>
      <c r="G57" s="702">
        <v>33479</v>
      </c>
      <c r="H57" s="679">
        <v>37556</v>
      </c>
      <c r="I57" s="702">
        <v>41104</v>
      </c>
      <c r="J57" s="679">
        <v>41793</v>
      </c>
      <c r="K57" s="702">
        <v>44885</v>
      </c>
      <c r="L57" s="679">
        <v>54107</v>
      </c>
      <c r="M57" s="702">
        <v>56247</v>
      </c>
      <c r="N57" s="679">
        <v>46430</v>
      </c>
      <c r="O57" s="702">
        <v>43030</v>
      </c>
      <c r="P57" s="703">
        <v>49145</v>
      </c>
      <c r="Q57" s="696">
        <v>58048</v>
      </c>
      <c r="R57" s="703">
        <v>48088</v>
      </c>
      <c r="S57" s="696">
        <v>38251</v>
      </c>
      <c r="T57" s="679">
        <v>22636</v>
      </c>
      <c r="U57" s="696">
        <v>10170</v>
      </c>
      <c r="V57" s="703">
        <v>3595</v>
      </c>
      <c r="W57" s="696">
        <v>544</v>
      </c>
      <c r="X57" s="696">
        <v>69</v>
      </c>
    </row>
    <row r="58" spans="1:24" s="65" customFormat="1" ht="18" customHeight="1" x14ac:dyDescent="0.15">
      <c r="A58" s="150"/>
      <c r="B58" s="718" t="s">
        <v>15</v>
      </c>
      <c r="C58" s="704">
        <v>672531</v>
      </c>
      <c r="D58" s="679">
        <v>24026</v>
      </c>
      <c r="E58" s="702">
        <v>26934</v>
      </c>
      <c r="F58" s="679">
        <v>28456</v>
      </c>
      <c r="G58" s="702">
        <v>30991</v>
      </c>
      <c r="H58" s="679">
        <v>31421</v>
      </c>
      <c r="I58" s="704">
        <v>31288</v>
      </c>
      <c r="J58" s="679">
        <v>34791</v>
      </c>
      <c r="K58" s="702">
        <v>38589</v>
      </c>
      <c r="L58" s="151">
        <v>46403</v>
      </c>
      <c r="M58" s="704">
        <v>48598</v>
      </c>
      <c r="N58" s="679">
        <v>42035</v>
      </c>
      <c r="O58" s="704">
        <v>40412</v>
      </c>
      <c r="P58" s="705">
        <v>44913</v>
      </c>
      <c r="Q58" s="696">
        <v>54875</v>
      </c>
      <c r="R58" s="703">
        <v>49698</v>
      </c>
      <c r="S58" s="696">
        <v>40266</v>
      </c>
      <c r="T58" s="151">
        <v>28289</v>
      </c>
      <c r="U58" s="701">
        <v>18362</v>
      </c>
      <c r="V58" s="705">
        <v>9181</v>
      </c>
      <c r="W58" s="696">
        <v>2610</v>
      </c>
      <c r="X58" s="696">
        <v>393</v>
      </c>
    </row>
    <row r="59" spans="1:24" s="65" customFormat="1" ht="18" customHeight="1" x14ac:dyDescent="0.15">
      <c r="A59" s="732" t="s">
        <v>118</v>
      </c>
      <c r="B59" s="733" t="s">
        <v>42</v>
      </c>
      <c r="C59" s="706">
        <v>935808</v>
      </c>
      <c r="D59" s="734">
        <v>53344</v>
      </c>
      <c r="E59" s="706">
        <v>48070</v>
      </c>
      <c r="F59" s="734">
        <v>41047</v>
      </c>
      <c r="G59" s="706">
        <v>37768</v>
      </c>
      <c r="H59" s="734">
        <v>40591</v>
      </c>
      <c r="I59" s="706">
        <v>48958</v>
      </c>
      <c r="J59" s="734">
        <v>68058</v>
      </c>
      <c r="K59" s="706">
        <v>76798</v>
      </c>
      <c r="L59" s="679">
        <v>79727</v>
      </c>
      <c r="M59" s="702">
        <v>72700</v>
      </c>
      <c r="N59" s="734">
        <v>54565</v>
      </c>
      <c r="O59" s="702">
        <v>45544</v>
      </c>
      <c r="P59" s="679">
        <v>46426</v>
      </c>
      <c r="Q59" s="706">
        <v>60140</v>
      </c>
      <c r="R59" s="734">
        <v>57225</v>
      </c>
      <c r="S59" s="706">
        <v>46833</v>
      </c>
      <c r="T59" s="734">
        <v>30724</v>
      </c>
      <c r="U59" s="707">
        <v>17330</v>
      </c>
      <c r="V59" s="735">
        <v>7408</v>
      </c>
      <c r="W59" s="707">
        <v>2185</v>
      </c>
      <c r="X59" s="707">
        <v>367</v>
      </c>
    </row>
    <row r="60" spans="1:24" s="65" customFormat="1" ht="18" customHeight="1" x14ac:dyDescent="0.15">
      <c r="A60" s="150"/>
      <c r="B60" s="718" t="s">
        <v>13</v>
      </c>
      <c r="C60" s="702">
        <v>463069</v>
      </c>
      <c r="D60" s="679">
        <v>27418</v>
      </c>
      <c r="E60" s="702">
        <v>24488</v>
      </c>
      <c r="F60" s="679">
        <v>21007</v>
      </c>
      <c r="G60" s="702">
        <v>19057</v>
      </c>
      <c r="H60" s="679">
        <v>20862</v>
      </c>
      <c r="I60" s="702">
        <v>24281</v>
      </c>
      <c r="J60" s="679">
        <v>33799</v>
      </c>
      <c r="K60" s="702">
        <v>38869</v>
      </c>
      <c r="L60" s="679">
        <v>41526</v>
      </c>
      <c r="M60" s="702">
        <v>38215</v>
      </c>
      <c r="N60" s="679">
        <v>27897</v>
      </c>
      <c r="O60" s="702">
        <v>22924</v>
      </c>
      <c r="P60" s="679">
        <v>22003</v>
      </c>
      <c r="Q60" s="702">
        <v>28139</v>
      </c>
      <c r="R60" s="679">
        <v>26912</v>
      </c>
      <c r="S60" s="702">
        <v>22349</v>
      </c>
      <c r="T60" s="679">
        <v>14040</v>
      </c>
      <c r="U60" s="696">
        <v>6665</v>
      </c>
      <c r="V60" s="703">
        <v>2158</v>
      </c>
      <c r="W60" s="696">
        <v>398</v>
      </c>
      <c r="X60" s="696">
        <v>62</v>
      </c>
    </row>
    <row r="61" spans="1:24" s="65" customFormat="1" ht="18" customHeight="1" x14ac:dyDescent="0.15">
      <c r="A61" s="152"/>
      <c r="B61" s="719" t="s">
        <v>15</v>
      </c>
      <c r="C61" s="704">
        <v>472739</v>
      </c>
      <c r="D61" s="151">
        <v>25926</v>
      </c>
      <c r="E61" s="704">
        <v>23582</v>
      </c>
      <c r="F61" s="151">
        <v>20040</v>
      </c>
      <c r="G61" s="704">
        <v>18711</v>
      </c>
      <c r="H61" s="151">
        <v>19729</v>
      </c>
      <c r="I61" s="704">
        <v>24677</v>
      </c>
      <c r="J61" s="151">
        <v>34259</v>
      </c>
      <c r="K61" s="704">
        <v>37929</v>
      </c>
      <c r="L61" s="151">
        <v>38201</v>
      </c>
      <c r="M61" s="704">
        <v>34485</v>
      </c>
      <c r="N61" s="151">
        <v>26668</v>
      </c>
      <c r="O61" s="704">
        <v>22620</v>
      </c>
      <c r="P61" s="151">
        <v>24423</v>
      </c>
      <c r="Q61" s="704">
        <v>32001</v>
      </c>
      <c r="R61" s="151">
        <v>30313</v>
      </c>
      <c r="S61" s="704">
        <v>24484</v>
      </c>
      <c r="T61" s="151">
        <v>16684</v>
      </c>
      <c r="U61" s="701">
        <v>10665</v>
      </c>
      <c r="V61" s="705">
        <v>5250</v>
      </c>
      <c r="W61" s="701">
        <v>1787</v>
      </c>
      <c r="X61" s="701">
        <v>305</v>
      </c>
    </row>
    <row r="62" spans="1:24" s="65" customFormat="1" ht="18" customHeight="1" x14ac:dyDescent="0.15">
      <c r="A62" s="146" t="s">
        <v>119</v>
      </c>
      <c r="B62" s="718" t="s">
        <v>42</v>
      </c>
      <c r="C62" s="702">
        <v>988478</v>
      </c>
      <c r="D62" s="679">
        <v>40483</v>
      </c>
      <c r="E62" s="702">
        <v>44639</v>
      </c>
      <c r="F62" s="679">
        <v>48175</v>
      </c>
      <c r="G62" s="702">
        <v>50161</v>
      </c>
      <c r="H62" s="679">
        <v>50567</v>
      </c>
      <c r="I62" s="702">
        <v>48648</v>
      </c>
      <c r="J62" s="679">
        <v>55614</v>
      </c>
      <c r="K62" s="702">
        <v>64554</v>
      </c>
      <c r="L62" s="679">
        <v>80506</v>
      </c>
      <c r="M62" s="702">
        <v>88548</v>
      </c>
      <c r="N62" s="679">
        <v>69687</v>
      </c>
      <c r="O62" s="702">
        <v>53879</v>
      </c>
      <c r="P62" s="679">
        <v>49145</v>
      </c>
      <c r="Q62" s="702">
        <v>63249</v>
      </c>
      <c r="R62" s="679">
        <v>61834</v>
      </c>
      <c r="S62" s="702">
        <v>54647</v>
      </c>
      <c r="T62" s="734">
        <v>36361</v>
      </c>
      <c r="U62" s="707">
        <v>18707</v>
      </c>
      <c r="V62" s="735">
        <v>7022</v>
      </c>
      <c r="W62" s="696">
        <v>1775</v>
      </c>
      <c r="X62" s="696">
        <v>277</v>
      </c>
    </row>
    <row r="63" spans="1:24" s="65" customFormat="1" ht="18" customHeight="1" x14ac:dyDescent="0.15">
      <c r="A63" s="150"/>
      <c r="B63" s="718" t="s">
        <v>13</v>
      </c>
      <c r="C63" s="702">
        <v>489264</v>
      </c>
      <c r="D63" s="679">
        <v>20844</v>
      </c>
      <c r="E63" s="702">
        <v>23150</v>
      </c>
      <c r="F63" s="679">
        <v>24466</v>
      </c>
      <c r="G63" s="702">
        <v>25485</v>
      </c>
      <c r="H63" s="679">
        <v>25542</v>
      </c>
      <c r="I63" s="702">
        <v>24119</v>
      </c>
      <c r="J63" s="679">
        <v>28006</v>
      </c>
      <c r="K63" s="702">
        <v>32898</v>
      </c>
      <c r="L63" s="679">
        <v>40887</v>
      </c>
      <c r="M63" s="702">
        <v>45815</v>
      </c>
      <c r="N63" s="679">
        <v>36124</v>
      </c>
      <c r="O63" s="702">
        <v>27963</v>
      </c>
      <c r="P63" s="679">
        <v>24229</v>
      </c>
      <c r="Q63" s="702">
        <v>29809</v>
      </c>
      <c r="R63" s="679">
        <v>28395</v>
      </c>
      <c r="S63" s="702">
        <v>24971</v>
      </c>
      <c r="T63" s="679">
        <v>16635</v>
      </c>
      <c r="U63" s="696">
        <v>7513</v>
      </c>
      <c r="V63" s="703">
        <v>2059</v>
      </c>
      <c r="W63" s="696">
        <v>323</v>
      </c>
      <c r="X63" s="696">
        <v>31</v>
      </c>
    </row>
    <row r="64" spans="1:24" s="65" customFormat="1" ht="18" customHeight="1" x14ac:dyDescent="0.15">
      <c r="A64" s="152"/>
      <c r="B64" s="719" t="s">
        <v>15</v>
      </c>
      <c r="C64" s="704">
        <v>499214</v>
      </c>
      <c r="D64" s="151">
        <v>19639</v>
      </c>
      <c r="E64" s="704">
        <v>21489</v>
      </c>
      <c r="F64" s="151">
        <v>23709</v>
      </c>
      <c r="G64" s="704">
        <v>24676</v>
      </c>
      <c r="H64" s="151">
        <v>25025</v>
      </c>
      <c r="I64" s="704">
        <v>24529</v>
      </c>
      <c r="J64" s="151">
        <v>27608</v>
      </c>
      <c r="K64" s="704">
        <v>31656</v>
      </c>
      <c r="L64" s="151">
        <v>39619</v>
      </c>
      <c r="M64" s="704">
        <v>42733</v>
      </c>
      <c r="N64" s="151">
        <v>33563</v>
      </c>
      <c r="O64" s="704">
        <v>25916</v>
      </c>
      <c r="P64" s="151">
        <v>24916</v>
      </c>
      <c r="Q64" s="704">
        <v>33440</v>
      </c>
      <c r="R64" s="151">
        <v>33439</v>
      </c>
      <c r="S64" s="704">
        <v>29676</v>
      </c>
      <c r="T64" s="151">
        <v>19726</v>
      </c>
      <c r="U64" s="701">
        <v>11194</v>
      </c>
      <c r="V64" s="705">
        <v>4963</v>
      </c>
      <c r="W64" s="701">
        <v>1452</v>
      </c>
      <c r="X64" s="701">
        <v>246</v>
      </c>
    </row>
    <row r="65" spans="1:24" s="65" customFormat="1" ht="18" customHeight="1" x14ac:dyDescent="0.15">
      <c r="A65" s="732" t="s">
        <v>120</v>
      </c>
      <c r="B65" s="733" t="s">
        <v>42</v>
      </c>
      <c r="C65" s="706">
        <v>661516</v>
      </c>
      <c r="D65" s="734">
        <v>21960</v>
      </c>
      <c r="E65" s="706">
        <v>25909</v>
      </c>
      <c r="F65" s="734">
        <v>29765</v>
      </c>
      <c r="G65" s="706">
        <v>31678</v>
      </c>
      <c r="H65" s="734">
        <v>31092</v>
      </c>
      <c r="I65" s="706">
        <v>27971</v>
      </c>
      <c r="J65" s="734">
        <v>32202</v>
      </c>
      <c r="K65" s="706">
        <v>38319</v>
      </c>
      <c r="L65" s="679">
        <v>50340</v>
      </c>
      <c r="M65" s="702">
        <v>55627</v>
      </c>
      <c r="N65" s="734">
        <v>45594</v>
      </c>
      <c r="O65" s="702">
        <v>37855</v>
      </c>
      <c r="P65" s="679">
        <v>37942</v>
      </c>
      <c r="Q65" s="706">
        <v>50004</v>
      </c>
      <c r="R65" s="734">
        <v>49756</v>
      </c>
      <c r="S65" s="706">
        <v>43212</v>
      </c>
      <c r="T65" s="734">
        <v>28366</v>
      </c>
      <c r="U65" s="707">
        <v>15383</v>
      </c>
      <c r="V65" s="735">
        <v>6503</v>
      </c>
      <c r="W65" s="707">
        <v>1769</v>
      </c>
      <c r="X65" s="707">
        <v>269</v>
      </c>
    </row>
    <row r="66" spans="1:24" s="65" customFormat="1" ht="18" customHeight="1" x14ac:dyDescent="0.15">
      <c r="A66" s="150"/>
      <c r="B66" s="718" t="s">
        <v>13</v>
      </c>
      <c r="C66" s="702">
        <v>325049</v>
      </c>
      <c r="D66" s="679">
        <v>11162</v>
      </c>
      <c r="E66" s="702">
        <v>13417</v>
      </c>
      <c r="F66" s="679">
        <v>15484</v>
      </c>
      <c r="G66" s="702">
        <v>16348</v>
      </c>
      <c r="H66" s="679">
        <v>15910</v>
      </c>
      <c r="I66" s="702">
        <v>14341</v>
      </c>
      <c r="J66" s="679">
        <v>16647</v>
      </c>
      <c r="K66" s="702">
        <v>19597</v>
      </c>
      <c r="L66" s="679">
        <v>25481</v>
      </c>
      <c r="M66" s="702">
        <v>28487</v>
      </c>
      <c r="N66" s="679">
        <v>23522</v>
      </c>
      <c r="O66" s="702">
        <v>19241</v>
      </c>
      <c r="P66" s="679">
        <v>18306</v>
      </c>
      <c r="Q66" s="702">
        <v>22784</v>
      </c>
      <c r="R66" s="679">
        <v>22664</v>
      </c>
      <c r="S66" s="702">
        <v>20504</v>
      </c>
      <c r="T66" s="679">
        <v>12934</v>
      </c>
      <c r="U66" s="696">
        <v>6061</v>
      </c>
      <c r="V66" s="703">
        <v>1833</v>
      </c>
      <c r="W66" s="696">
        <v>295</v>
      </c>
      <c r="X66" s="696">
        <v>31</v>
      </c>
    </row>
    <row r="67" spans="1:24" s="65" customFormat="1" ht="18" customHeight="1" x14ac:dyDescent="0.15">
      <c r="A67" s="152"/>
      <c r="B67" s="719" t="s">
        <v>15</v>
      </c>
      <c r="C67" s="704">
        <v>336467</v>
      </c>
      <c r="D67" s="151">
        <v>10798</v>
      </c>
      <c r="E67" s="704">
        <v>12492</v>
      </c>
      <c r="F67" s="151">
        <v>14281</v>
      </c>
      <c r="G67" s="704">
        <v>15330</v>
      </c>
      <c r="H67" s="151">
        <v>15182</v>
      </c>
      <c r="I67" s="704">
        <v>13630</v>
      </c>
      <c r="J67" s="151">
        <v>15555</v>
      </c>
      <c r="K67" s="704">
        <v>18722</v>
      </c>
      <c r="L67" s="151">
        <v>24859</v>
      </c>
      <c r="M67" s="704">
        <v>27140</v>
      </c>
      <c r="N67" s="151">
        <v>22072</v>
      </c>
      <c r="O67" s="704">
        <v>18614</v>
      </c>
      <c r="P67" s="151">
        <v>19636</v>
      </c>
      <c r="Q67" s="704">
        <v>27220</v>
      </c>
      <c r="R67" s="151">
        <v>27092</v>
      </c>
      <c r="S67" s="704">
        <v>22708</v>
      </c>
      <c r="T67" s="679">
        <v>15432</v>
      </c>
      <c r="U67" s="701">
        <v>9322</v>
      </c>
      <c r="V67" s="705">
        <v>4670</v>
      </c>
      <c r="W67" s="701">
        <v>1474</v>
      </c>
      <c r="X67" s="701">
        <v>238</v>
      </c>
    </row>
    <row r="68" spans="1:24" s="65" customFormat="1" ht="18" customHeight="1" x14ac:dyDescent="0.15">
      <c r="A68" s="732" t="s">
        <v>121</v>
      </c>
      <c r="B68" s="733" t="s">
        <v>42</v>
      </c>
      <c r="C68" s="702">
        <v>166888</v>
      </c>
      <c r="D68" s="679">
        <v>4781</v>
      </c>
      <c r="E68" s="702">
        <v>5557</v>
      </c>
      <c r="F68" s="679">
        <v>6012</v>
      </c>
      <c r="G68" s="702">
        <v>6906</v>
      </c>
      <c r="H68" s="679">
        <v>8465</v>
      </c>
      <c r="I68" s="702">
        <v>7050</v>
      </c>
      <c r="J68" s="679">
        <v>7054</v>
      </c>
      <c r="K68" s="702">
        <v>7879</v>
      </c>
      <c r="L68" s="679">
        <v>10159</v>
      </c>
      <c r="M68" s="702">
        <v>10588</v>
      </c>
      <c r="N68" s="679">
        <v>9254</v>
      </c>
      <c r="O68" s="702">
        <v>9469</v>
      </c>
      <c r="P68" s="679">
        <v>11519</v>
      </c>
      <c r="Q68" s="702">
        <v>15548</v>
      </c>
      <c r="R68" s="679">
        <v>13572</v>
      </c>
      <c r="S68" s="702">
        <v>11463</v>
      </c>
      <c r="T68" s="734">
        <v>9380</v>
      </c>
      <c r="U68" s="707">
        <v>7194</v>
      </c>
      <c r="V68" s="735">
        <v>3749</v>
      </c>
      <c r="W68" s="696">
        <v>1146</v>
      </c>
      <c r="X68" s="696">
        <v>143</v>
      </c>
    </row>
    <row r="69" spans="1:24" s="65" customFormat="1" ht="18" customHeight="1" x14ac:dyDescent="0.15">
      <c r="A69" s="150"/>
      <c r="B69" s="718" t="s">
        <v>13</v>
      </c>
      <c r="C69" s="702">
        <v>79813</v>
      </c>
      <c r="D69" s="679">
        <v>2476</v>
      </c>
      <c r="E69" s="702">
        <v>2900</v>
      </c>
      <c r="F69" s="679">
        <v>3233</v>
      </c>
      <c r="G69" s="702">
        <v>3523</v>
      </c>
      <c r="H69" s="679">
        <v>3560</v>
      </c>
      <c r="I69" s="702">
        <v>3394</v>
      </c>
      <c r="J69" s="679">
        <v>3538</v>
      </c>
      <c r="K69" s="702">
        <v>3935</v>
      </c>
      <c r="L69" s="679">
        <v>5160</v>
      </c>
      <c r="M69" s="702">
        <v>5390</v>
      </c>
      <c r="N69" s="679">
        <v>4616</v>
      </c>
      <c r="O69" s="702">
        <v>4775</v>
      </c>
      <c r="P69" s="679">
        <v>5761</v>
      </c>
      <c r="Q69" s="702">
        <v>7729</v>
      </c>
      <c r="R69" s="679">
        <v>6624</v>
      </c>
      <c r="S69" s="702">
        <v>5418</v>
      </c>
      <c r="T69" s="679">
        <v>3857</v>
      </c>
      <c r="U69" s="696">
        <v>2602</v>
      </c>
      <c r="V69" s="703">
        <v>1060</v>
      </c>
      <c r="W69" s="696">
        <v>235</v>
      </c>
      <c r="X69" s="696">
        <v>27</v>
      </c>
    </row>
    <row r="70" spans="1:24" s="65" customFormat="1" ht="18" customHeight="1" x14ac:dyDescent="0.15">
      <c r="A70" s="152"/>
      <c r="B70" s="719" t="s">
        <v>15</v>
      </c>
      <c r="C70" s="704">
        <v>87075</v>
      </c>
      <c r="D70" s="679">
        <v>2305</v>
      </c>
      <c r="E70" s="702">
        <v>2657</v>
      </c>
      <c r="F70" s="679">
        <v>2779</v>
      </c>
      <c r="G70" s="702">
        <v>3383</v>
      </c>
      <c r="H70" s="679">
        <v>4905</v>
      </c>
      <c r="I70" s="704">
        <v>3656</v>
      </c>
      <c r="J70" s="679">
        <v>3516</v>
      </c>
      <c r="K70" s="702">
        <v>3944</v>
      </c>
      <c r="L70" s="151">
        <v>4999</v>
      </c>
      <c r="M70" s="704">
        <v>5198</v>
      </c>
      <c r="N70" s="679">
        <v>4638</v>
      </c>
      <c r="O70" s="704">
        <v>4694</v>
      </c>
      <c r="P70" s="151">
        <v>5758</v>
      </c>
      <c r="Q70" s="702">
        <v>7819</v>
      </c>
      <c r="R70" s="679">
        <v>6948</v>
      </c>
      <c r="S70" s="702">
        <v>6045</v>
      </c>
      <c r="T70" s="151">
        <v>5523</v>
      </c>
      <c r="U70" s="701">
        <v>4592</v>
      </c>
      <c r="V70" s="705">
        <v>2689</v>
      </c>
      <c r="W70" s="696">
        <v>911</v>
      </c>
      <c r="X70" s="696">
        <v>116</v>
      </c>
    </row>
    <row r="71" spans="1:24" s="65" customFormat="1" ht="18" customHeight="1" x14ac:dyDescent="0.15">
      <c r="A71" s="732" t="s">
        <v>312</v>
      </c>
      <c r="B71" s="733" t="s">
        <v>42</v>
      </c>
      <c r="C71" s="706">
        <v>548860</v>
      </c>
      <c r="D71" s="734">
        <v>20120</v>
      </c>
      <c r="E71" s="706">
        <v>23313</v>
      </c>
      <c r="F71" s="734">
        <v>23797</v>
      </c>
      <c r="G71" s="706">
        <v>25395</v>
      </c>
      <c r="H71" s="734">
        <v>26745</v>
      </c>
      <c r="I71" s="706">
        <v>26730</v>
      </c>
      <c r="J71" s="734">
        <v>30458</v>
      </c>
      <c r="K71" s="706">
        <v>35105</v>
      </c>
      <c r="L71" s="679">
        <v>43373</v>
      </c>
      <c r="M71" s="702">
        <v>46807</v>
      </c>
      <c r="N71" s="734">
        <v>35875</v>
      </c>
      <c r="O71" s="702">
        <v>29786</v>
      </c>
      <c r="P71" s="679">
        <v>30361</v>
      </c>
      <c r="Q71" s="706">
        <v>40786</v>
      </c>
      <c r="R71" s="734">
        <v>40428</v>
      </c>
      <c r="S71" s="706">
        <v>33770</v>
      </c>
      <c r="T71" s="734">
        <v>20983</v>
      </c>
      <c r="U71" s="707">
        <v>10055</v>
      </c>
      <c r="V71" s="735">
        <v>3840</v>
      </c>
      <c r="W71" s="707">
        <v>999</v>
      </c>
      <c r="X71" s="707">
        <v>134</v>
      </c>
    </row>
    <row r="72" spans="1:24" s="65" customFormat="1" ht="18" customHeight="1" x14ac:dyDescent="0.15">
      <c r="A72" s="150"/>
      <c r="B72" s="718" t="s">
        <v>13</v>
      </c>
      <c r="C72" s="702">
        <v>271602</v>
      </c>
      <c r="D72" s="679">
        <v>10273</v>
      </c>
      <c r="E72" s="702">
        <v>11833</v>
      </c>
      <c r="F72" s="679">
        <v>12094</v>
      </c>
      <c r="G72" s="702">
        <v>12725</v>
      </c>
      <c r="H72" s="679">
        <v>13186</v>
      </c>
      <c r="I72" s="702">
        <v>13189</v>
      </c>
      <c r="J72" s="679">
        <v>15472</v>
      </c>
      <c r="K72" s="702">
        <v>17948</v>
      </c>
      <c r="L72" s="679">
        <v>22819</v>
      </c>
      <c r="M72" s="702">
        <v>24883</v>
      </c>
      <c r="N72" s="679">
        <v>18749</v>
      </c>
      <c r="O72" s="702">
        <v>15160</v>
      </c>
      <c r="P72" s="679">
        <v>14820</v>
      </c>
      <c r="Q72" s="702">
        <v>19082</v>
      </c>
      <c r="R72" s="679">
        <v>18626</v>
      </c>
      <c r="S72" s="702">
        <v>16033</v>
      </c>
      <c r="T72" s="679">
        <v>9574</v>
      </c>
      <c r="U72" s="696">
        <v>3812</v>
      </c>
      <c r="V72" s="703">
        <v>1138</v>
      </c>
      <c r="W72" s="696">
        <v>171</v>
      </c>
      <c r="X72" s="696">
        <v>15</v>
      </c>
    </row>
    <row r="73" spans="1:24" s="65" customFormat="1" ht="18" customHeight="1" x14ac:dyDescent="0.15">
      <c r="A73" s="152"/>
      <c r="B73" s="719" t="s">
        <v>15</v>
      </c>
      <c r="C73" s="704">
        <v>277258</v>
      </c>
      <c r="D73" s="151">
        <v>9847</v>
      </c>
      <c r="E73" s="704">
        <v>11480</v>
      </c>
      <c r="F73" s="151">
        <v>11703</v>
      </c>
      <c r="G73" s="704">
        <v>12670</v>
      </c>
      <c r="H73" s="151">
        <v>13559</v>
      </c>
      <c r="I73" s="704">
        <v>13541</v>
      </c>
      <c r="J73" s="151">
        <v>14986</v>
      </c>
      <c r="K73" s="704">
        <v>17157</v>
      </c>
      <c r="L73" s="151">
        <v>20554</v>
      </c>
      <c r="M73" s="704">
        <v>21924</v>
      </c>
      <c r="N73" s="151">
        <v>17126</v>
      </c>
      <c r="O73" s="704">
        <v>14626</v>
      </c>
      <c r="P73" s="151">
        <v>15541</v>
      </c>
      <c r="Q73" s="704">
        <v>21704</v>
      </c>
      <c r="R73" s="151">
        <v>21802</v>
      </c>
      <c r="S73" s="704">
        <v>17737</v>
      </c>
      <c r="T73" s="151">
        <v>11409</v>
      </c>
      <c r="U73" s="696">
        <v>6243</v>
      </c>
      <c r="V73" s="703">
        <v>2702</v>
      </c>
      <c r="W73" s="701">
        <v>828</v>
      </c>
      <c r="X73" s="701">
        <v>119</v>
      </c>
    </row>
    <row r="74" spans="1:24" s="65" customFormat="1" ht="18" customHeight="1" x14ac:dyDescent="0.15">
      <c r="A74" s="146" t="s">
        <v>122</v>
      </c>
      <c r="B74" s="718" t="s">
        <v>42</v>
      </c>
      <c r="C74" s="702">
        <v>426119</v>
      </c>
      <c r="D74" s="679">
        <v>14354</v>
      </c>
      <c r="E74" s="702">
        <v>15228</v>
      </c>
      <c r="F74" s="679">
        <v>17058</v>
      </c>
      <c r="G74" s="702">
        <v>20033</v>
      </c>
      <c r="H74" s="679">
        <v>21808</v>
      </c>
      <c r="I74" s="702">
        <v>22763</v>
      </c>
      <c r="J74" s="679">
        <v>22400</v>
      </c>
      <c r="K74" s="702">
        <v>23051</v>
      </c>
      <c r="L74" s="679">
        <v>28033</v>
      </c>
      <c r="M74" s="702">
        <v>30262</v>
      </c>
      <c r="N74" s="679">
        <v>26739</v>
      </c>
      <c r="O74" s="702">
        <v>26866</v>
      </c>
      <c r="P74" s="679">
        <v>29918</v>
      </c>
      <c r="Q74" s="702">
        <v>35893</v>
      </c>
      <c r="R74" s="679">
        <v>29524</v>
      </c>
      <c r="S74" s="702">
        <v>25976</v>
      </c>
      <c r="T74" s="734">
        <v>17886</v>
      </c>
      <c r="U74" s="707">
        <v>11715</v>
      </c>
      <c r="V74" s="735">
        <v>5053</v>
      </c>
      <c r="W74" s="696">
        <v>1341</v>
      </c>
      <c r="X74" s="696">
        <v>218</v>
      </c>
    </row>
    <row r="75" spans="1:24" s="65" customFormat="1" ht="18" customHeight="1" x14ac:dyDescent="0.15">
      <c r="A75" s="150"/>
      <c r="B75" s="718" t="s">
        <v>13</v>
      </c>
      <c r="C75" s="702">
        <v>217443</v>
      </c>
      <c r="D75" s="679">
        <v>7426</v>
      </c>
      <c r="E75" s="702">
        <v>8010</v>
      </c>
      <c r="F75" s="679">
        <v>8933</v>
      </c>
      <c r="G75" s="702">
        <v>10813</v>
      </c>
      <c r="H75" s="679">
        <v>12523</v>
      </c>
      <c r="I75" s="702">
        <v>13417</v>
      </c>
      <c r="J75" s="679">
        <v>12537</v>
      </c>
      <c r="K75" s="702">
        <v>12331</v>
      </c>
      <c r="L75" s="679">
        <v>15022</v>
      </c>
      <c r="M75" s="702">
        <v>15809</v>
      </c>
      <c r="N75" s="679">
        <v>13762</v>
      </c>
      <c r="O75" s="702">
        <v>13995</v>
      </c>
      <c r="P75" s="679">
        <v>15578</v>
      </c>
      <c r="Q75" s="702">
        <v>18283</v>
      </c>
      <c r="R75" s="679">
        <v>13993</v>
      </c>
      <c r="S75" s="702">
        <v>12239</v>
      </c>
      <c r="T75" s="679">
        <v>7134</v>
      </c>
      <c r="U75" s="696">
        <v>4061</v>
      </c>
      <c r="V75" s="703">
        <v>1319</v>
      </c>
      <c r="W75" s="696">
        <v>232</v>
      </c>
      <c r="X75" s="696">
        <v>26</v>
      </c>
    </row>
    <row r="76" spans="1:24" s="65" customFormat="1" ht="18" customHeight="1" x14ac:dyDescent="0.15">
      <c r="A76" s="150"/>
      <c r="B76" s="718" t="s">
        <v>15</v>
      </c>
      <c r="C76" s="704">
        <v>208676</v>
      </c>
      <c r="D76" s="679">
        <v>6928</v>
      </c>
      <c r="E76" s="702">
        <v>7218</v>
      </c>
      <c r="F76" s="679">
        <v>8125</v>
      </c>
      <c r="G76" s="702">
        <v>9220</v>
      </c>
      <c r="H76" s="679">
        <v>9285</v>
      </c>
      <c r="I76" s="704">
        <v>9346</v>
      </c>
      <c r="J76" s="679">
        <v>9863</v>
      </c>
      <c r="K76" s="702">
        <v>10720</v>
      </c>
      <c r="L76" s="151">
        <v>13011</v>
      </c>
      <c r="M76" s="704">
        <v>14453</v>
      </c>
      <c r="N76" s="679">
        <v>12977</v>
      </c>
      <c r="O76" s="704">
        <v>12871</v>
      </c>
      <c r="P76" s="151">
        <v>14340</v>
      </c>
      <c r="Q76" s="702">
        <v>17610</v>
      </c>
      <c r="R76" s="679">
        <v>15531</v>
      </c>
      <c r="S76" s="702">
        <v>13737</v>
      </c>
      <c r="T76" s="151">
        <v>10752</v>
      </c>
      <c r="U76" s="701">
        <v>7654</v>
      </c>
      <c r="V76" s="705">
        <v>3734</v>
      </c>
      <c r="W76" s="696">
        <v>1109</v>
      </c>
      <c r="X76" s="696">
        <v>192</v>
      </c>
    </row>
    <row r="77" spans="1:24" s="65" customFormat="1" ht="18" customHeight="1" x14ac:dyDescent="0.15">
      <c r="A77" s="732" t="s">
        <v>123</v>
      </c>
      <c r="B77" s="733" t="s">
        <v>42</v>
      </c>
      <c r="C77" s="706">
        <v>225484</v>
      </c>
      <c r="D77" s="734">
        <v>5594</v>
      </c>
      <c r="E77" s="706">
        <v>6985</v>
      </c>
      <c r="F77" s="734">
        <v>7974</v>
      </c>
      <c r="G77" s="706">
        <v>9444</v>
      </c>
      <c r="H77" s="734">
        <v>9694</v>
      </c>
      <c r="I77" s="706">
        <v>9567</v>
      </c>
      <c r="J77" s="734">
        <v>9795</v>
      </c>
      <c r="K77" s="706">
        <v>10678</v>
      </c>
      <c r="L77" s="679">
        <v>13590</v>
      </c>
      <c r="M77" s="702">
        <v>14956</v>
      </c>
      <c r="N77" s="734">
        <v>14169</v>
      </c>
      <c r="O77" s="702">
        <v>14772</v>
      </c>
      <c r="P77" s="679">
        <v>16958</v>
      </c>
      <c r="Q77" s="706">
        <v>21590</v>
      </c>
      <c r="R77" s="734">
        <v>18783</v>
      </c>
      <c r="S77" s="706">
        <v>15876</v>
      </c>
      <c r="T77" s="734">
        <v>12092</v>
      </c>
      <c r="U77" s="707">
        <v>7981</v>
      </c>
      <c r="V77" s="735">
        <v>3876</v>
      </c>
      <c r="W77" s="707">
        <v>1005</v>
      </c>
      <c r="X77" s="707">
        <v>105</v>
      </c>
    </row>
    <row r="78" spans="1:24" s="65" customFormat="1" ht="18" customHeight="1" x14ac:dyDescent="0.15">
      <c r="A78" s="150"/>
      <c r="B78" s="718" t="s">
        <v>13</v>
      </c>
      <c r="C78" s="702">
        <v>114296</v>
      </c>
      <c r="D78" s="679">
        <v>2854</v>
      </c>
      <c r="E78" s="702">
        <v>3622</v>
      </c>
      <c r="F78" s="679">
        <v>4182</v>
      </c>
      <c r="G78" s="702">
        <v>5107</v>
      </c>
      <c r="H78" s="679">
        <v>5532</v>
      </c>
      <c r="I78" s="702">
        <v>5696</v>
      </c>
      <c r="J78" s="679">
        <v>5414</v>
      </c>
      <c r="K78" s="702">
        <v>5771</v>
      </c>
      <c r="L78" s="679">
        <v>7423</v>
      </c>
      <c r="M78" s="702">
        <v>8014</v>
      </c>
      <c r="N78" s="679">
        <v>7333</v>
      </c>
      <c r="O78" s="702">
        <v>7698</v>
      </c>
      <c r="P78" s="679">
        <v>9022</v>
      </c>
      <c r="Q78" s="702">
        <v>11061</v>
      </c>
      <c r="R78" s="679">
        <v>9001</v>
      </c>
      <c r="S78" s="702">
        <v>7248</v>
      </c>
      <c r="T78" s="679">
        <v>5185</v>
      </c>
      <c r="U78" s="696">
        <v>2882</v>
      </c>
      <c r="V78" s="703">
        <v>1049</v>
      </c>
      <c r="W78" s="696">
        <v>185</v>
      </c>
      <c r="X78" s="696">
        <v>17</v>
      </c>
    </row>
    <row r="79" spans="1:24" s="65" customFormat="1" ht="18" customHeight="1" x14ac:dyDescent="0.15">
      <c r="A79" s="152"/>
      <c r="B79" s="719" t="s">
        <v>15</v>
      </c>
      <c r="C79" s="704">
        <v>111188</v>
      </c>
      <c r="D79" s="151">
        <v>2740</v>
      </c>
      <c r="E79" s="704">
        <v>3363</v>
      </c>
      <c r="F79" s="151">
        <v>3792</v>
      </c>
      <c r="G79" s="704">
        <v>4337</v>
      </c>
      <c r="H79" s="151">
        <v>4162</v>
      </c>
      <c r="I79" s="704">
        <v>3871</v>
      </c>
      <c r="J79" s="151">
        <v>4381</v>
      </c>
      <c r="K79" s="704">
        <v>4907</v>
      </c>
      <c r="L79" s="151">
        <v>6167</v>
      </c>
      <c r="M79" s="704">
        <v>6942</v>
      </c>
      <c r="N79" s="151">
        <v>6836</v>
      </c>
      <c r="O79" s="704">
        <v>7074</v>
      </c>
      <c r="P79" s="151">
        <v>7936</v>
      </c>
      <c r="Q79" s="704">
        <v>10529</v>
      </c>
      <c r="R79" s="151">
        <v>9782</v>
      </c>
      <c r="S79" s="704">
        <v>8628</v>
      </c>
      <c r="T79" s="151">
        <v>6907</v>
      </c>
      <c r="U79" s="701">
        <v>5099</v>
      </c>
      <c r="V79" s="705">
        <v>2827</v>
      </c>
      <c r="W79" s="701">
        <v>820</v>
      </c>
      <c r="X79" s="701">
        <v>88</v>
      </c>
    </row>
    <row r="80" spans="1:24" s="65" customFormat="1" ht="18" customHeight="1" x14ac:dyDescent="0.15">
      <c r="A80" s="146" t="s">
        <v>124</v>
      </c>
      <c r="B80" s="718" t="s">
        <v>42</v>
      </c>
      <c r="C80" s="702">
        <v>842958</v>
      </c>
      <c r="D80" s="679">
        <v>34410</v>
      </c>
      <c r="E80" s="702">
        <v>37920</v>
      </c>
      <c r="F80" s="679">
        <v>43028</v>
      </c>
      <c r="G80" s="702">
        <v>47154</v>
      </c>
      <c r="H80" s="679">
        <v>63247</v>
      </c>
      <c r="I80" s="702">
        <v>61447</v>
      </c>
      <c r="J80" s="679">
        <v>57314</v>
      </c>
      <c r="K80" s="702">
        <v>59583</v>
      </c>
      <c r="L80" s="679">
        <v>70352</v>
      </c>
      <c r="M80" s="702">
        <v>77989</v>
      </c>
      <c r="N80" s="679">
        <v>64800</v>
      </c>
      <c r="O80" s="702">
        <v>46201</v>
      </c>
      <c r="P80" s="679">
        <v>37801</v>
      </c>
      <c r="Q80" s="702">
        <v>45096</v>
      </c>
      <c r="R80" s="679">
        <v>37967</v>
      </c>
      <c r="S80" s="702">
        <v>27583</v>
      </c>
      <c r="T80" s="734">
        <v>16840</v>
      </c>
      <c r="U80" s="707">
        <v>9068</v>
      </c>
      <c r="V80" s="735">
        <v>4025</v>
      </c>
      <c r="W80" s="696">
        <v>996</v>
      </c>
      <c r="X80" s="696">
        <v>137</v>
      </c>
    </row>
    <row r="81" spans="1:24" s="65" customFormat="1" ht="18" customHeight="1" x14ac:dyDescent="0.15">
      <c r="A81" s="150"/>
      <c r="B81" s="718" t="s">
        <v>13</v>
      </c>
      <c r="C81" s="702">
        <v>413882</v>
      </c>
      <c r="D81" s="679">
        <v>17872</v>
      </c>
      <c r="E81" s="702">
        <v>19560</v>
      </c>
      <c r="F81" s="679">
        <v>21716</v>
      </c>
      <c r="G81" s="702">
        <v>23359</v>
      </c>
      <c r="H81" s="679">
        <v>28771</v>
      </c>
      <c r="I81" s="702">
        <v>29563</v>
      </c>
      <c r="J81" s="679">
        <v>28279</v>
      </c>
      <c r="K81" s="702">
        <v>29309</v>
      </c>
      <c r="L81" s="679">
        <v>34555</v>
      </c>
      <c r="M81" s="702">
        <v>39105</v>
      </c>
      <c r="N81" s="679">
        <v>33659</v>
      </c>
      <c r="O81" s="702">
        <v>24167</v>
      </c>
      <c r="P81" s="679">
        <v>18302</v>
      </c>
      <c r="Q81" s="702">
        <v>21772</v>
      </c>
      <c r="R81" s="679">
        <v>18363</v>
      </c>
      <c r="S81" s="702">
        <v>13141</v>
      </c>
      <c r="T81" s="679">
        <v>7740</v>
      </c>
      <c r="U81" s="696">
        <v>3377</v>
      </c>
      <c r="V81" s="703">
        <v>1080</v>
      </c>
      <c r="W81" s="696">
        <v>173</v>
      </c>
      <c r="X81" s="696">
        <v>19</v>
      </c>
    </row>
    <row r="82" spans="1:24" s="65" customFormat="1" ht="18" customHeight="1" x14ac:dyDescent="0.15">
      <c r="A82" s="150"/>
      <c r="B82" s="718" t="s">
        <v>15</v>
      </c>
      <c r="C82" s="704">
        <v>429076</v>
      </c>
      <c r="D82" s="679">
        <v>16538</v>
      </c>
      <c r="E82" s="702">
        <v>18360</v>
      </c>
      <c r="F82" s="679">
        <v>21312</v>
      </c>
      <c r="G82" s="702">
        <v>23795</v>
      </c>
      <c r="H82" s="679">
        <v>34476</v>
      </c>
      <c r="I82" s="704">
        <v>31884</v>
      </c>
      <c r="J82" s="679">
        <v>29035</v>
      </c>
      <c r="K82" s="702">
        <v>30274</v>
      </c>
      <c r="L82" s="151">
        <v>35797</v>
      </c>
      <c r="M82" s="704">
        <v>38884</v>
      </c>
      <c r="N82" s="679">
        <v>31141</v>
      </c>
      <c r="O82" s="704">
        <v>22034</v>
      </c>
      <c r="P82" s="151">
        <v>19499</v>
      </c>
      <c r="Q82" s="702">
        <v>23324</v>
      </c>
      <c r="R82" s="679">
        <v>19604</v>
      </c>
      <c r="S82" s="702">
        <v>14442</v>
      </c>
      <c r="T82" s="151">
        <v>9100</v>
      </c>
      <c r="U82" s="701">
        <v>5691</v>
      </c>
      <c r="V82" s="705">
        <v>2945</v>
      </c>
      <c r="W82" s="696">
        <v>823</v>
      </c>
      <c r="X82" s="696">
        <v>118</v>
      </c>
    </row>
    <row r="83" spans="1:24" s="65" customFormat="1" ht="18" customHeight="1" x14ac:dyDescent="0.15">
      <c r="A83" s="732" t="s">
        <v>125</v>
      </c>
      <c r="B83" s="733" t="s">
        <v>42</v>
      </c>
      <c r="C83" s="706">
        <v>466563</v>
      </c>
      <c r="D83" s="734">
        <v>19798</v>
      </c>
      <c r="E83" s="706">
        <v>21549</v>
      </c>
      <c r="F83" s="734">
        <v>21429</v>
      </c>
      <c r="G83" s="706">
        <v>21573</v>
      </c>
      <c r="H83" s="734">
        <v>21305</v>
      </c>
      <c r="I83" s="706">
        <v>20660</v>
      </c>
      <c r="J83" s="734">
        <v>25402</v>
      </c>
      <c r="K83" s="706">
        <v>30005</v>
      </c>
      <c r="L83" s="679">
        <v>36954</v>
      </c>
      <c r="M83" s="702">
        <v>38193</v>
      </c>
      <c r="N83" s="734">
        <v>29090</v>
      </c>
      <c r="O83" s="702">
        <v>24083</v>
      </c>
      <c r="P83" s="679">
        <v>24706</v>
      </c>
      <c r="Q83" s="706">
        <v>34774</v>
      </c>
      <c r="R83" s="734">
        <v>35898</v>
      </c>
      <c r="S83" s="706">
        <v>29901</v>
      </c>
      <c r="T83" s="734">
        <v>17845</v>
      </c>
      <c r="U83" s="707">
        <v>8777</v>
      </c>
      <c r="V83" s="735">
        <v>3549</v>
      </c>
      <c r="W83" s="707">
        <v>918</v>
      </c>
      <c r="X83" s="707">
        <v>154</v>
      </c>
    </row>
    <row r="84" spans="1:24" s="65" customFormat="1" ht="18" customHeight="1" x14ac:dyDescent="0.15">
      <c r="A84" s="150"/>
      <c r="B84" s="718" t="s">
        <v>13</v>
      </c>
      <c r="C84" s="702">
        <v>233203</v>
      </c>
      <c r="D84" s="679">
        <v>10459</v>
      </c>
      <c r="E84" s="702">
        <v>11224</v>
      </c>
      <c r="F84" s="679">
        <v>11182</v>
      </c>
      <c r="G84" s="702">
        <v>11284</v>
      </c>
      <c r="H84" s="679">
        <v>10829</v>
      </c>
      <c r="I84" s="702">
        <v>10328</v>
      </c>
      <c r="J84" s="679">
        <v>12988</v>
      </c>
      <c r="K84" s="702">
        <v>15622</v>
      </c>
      <c r="L84" s="679">
        <v>19249</v>
      </c>
      <c r="M84" s="702">
        <v>20191</v>
      </c>
      <c r="N84" s="679">
        <v>14878</v>
      </c>
      <c r="O84" s="702">
        <v>12455</v>
      </c>
      <c r="P84" s="679">
        <v>12128</v>
      </c>
      <c r="Q84" s="702">
        <v>15900</v>
      </c>
      <c r="R84" s="679">
        <v>16613</v>
      </c>
      <c r="S84" s="702">
        <v>14775</v>
      </c>
      <c r="T84" s="679">
        <v>8439</v>
      </c>
      <c r="U84" s="696">
        <v>3483</v>
      </c>
      <c r="V84" s="703">
        <v>990</v>
      </c>
      <c r="W84" s="696">
        <v>168</v>
      </c>
      <c r="X84" s="696">
        <v>18</v>
      </c>
    </row>
    <row r="85" spans="1:24" s="65" customFormat="1" ht="18" customHeight="1" x14ac:dyDescent="0.15">
      <c r="A85" s="152"/>
      <c r="B85" s="719" t="s">
        <v>15</v>
      </c>
      <c r="C85" s="704">
        <v>233360</v>
      </c>
      <c r="D85" s="151">
        <v>9339</v>
      </c>
      <c r="E85" s="704">
        <v>10325</v>
      </c>
      <c r="F85" s="151">
        <v>10247</v>
      </c>
      <c r="G85" s="704">
        <v>10289</v>
      </c>
      <c r="H85" s="151">
        <v>10476</v>
      </c>
      <c r="I85" s="704">
        <v>10332</v>
      </c>
      <c r="J85" s="151">
        <v>12414</v>
      </c>
      <c r="K85" s="704">
        <v>14383</v>
      </c>
      <c r="L85" s="151">
        <v>17705</v>
      </c>
      <c r="M85" s="704">
        <v>18002</v>
      </c>
      <c r="N85" s="151">
        <v>14212</v>
      </c>
      <c r="O85" s="704">
        <v>11628</v>
      </c>
      <c r="P85" s="151">
        <v>12578</v>
      </c>
      <c r="Q85" s="704">
        <v>18874</v>
      </c>
      <c r="R85" s="151">
        <v>19285</v>
      </c>
      <c r="S85" s="704">
        <v>15126</v>
      </c>
      <c r="T85" s="151">
        <v>9406</v>
      </c>
      <c r="U85" s="701">
        <v>5294</v>
      </c>
      <c r="V85" s="705">
        <v>2559</v>
      </c>
      <c r="W85" s="701">
        <v>750</v>
      </c>
      <c r="X85" s="701">
        <v>136</v>
      </c>
    </row>
    <row r="86" spans="1:24" s="65" customFormat="1" ht="18" customHeight="1" x14ac:dyDescent="0.15">
      <c r="A86" s="146" t="s">
        <v>313</v>
      </c>
      <c r="B86" s="718" t="s">
        <v>42</v>
      </c>
      <c r="C86" s="702">
        <v>316011</v>
      </c>
      <c r="D86" s="679">
        <v>14019</v>
      </c>
      <c r="E86" s="702">
        <v>14392</v>
      </c>
      <c r="F86" s="679">
        <v>14421</v>
      </c>
      <c r="G86" s="702">
        <v>15152</v>
      </c>
      <c r="H86" s="679">
        <v>14624</v>
      </c>
      <c r="I86" s="702">
        <v>16233</v>
      </c>
      <c r="J86" s="679">
        <v>19004</v>
      </c>
      <c r="K86" s="702">
        <v>20844</v>
      </c>
      <c r="L86" s="679">
        <v>24136</v>
      </c>
      <c r="M86" s="702">
        <v>23866</v>
      </c>
      <c r="N86" s="679">
        <v>19013</v>
      </c>
      <c r="O86" s="702">
        <v>17670</v>
      </c>
      <c r="P86" s="679">
        <v>20627</v>
      </c>
      <c r="Q86" s="702">
        <v>25586</v>
      </c>
      <c r="R86" s="679">
        <v>20900</v>
      </c>
      <c r="S86" s="702">
        <v>15788</v>
      </c>
      <c r="T86" s="734">
        <v>9917</v>
      </c>
      <c r="U86" s="707">
        <v>6144</v>
      </c>
      <c r="V86" s="735">
        <v>2790</v>
      </c>
      <c r="W86" s="696">
        <v>745</v>
      </c>
      <c r="X86" s="696">
        <v>140</v>
      </c>
    </row>
    <row r="87" spans="1:24" s="65" customFormat="1" ht="18" customHeight="1" x14ac:dyDescent="0.15">
      <c r="A87" s="150"/>
      <c r="B87" s="718" t="s">
        <v>13</v>
      </c>
      <c r="C87" s="702">
        <v>159507</v>
      </c>
      <c r="D87" s="679">
        <v>7041</v>
      </c>
      <c r="E87" s="702">
        <v>7397</v>
      </c>
      <c r="F87" s="679">
        <v>7379</v>
      </c>
      <c r="G87" s="702">
        <v>7877</v>
      </c>
      <c r="H87" s="679">
        <v>7621</v>
      </c>
      <c r="I87" s="702">
        <v>8709</v>
      </c>
      <c r="J87" s="679">
        <v>9938</v>
      </c>
      <c r="K87" s="702">
        <v>10811</v>
      </c>
      <c r="L87" s="679">
        <v>12843</v>
      </c>
      <c r="M87" s="702">
        <v>12599</v>
      </c>
      <c r="N87" s="679">
        <v>9749</v>
      </c>
      <c r="O87" s="702">
        <v>8956</v>
      </c>
      <c r="P87" s="679">
        <v>10377</v>
      </c>
      <c r="Q87" s="702">
        <v>12704</v>
      </c>
      <c r="R87" s="679">
        <v>10408</v>
      </c>
      <c r="S87" s="702">
        <v>7773</v>
      </c>
      <c r="T87" s="679">
        <v>4380</v>
      </c>
      <c r="U87" s="696">
        <v>2096</v>
      </c>
      <c r="V87" s="703">
        <v>709</v>
      </c>
      <c r="W87" s="696">
        <v>126</v>
      </c>
      <c r="X87" s="696">
        <v>14</v>
      </c>
    </row>
    <row r="88" spans="1:24" s="65" customFormat="1" ht="18" customHeight="1" x14ac:dyDescent="0.15">
      <c r="A88" s="152"/>
      <c r="B88" s="719" t="s">
        <v>15</v>
      </c>
      <c r="C88" s="704">
        <v>156504</v>
      </c>
      <c r="D88" s="151">
        <v>6978</v>
      </c>
      <c r="E88" s="704">
        <v>6995</v>
      </c>
      <c r="F88" s="151">
        <v>7042</v>
      </c>
      <c r="G88" s="704">
        <v>7275</v>
      </c>
      <c r="H88" s="151">
        <v>7003</v>
      </c>
      <c r="I88" s="704">
        <v>7524</v>
      </c>
      <c r="J88" s="151">
        <v>9066</v>
      </c>
      <c r="K88" s="704">
        <v>10033</v>
      </c>
      <c r="L88" s="151">
        <v>11293</v>
      </c>
      <c r="M88" s="704">
        <v>11267</v>
      </c>
      <c r="N88" s="151">
        <v>9264</v>
      </c>
      <c r="O88" s="704">
        <v>8714</v>
      </c>
      <c r="P88" s="151">
        <v>10250</v>
      </c>
      <c r="Q88" s="704">
        <v>12882</v>
      </c>
      <c r="R88" s="151">
        <v>10492</v>
      </c>
      <c r="S88" s="704">
        <v>8015</v>
      </c>
      <c r="T88" s="151">
        <v>5537</v>
      </c>
      <c r="U88" s="701">
        <v>4048</v>
      </c>
      <c r="V88" s="705">
        <v>2081</v>
      </c>
      <c r="W88" s="701">
        <v>619</v>
      </c>
      <c r="X88" s="701">
        <v>126</v>
      </c>
    </row>
    <row r="89" spans="1:24" s="65" customFormat="1" ht="18" customHeight="1" x14ac:dyDescent="0.15">
      <c r="A89" s="732" t="s">
        <v>126</v>
      </c>
      <c r="B89" s="733" t="s">
        <v>42</v>
      </c>
      <c r="C89" s="706">
        <v>354184</v>
      </c>
      <c r="D89" s="734">
        <v>9488</v>
      </c>
      <c r="E89" s="706">
        <v>11971</v>
      </c>
      <c r="F89" s="734">
        <v>14421</v>
      </c>
      <c r="G89" s="706">
        <v>17600</v>
      </c>
      <c r="H89" s="734">
        <v>18500</v>
      </c>
      <c r="I89" s="706">
        <v>17374</v>
      </c>
      <c r="J89" s="734">
        <v>17770</v>
      </c>
      <c r="K89" s="706">
        <v>18365</v>
      </c>
      <c r="L89" s="679">
        <v>23197</v>
      </c>
      <c r="M89" s="702">
        <v>26984</v>
      </c>
      <c r="N89" s="734">
        <v>26034</v>
      </c>
      <c r="O89" s="702">
        <v>25428</v>
      </c>
      <c r="P89" s="679">
        <v>27647</v>
      </c>
      <c r="Q89" s="706">
        <v>32533</v>
      </c>
      <c r="R89" s="734">
        <v>25259</v>
      </c>
      <c r="S89" s="706">
        <v>19420</v>
      </c>
      <c r="T89" s="734">
        <v>11743</v>
      </c>
      <c r="U89" s="707">
        <v>6661</v>
      </c>
      <c r="V89" s="735">
        <v>2974</v>
      </c>
      <c r="W89" s="707">
        <v>697</v>
      </c>
      <c r="X89" s="707">
        <v>118</v>
      </c>
    </row>
    <row r="90" spans="1:24" s="65" customFormat="1" ht="18" customHeight="1" x14ac:dyDescent="0.15">
      <c r="A90" s="150"/>
      <c r="B90" s="718" t="s">
        <v>13</v>
      </c>
      <c r="C90" s="702">
        <v>180606</v>
      </c>
      <c r="D90" s="679">
        <v>4912</v>
      </c>
      <c r="E90" s="702">
        <v>6042</v>
      </c>
      <c r="F90" s="679">
        <v>7401</v>
      </c>
      <c r="G90" s="702">
        <v>8946</v>
      </c>
      <c r="H90" s="679">
        <v>9794</v>
      </c>
      <c r="I90" s="702">
        <v>9508</v>
      </c>
      <c r="J90" s="679">
        <v>9579</v>
      </c>
      <c r="K90" s="702">
        <v>10032</v>
      </c>
      <c r="L90" s="679">
        <v>12301</v>
      </c>
      <c r="M90" s="702">
        <v>14073</v>
      </c>
      <c r="N90" s="679">
        <v>13697</v>
      </c>
      <c r="O90" s="702">
        <v>12909</v>
      </c>
      <c r="P90" s="679">
        <v>14478</v>
      </c>
      <c r="Q90" s="702">
        <v>16642</v>
      </c>
      <c r="R90" s="679">
        <v>12721</v>
      </c>
      <c r="S90" s="702">
        <v>9400</v>
      </c>
      <c r="T90" s="679">
        <v>4990</v>
      </c>
      <c r="U90" s="696">
        <v>2300</v>
      </c>
      <c r="V90" s="703">
        <v>748</v>
      </c>
      <c r="W90" s="696">
        <v>108</v>
      </c>
      <c r="X90" s="696">
        <v>25</v>
      </c>
    </row>
    <row r="91" spans="1:24" s="65" customFormat="1" ht="18" customHeight="1" x14ac:dyDescent="0.15">
      <c r="A91" s="152"/>
      <c r="B91" s="719" t="s">
        <v>15</v>
      </c>
      <c r="C91" s="704">
        <v>173578</v>
      </c>
      <c r="D91" s="151">
        <v>4576</v>
      </c>
      <c r="E91" s="704">
        <v>5929</v>
      </c>
      <c r="F91" s="151">
        <v>7020</v>
      </c>
      <c r="G91" s="704">
        <v>8654</v>
      </c>
      <c r="H91" s="151">
        <v>8706</v>
      </c>
      <c r="I91" s="704">
        <v>7866</v>
      </c>
      <c r="J91" s="151">
        <v>8191</v>
      </c>
      <c r="K91" s="704">
        <v>8333</v>
      </c>
      <c r="L91" s="151">
        <v>10896</v>
      </c>
      <c r="M91" s="704">
        <v>12911</v>
      </c>
      <c r="N91" s="151">
        <v>12337</v>
      </c>
      <c r="O91" s="704">
        <v>12519</v>
      </c>
      <c r="P91" s="151">
        <v>13169</v>
      </c>
      <c r="Q91" s="704">
        <v>15891</v>
      </c>
      <c r="R91" s="151">
        <v>12538</v>
      </c>
      <c r="S91" s="704">
        <v>10020</v>
      </c>
      <c r="T91" s="151">
        <v>6753</v>
      </c>
      <c r="U91" s="701">
        <v>4361</v>
      </c>
      <c r="V91" s="705">
        <v>2226</v>
      </c>
      <c r="W91" s="701">
        <v>589</v>
      </c>
      <c r="X91" s="701">
        <v>93</v>
      </c>
    </row>
    <row r="92" spans="1:24" s="65" customFormat="1" ht="18" customHeight="1" x14ac:dyDescent="0.15">
      <c r="A92" s="718" t="s">
        <v>127</v>
      </c>
      <c r="B92" s="733" t="s">
        <v>42</v>
      </c>
      <c r="C92" s="702">
        <v>496839</v>
      </c>
      <c r="D92" s="679">
        <v>25729</v>
      </c>
      <c r="E92" s="702">
        <v>27448</v>
      </c>
      <c r="F92" s="679">
        <v>24680</v>
      </c>
      <c r="G92" s="702">
        <v>23491</v>
      </c>
      <c r="H92" s="679">
        <v>23690</v>
      </c>
      <c r="I92" s="702">
        <v>22847</v>
      </c>
      <c r="J92" s="679">
        <v>31009</v>
      </c>
      <c r="K92" s="702">
        <v>35745</v>
      </c>
      <c r="L92" s="679">
        <v>37670</v>
      </c>
      <c r="M92" s="702">
        <v>35055</v>
      </c>
      <c r="N92" s="679">
        <v>31618</v>
      </c>
      <c r="O92" s="702">
        <v>33424</v>
      </c>
      <c r="P92" s="679">
        <v>36394</v>
      </c>
      <c r="Q92" s="702">
        <v>37741</v>
      </c>
      <c r="R92" s="679">
        <v>26058</v>
      </c>
      <c r="S92" s="702">
        <v>17802</v>
      </c>
      <c r="T92" s="734">
        <v>12648</v>
      </c>
      <c r="U92" s="707">
        <v>8754</v>
      </c>
      <c r="V92" s="735">
        <v>3892</v>
      </c>
      <c r="W92" s="696">
        <v>997</v>
      </c>
      <c r="X92" s="696">
        <v>147</v>
      </c>
    </row>
    <row r="93" spans="1:24" s="65" customFormat="1" ht="18" customHeight="1" x14ac:dyDescent="0.15">
      <c r="A93" s="718"/>
      <c r="B93" s="718" t="s">
        <v>13</v>
      </c>
      <c r="C93" s="702">
        <v>246509</v>
      </c>
      <c r="D93" s="679">
        <v>13235</v>
      </c>
      <c r="E93" s="702">
        <v>13881</v>
      </c>
      <c r="F93" s="679">
        <v>12607</v>
      </c>
      <c r="G93" s="702">
        <v>12142</v>
      </c>
      <c r="H93" s="679">
        <v>12127</v>
      </c>
      <c r="I93" s="702">
        <v>11241</v>
      </c>
      <c r="J93" s="679">
        <v>15207</v>
      </c>
      <c r="K93" s="702">
        <v>17815</v>
      </c>
      <c r="L93" s="679">
        <v>19207</v>
      </c>
      <c r="M93" s="702">
        <v>18001</v>
      </c>
      <c r="N93" s="679">
        <v>15530</v>
      </c>
      <c r="O93" s="702">
        <v>16085</v>
      </c>
      <c r="P93" s="679">
        <v>18298</v>
      </c>
      <c r="Q93" s="702">
        <v>19658</v>
      </c>
      <c r="R93" s="679">
        <v>13315</v>
      </c>
      <c r="S93" s="702">
        <v>8779</v>
      </c>
      <c r="T93" s="679">
        <v>5271</v>
      </c>
      <c r="U93" s="696">
        <v>2946</v>
      </c>
      <c r="V93" s="703">
        <v>985</v>
      </c>
      <c r="W93" s="696">
        <v>152</v>
      </c>
      <c r="X93" s="696">
        <v>27</v>
      </c>
    </row>
    <row r="94" spans="1:24" s="65" customFormat="1" ht="18" customHeight="1" x14ac:dyDescent="0.15">
      <c r="A94" s="718"/>
      <c r="B94" s="719" t="s">
        <v>15</v>
      </c>
      <c r="C94" s="704">
        <v>250330</v>
      </c>
      <c r="D94" s="679">
        <v>12494</v>
      </c>
      <c r="E94" s="702">
        <v>13567</v>
      </c>
      <c r="F94" s="679">
        <v>12073</v>
      </c>
      <c r="G94" s="702">
        <v>11349</v>
      </c>
      <c r="H94" s="679">
        <v>11563</v>
      </c>
      <c r="I94" s="704">
        <v>11606</v>
      </c>
      <c r="J94" s="679">
        <v>15802</v>
      </c>
      <c r="K94" s="702">
        <v>17930</v>
      </c>
      <c r="L94" s="151">
        <v>18463</v>
      </c>
      <c r="M94" s="704">
        <v>17054</v>
      </c>
      <c r="N94" s="679">
        <v>16088</v>
      </c>
      <c r="O94" s="704">
        <v>17339</v>
      </c>
      <c r="P94" s="151">
        <v>18096</v>
      </c>
      <c r="Q94" s="702">
        <v>18083</v>
      </c>
      <c r="R94" s="679">
        <v>12743</v>
      </c>
      <c r="S94" s="702">
        <v>9023</v>
      </c>
      <c r="T94" s="151">
        <v>7377</v>
      </c>
      <c r="U94" s="696">
        <v>5808</v>
      </c>
      <c r="V94" s="703">
        <v>2907</v>
      </c>
      <c r="W94" s="696">
        <v>845</v>
      </c>
      <c r="X94" s="696">
        <v>120</v>
      </c>
    </row>
    <row r="95" spans="1:24" s="65" customFormat="1" ht="18" customHeight="1" x14ac:dyDescent="0.15">
      <c r="A95" s="732" t="s">
        <v>128</v>
      </c>
      <c r="B95" s="733" t="s">
        <v>42</v>
      </c>
      <c r="C95" s="706">
        <v>317242</v>
      </c>
      <c r="D95" s="734">
        <v>12556</v>
      </c>
      <c r="E95" s="706">
        <v>16610</v>
      </c>
      <c r="F95" s="734">
        <v>18079</v>
      </c>
      <c r="G95" s="706">
        <v>15814</v>
      </c>
      <c r="H95" s="734">
        <v>14325</v>
      </c>
      <c r="I95" s="706">
        <v>13121</v>
      </c>
      <c r="J95" s="734">
        <v>15903</v>
      </c>
      <c r="K95" s="706">
        <v>20777</v>
      </c>
      <c r="L95" s="679">
        <v>26886</v>
      </c>
      <c r="M95" s="702">
        <v>26021</v>
      </c>
      <c r="N95" s="734">
        <v>20250</v>
      </c>
      <c r="O95" s="702">
        <v>18029</v>
      </c>
      <c r="P95" s="679">
        <v>19465</v>
      </c>
      <c r="Q95" s="706">
        <v>24340</v>
      </c>
      <c r="R95" s="734">
        <v>21511</v>
      </c>
      <c r="S95" s="706">
        <v>16232</v>
      </c>
      <c r="T95" s="734">
        <v>9364</v>
      </c>
      <c r="U95" s="707">
        <v>5031</v>
      </c>
      <c r="V95" s="735">
        <v>2291</v>
      </c>
      <c r="W95" s="707">
        <v>563</v>
      </c>
      <c r="X95" s="707">
        <v>74</v>
      </c>
    </row>
    <row r="96" spans="1:24" s="65" customFormat="1" ht="18" customHeight="1" x14ac:dyDescent="0.15">
      <c r="A96" s="150"/>
      <c r="B96" s="718" t="s">
        <v>13</v>
      </c>
      <c r="C96" s="702">
        <v>158628</v>
      </c>
      <c r="D96" s="679">
        <v>6329</v>
      </c>
      <c r="E96" s="702">
        <v>8637</v>
      </c>
      <c r="F96" s="679">
        <v>9229</v>
      </c>
      <c r="G96" s="702">
        <v>8033</v>
      </c>
      <c r="H96" s="679">
        <v>7605</v>
      </c>
      <c r="I96" s="702">
        <v>6816</v>
      </c>
      <c r="J96" s="679">
        <v>7994</v>
      </c>
      <c r="K96" s="702">
        <v>10538</v>
      </c>
      <c r="L96" s="679">
        <v>13910</v>
      </c>
      <c r="M96" s="702">
        <v>13552</v>
      </c>
      <c r="N96" s="679">
        <v>10415</v>
      </c>
      <c r="O96" s="702">
        <v>8931</v>
      </c>
      <c r="P96" s="679">
        <v>9334</v>
      </c>
      <c r="Q96" s="702">
        <v>11834</v>
      </c>
      <c r="R96" s="679">
        <v>10418</v>
      </c>
      <c r="S96" s="702">
        <v>8068</v>
      </c>
      <c r="T96" s="679">
        <v>4389</v>
      </c>
      <c r="U96" s="696">
        <v>1881</v>
      </c>
      <c r="V96" s="703">
        <v>600</v>
      </c>
      <c r="W96" s="696">
        <v>101</v>
      </c>
      <c r="X96" s="696">
        <v>14</v>
      </c>
    </row>
    <row r="97" spans="1:24" s="65" customFormat="1" ht="18" customHeight="1" x14ac:dyDescent="0.15">
      <c r="A97" s="152"/>
      <c r="B97" s="719" t="s">
        <v>15</v>
      </c>
      <c r="C97" s="704">
        <v>158614</v>
      </c>
      <c r="D97" s="151">
        <v>6227</v>
      </c>
      <c r="E97" s="704">
        <v>7973</v>
      </c>
      <c r="F97" s="151">
        <v>8850</v>
      </c>
      <c r="G97" s="704">
        <v>7781</v>
      </c>
      <c r="H97" s="151">
        <v>6720</v>
      </c>
      <c r="I97" s="704">
        <v>6305</v>
      </c>
      <c r="J97" s="151">
        <v>7909</v>
      </c>
      <c r="K97" s="704">
        <v>10239</v>
      </c>
      <c r="L97" s="151">
        <v>12976</v>
      </c>
      <c r="M97" s="704">
        <v>12469</v>
      </c>
      <c r="N97" s="151">
        <v>9835</v>
      </c>
      <c r="O97" s="704">
        <v>9098</v>
      </c>
      <c r="P97" s="151">
        <v>10131</v>
      </c>
      <c r="Q97" s="704">
        <v>12506</v>
      </c>
      <c r="R97" s="151">
        <v>11093</v>
      </c>
      <c r="S97" s="704">
        <v>8164</v>
      </c>
      <c r="T97" s="151">
        <v>4975</v>
      </c>
      <c r="U97" s="701">
        <v>3150</v>
      </c>
      <c r="V97" s="705">
        <v>1691</v>
      </c>
      <c r="W97" s="701">
        <v>462</v>
      </c>
      <c r="X97" s="701">
        <v>60</v>
      </c>
    </row>
    <row r="98" spans="1:24" s="65" customFormat="1" ht="18" customHeight="1" x14ac:dyDescent="0.15">
      <c r="A98" s="146" t="s">
        <v>129</v>
      </c>
      <c r="B98" s="718" t="s">
        <v>42</v>
      </c>
      <c r="C98" s="702">
        <v>250503</v>
      </c>
      <c r="D98" s="679">
        <v>8790</v>
      </c>
      <c r="E98" s="702">
        <v>9585</v>
      </c>
      <c r="F98" s="679">
        <v>10147</v>
      </c>
      <c r="G98" s="702">
        <v>11222</v>
      </c>
      <c r="H98" s="679">
        <v>13318</v>
      </c>
      <c r="I98" s="702">
        <v>14049</v>
      </c>
      <c r="J98" s="679">
        <v>15452</v>
      </c>
      <c r="K98" s="702">
        <v>16515</v>
      </c>
      <c r="L98" s="679">
        <v>18785</v>
      </c>
      <c r="M98" s="702">
        <v>18943</v>
      </c>
      <c r="N98" s="679">
        <v>14988</v>
      </c>
      <c r="O98" s="702">
        <v>15090</v>
      </c>
      <c r="P98" s="679">
        <v>18120</v>
      </c>
      <c r="Q98" s="702">
        <v>22756</v>
      </c>
      <c r="R98" s="679">
        <v>17862</v>
      </c>
      <c r="S98" s="702">
        <v>11912</v>
      </c>
      <c r="T98" s="734">
        <v>6805</v>
      </c>
      <c r="U98" s="707">
        <v>3861</v>
      </c>
      <c r="V98" s="735">
        <v>1768</v>
      </c>
      <c r="W98" s="696">
        <v>491</v>
      </c>
      <c r="X98" s="696">
        <v>44</v>
      </c>
    </row>
    <row r="99" spans="1:24" s="65" customFormat="1" ht="18" customHeight="1" x14ac:dyDescent="0.15">
      <c r="A99" s="150"/>
      <c r="B99" s="718" t="s">
        <v>13</v>
      </c>
      <c r="C99" s="702">
        <v>127891</v>
      </c>
      <c r="D99" s="679">
        <v>4559</v>
      </c>
      <c r="E99" s="702">
        <v>4845</v>
      </c>
      <c r="F99" s="679">
        <v>5153</v>
      </c>
      <c r="G99" s="702">
        <v>5625</v>
      </c>
      <c r="H99" s="679">
        <v>7215</v>
      </c>
      <c r="I99" s="702">
        <v>7691</v>
      </c>
      <c r="J99" s="679">
        <v>8393</v>
      </c>
      <c r="K99" s="702">
        <v>8789</v>
      </c>
      <c r="L99" s="679">
        <v>10031</v>
      </c>
      <c r="M99" s="702">
        <v>10048</v>
      </c>
      <c r="N99" s="679">
        <v>7657</v>
      </c>
      <c r="O99" s="702">
        <v>7483</v>
      </c>
      <c r="P99" s="679">
        <v>8937</v>
      </c>
      <c r="Q99" s="702">
        <v>11431</v>
      </c>
      <c r="R99" s="679">
        <v>9043</v>
      </c>
      <c r="S99" s="702">
        <v>6037</v>
      </c>
      <c r="T99" s="679">
        <v>3105</v>
      </c>
      <c r="U99" s="696">
        <v>1270</v>
      </c>
      <c r="V99" s="703">
        <v>467</v>
      </c>
      <c r="W99" s="696">
        <v>105</v>
      </c>
      <c r="X99" s="696">
        <v>7</v>
      </c>
    </row>
    <row r="100" spans="1:24" s="65" customFormat="1" ht="18" customHeight="1" x14ac:dyDescent="0.15">
      <c r="A100" s="150"/>
      <c r="B100" s="718" t="s">
        <v>15</v>
      </c>
      <c r="C100" s="704">
        <v>122612</v>
      </c>
      <c r="D100" s="679">
        <v>4231</v>
      </c>
      <c r="E100" s="702">
        <v>4740</v>
      </c>
      <c r="F100" s="679">
        <v>4994</v>
      </c>
      <c r="G100" s="702">
        <v>5597</v>
      </c>
      <c r="H100" s="679">
        <v>6103</v>
      </c>
      <c r="I100" s="704">
        <v>6358</v>
      </c>
      <c r="J100" s="679">
        <v>7059</v>
      </c>
      <c r="K100" s="702">
        <v>7726</v>
      </c>
      <c r="L100" s="151">
        <v>8754</v>
      </c>
      <c r="M100" s="704">
        <v>8895</v>
      </c>
      <c r="N100" s="679">
        <v>7331</v>
      </c>
      <c r="O100" s="704">
        <v>7607</v>
      </c>
      <c r="P100" s="151">
        <v>9183</v>
      </c>
      <c r="Q100" s="702">
        <v>11325</v>
      </c>
      <c r="R100" s="679">
        <v>8819</v>
      </c>
      <c r="S100" s="702">
        <v>5875</v>
      </c>
      <c r="T100" s="151">
        <v>3700</v>
      </c>
      <c r="U100" s="701">
        <v>2591</v>
      </c>
      <c r="V100" s="705">
        <v>1301</v>
      </c>
      <c r="W100" s="696">
        <v>386</v>
      </c>
      <c r="X100" s="696">
        <v>37</v>
      </c>
    </row>
    <row r="101" spans="1:24" s="65" customFormat="1" ht="18" customHeight="1" x14ac:dyDescent="0.15">
      <c r="A101" s="732" t="s">
        <v>130</v>
      </c>
      <c r="B101" s="733" t="s">
        <v>42</v>
      </c>
      <c r="C101" s="706">
        <v>193793</v>
      </c>
      <c r="D101" s="734">
        <v>4412</v>
      </c>
      <c r="E101" s="706">
        <v>5739</v>
      </c>
      <c r="F101" s="734">
        <v>6762</v>
      </c>
      <c r="G101" s="706">
        <v>6924</v>
      </c>
      <c r="H101" s="734">
        <v>5480</v>
      </c>
      <c r="I101" s="706">
        <v>4936</v>
      </c>
      <c r="J101" s="734">
        <v>5976</v>
      </c>
      <c r="K101" s="706">
        <v>8191</v>
      </c>
      <c r="L101" s="679">
        <v>10224</v>
      </c>
      <c r="M101" s="702">
        <v>11322</v>
      </c>
      <c r="N101" s="734">
        <v>10817</v>
      </c>
      <c r="O101" s="702">
        <v>12305</v>
      </c>
      <c r="P101" s="679">
        <v>15331</v>
      </c>
      <c r="Q101" s="706">
        <v>21024</v>
      </c>
      <c r="R101" s="734">
        <v>18467</v>
      </c>
      <c r="S101" s="706">
        <v>15858</v>
      </c>
      <c r="T101" s="734">
        <v>12891</v>
      </c>
      <c r="U101" s="707">
        <v>9827</v>
      </c>
      <c r="V101" s="735">
        <v>5372</v>
      </c>
      <c r="W101" s="707">
        <v>1671</v>
      </c>
      <c r="X101" s="707">
        <v>264</v>
      </c>
    </row>
    <row r="102" spans="1:24" s="65" customFormat="1" ht="18" customHeight="1" x14ac:dyDescent="0.15">
      <c r="A102" s="150"/>
      <c r="B102" s="718" t="s">
        <v>13</v>
      </c>
      <c r="C102" s="702">
        <v>92958</v>
      </c>
      <c r="D102" s="679">
        <v>2293</v>
      </c>
      <c r="E102" s="702">
        <v>2899</v>
      </c>
      <c r="F102" s="679">
        <v>3339</v>
      </c>
      <c r="G102" s="702">
        <v>3611</v>
      </c>
      <c r="H102" s="679">
        <v>2842</v>
      </c>
      <c r="I102" s="702">
        <v>2653</v>
      </c>
      <c r="J102" s="679">
        <v>3006</v>
      </c>
      <c r="K102" s="702">
        <v>4163</v>
      </c>
      <c r="L102" s="679">
        <v>5147</v>
      </c>
      <c r="M102" s="702">
        <v>5807</v>
      </c>
      <c r="N102" s="679">
        <v>5533</v>
      </c>
      <c r="O102" s="702">
        <v>6383</v>
      </c>
      <c r="P102" s="679">
        <v>7835</v>
      </c>
      <c r="Q102" s="702">
        <v>10749</v>
      </c>
      <c r="R102" s="679">
        <v>8984</v>
      </c>
      <c r="S102" s="702">
        <v>7313</v>
      </c>
      <c r="T102" s="679">
        <v>5180</v>
      </c>
      <c r="U102" s="696">
        <v>3423</v>
      </c>
      <c r="V102" s="703">
        <v>1403</v>
      </c>
      <c r="W102" s="696">
        <v>347</v>
      </c>
      <c r="X102" s="696">
        <v>48</v>
      </c>
    </row>
    <row r="103" spans="1:24" s="65" customFormat="1" ht="18" customHeight="1" x14ac:dyDescent="0.15">
      <c r="A103" s="152"/>
      <c r="B103" s="719" t="s">
        <v>15</v>
      </c>
      <c r="C103" s="704">
        <v>100835</v>
      </c>
      <c r="D103" s="151">
        <v>2119</v>
      </c>
      <c r="E103" s="704">
        <v>2840</v>
      </c>
      <c r="F103" s="151">
        <v>3423</v>
      </c>
      <c r="G103" s="704">
        <v>3313</v>
      </c>
      <c r="H103" s="151">
        <v>2638</v>
      </c>
      <c r="I103" s="704">
        <v>2283</v>
      </c>
      <c r="J103" s="151">
        <v>2970</v>
      </c>
      <c r="K103" s="704">
        <v>4028</v>
      </c>
      <c r="L103" s="151">
        <v>5077</v>
      </c>
      <c r="M103" s="704">
        <v>5515</v>
      </c>
      <c r="N103" s="151">
        <v>5284</v>
      </c>
      <c r="O103" s="704">
        <v>5922</v>
      </c>
      <c r="P103" s="151">
        <v>7496</v>
      </c>
      <c r="Q103" s="704">
        <v>10275</v>
      </c>
      <c r="R103" s="151">
        <v>9483</v>
      </c>
      <c r="S103" s="704">
        <v>8545</v>
      </c>
      <c r="T103" s="151">
        <v>7711</v>
      </c>
      <c r="U103" s="701">
        <v>6404</v>
      </c>
      <c r="V103" s="705">
        <v>3969</v>
      </c>
      <c r="W103" s="701">
        <v>1324</v>
      </c>
      <c r="X103" s="701">
        <v>216</v>
      </c>
    </row>
    <row r="104" spans="1:24" s="65" customFormat="1" ht="18" customHeight="1" x14ac:dyDescent="0.15">
      <c r="A104" s="732" t="s">
        <v>131</v>
      </c>
      <c r="B104" s="733" t="s">
        <v>42</v>
      </c>
      <c r="C104" s="702">
        <v>184903</v>
      </c>
      <c r="D104" s="679">
        <v>5475</v>
      </c>
      <c r="E104" s="702">
        <v>6731</v>
      </c>
      <c r="F104" s="679">
        <v>7381</v>
      </c>
      <c r="G104" s="702">
        <v>8166</v>
      </c>
      <c r="H104" s="679">
        <v>7519</v>
      </c>
      <c r="I104" s="702">
        <v>7425</v>
      </c>
      <c r="J104" s="679">
        <v>8635</v>
      </c>
      <c r="K104" s="702">
        <v>10049</v>
      </c>
      <c r="L104" s="679">
        <v>11939</v>
      </c>
      <c r="M104" s="702">
        <v>12319</v>
      </c>
      <c r="N104" s="679">
        <v>11522</v>
      </c>
      <c r="O104" s="702">
        <v>12647</v>
      </c>
      <c r="P104" s="679">
        <v>13988</v>
      </c>
      <c r="Q104" s="702">
        <v>16802</v>
      </c>
      <c r="R104" s="679">
        <v>13021</v>
      </c>
      <c r="S104" s="702">
        <v>10712</v>
      </c>
      <c r="T104" s="734">
        <v>9192</v>
      </c>
      <c r="U104" s="707">
        <v>6903</v>
      </c>
      <c r="V104" s="735">
        <v>3380</v>
      </c>
      <c r="W104" s="696">
        <v>970</v>
      </c>
      <c r="X104" s="696">
        <v>127</v>
      </c>
    </row>
    <row r="105" spans="1:24" s="65" customFormat="1" ht="18" customHeight="1" x14ac:dyDescent="0.15">
      <c r="A105" s="150"/>
      <c r="B105" s="718" t="s">
        <v>13</v>
      </c>
      <c r="C105" s="702">
        <v>91602</v>
      </c>
      <c r="D105" s="679">
        <v>2933</v>
      </c>
      <c r="E105" s="702">
        <v>3400</v>
      </c>
      <c r="F105" s="679">
        <v>3668</v>
      </c>
      <c r="G105" s="702">
        <v>4329</v>
      </c>
      <c r="H105" s="679">
        <v>3943</v>
      </c>
      <c r="I105" s="702">
        <v>4053</v>
      </c>
      <c r="J105" s="679">
        <v>4764</v>
      </c>
      <c r="K105" s="702">
        <v>5298</v>
      </c>
      <c r="L105" s="679">
        <v>6476</v>
      </c>
      <c r="M105" s="702">
        <v>6511</v>
      </c>
      <c r="N105" s="679">
        <v>5895</v>
      </c>
      <c r="O105" s="702">
        <v>6327</v>
      </c>
      <c r="P105" s="679">
        <v>7143</v>
      </c>
      <c r="Q105" s="702">
        <v>8652</v>
      </c>
      <c r="R105" s="679">
        <v>6374</v>
      </c>
      <c r="S105" s="702">
        <v>4914</v>
      </c>
      <c r="T105" s="679">
        <v>3573</v>
      </c>
      <c r="U105" s="696">
        <v>2268</v>
      </c>
      <c r="V105" s="703">
        <v>914</v>
      </c>
      <c r="W105" s="696">
        <v>153</v>
      </c>
      <c r="X105" s="696">
        <v>14</v>
      </c>
    </row>
    <row r="106" spans="1:24" s="65" customFormat="1" ht="18" customHeight="1" x14ac:dyDescent="0.15">
      <c r="A106" s="152"/>
      <c r="B106" s="719" t="s">
        <v>15</v>
      </c>
      <c r="C106" s="704">
        <v>93301</v>
      </c>
      <c r="D106" s="679">
        <v>2542</v>
      </c>
      <c r="E106" s="702">
        <v>3331</v>
      </c>
      <c r="F106" s="679">
        <v>3713</v>
      </c>
      <c r="G106" s="702">
        <v>3837</v>
      </c>
      <c r="H106" s="679">
        <v>3576</v>
      </c>
      <c r="I106" s="704">
        <v>3372</v>
      </c>
      <c r="J106" s="679">
        <v>3871</v>
      </c>
      <c r="K106" s="702">
        <v>4751</v>
      </c>
      <c r="L106" s="151">
        <v>5463</v>
      </c>
      <c r="M106" s="704">
        <v>5808</v>
      </c>
      <c r="N106" s="679">
        <v>5627</v>
      </c>
      <c r="O106" s="704">
        <v>6320</v>
      </c>
      <c r="P106" s="151">
        <v>6845</v>
      </c>
      <c r="Q106" s="702">
        <v>8150</v>
      </c>
      <c r="R106" s="679">
        <v>6647</v>
      </c>
      <c r="S106" s="702">
        <v>5798</v>
      </c>
      <c r="T106" s="679">
        <v>5619</v>
      </c>
      <c r="U106" s="701">
        <v>4635</v>
      </c>
      <c r="V106" s="705">
        <v>2466</v>
      </c>
      <c r="W106" s="696">
        <v>817</v>
      </c>
      <c r="X106" s="696">
        <v>113</v>
      </c>
    </row>
    <row r="107" spans="1:24" s="65" customFormat="1" ht="18" customHeight="1" x14ac:dyDescent="0.15">
      <c r="A107" s="732" t="s">
        <v>132</v>
      </c>
      <c r="B107" s="733" t="s">
        <v>42</v>
      </c>
      <c r="C107" s="706">
        <v>387242</v>
      </c>
      <c r="D107" s="734">
        <v>10315</v>
      </c>
      <c r="E107" s="706">
        <v>12605</v>
      </c>
      <c r="F107" s="734">
        <v>14719</v>
      </c>
      <c r="G107" s="706">
        <v>16794</v>
      </c>
      <c r="H107" s="734">
        <v>16232</v>
      </c>
      <c r="I107" s="706">
        <v>15759</v>
      </c>
      <c r="J107" s="734">
        <v>18064</v>
      </c>
      <c r="K107" s="706">
        <v>19942</v>
      </c>
      <c r="L107" s="679">
        <v>23746</v>
      </c>
      <c r="M107" s="702">
        <v>25635</v>
      </c>
      <c r="N107" s="734">
        <v>23722</v>
      </c>
      <c r="O107" s="702">
        <v>26478</v>
      </c>
      <c r="P107" s="679">
        <v>30371</v>
      </c>
      <c r="Q107" s="706">
        <v>36747</v>
      </c>
      <c r="R107" s="734">
        <v>28647</v>
      </c>
      <c r="S107" s="706">
        <v>24144</v>
      </c>
      <c r="T107" s="734">
        <v>19924</v>
      </c>
      <c r="U107" s="707">
        <v>14386</v>
      </c>
      <c r="V107" s="735">
        <v>7080</v>
      </c>
      <c r="W107" s="707">
        <v>1684</v>
      </c>
      <c r="X107" s="707">
        <v>248</v>
      </c>
    </row>
    <row r="108" spans="1:24" s="65" customFormat="1" ht="18" customHeight="1" x14ac:dyDescent="0.15">
      <c r="A108" s="150"/>
      <c r="B108" s="718" t="s">
        <v>13</v>
      </c>
      <c r="C108" s="702">
        <v>192454</v>
      </c>
      <c r="D108" s="679">
        <v>5424</v>
      </c>
      <c r="E108" s="702">
        <v>6559</v>
      </c>
      <c r="F108" s="679">
        <v>7518</v>
      </c>
      <c r="G108" s="702">
        <v>8660</v>
      </c>
      <c r="H108" s="679">
        <v>8689</v>
      </c>
      <c r="I108" s="702">
        <v>8611</v>
      </c>
      <c r="J108" s="679">
        <v>9885</v>
      </c>
      <c r="K108" s="702">
        <v>10667</v>
      </c>
      <c r="L108" s="679">
        <v>12586</v>
      </c>
      <c r="M108" s="702">
        <v>13542</v>
      </c>
      <c r="N108" s="679">
        <v>12129</v>
      </c>
      <c r="O108" s="702">
        <v>13531</v>
      </c>
      <c r="P108" s="679">
        <v>15704</v>
      </c>
      <c r="Q108" s="702">
        <v>18576</v>
      </c>
      <c r="R108" s="679">
        <v>13874</v>
      </c>
      <c r="S108" s="702">
        <v>11113</v>
      </c>
      <c r="T108" s="679">
        <v>8210</v>
      </c>
      <c r="U108" s="696">
        <v>4924</v>
      </c>
      <c r="V108" s="703">
        <v>1950</v>
      </c>
      <c r="W108" s="696">
        <v>276</v>
      </c>
      <c r="X108" s="696">
        <v>26</v>
      </c>
    </row>
    <row r="109" spans="1:24" s="65" customFormat="1" ht="18" customHeight="1" x14ac:dyDescent="0.15">
      <c r="A109" s="152"/>
      <c r="B109" s="719" t="s">
        <v>15</v>
      </c>
      <c r="C109" s="704">
        <v>194788</v>
      </c>
      <c r="D109" s="151">
        <v>4891</v>
      </c>
      <c r="E109" s="704">
        <v>6046</v>
      </c>
      <c r="F109" s="151">
        <v>7201</v>
      </c>
      <c r="G109" s="704">
        <v>8134</v>
      </c>
      <c r="H109" s="151">
        <v>7543</v>
      </c>
      <c r="I109" s="704">
        <v>7148</v>
      </c>
      <c r="J109" s="151">
        <v>8179</v>
      </c>
      <c r="K109" s="704">
        <v>9275</v>
      </c>
      <c r="L109" s="151">
        <v>11160</v>
      </c>
      <c r="M109" s="704">
        <v>12093</v>
      </c>
      <c r="N109" s="151">
        <v>11593</v>
      </c>
      <c r="O109" s="704">
        <v>12947</v>
      </c>
      <c r="P109" s="151">
        <v>14667</v>
      </c>
      <c r="Q109" s="704">
        <v>18171</v>
      </c>
      <c r="R109" s="151">
        <v>14773</v>
      </c>
      <c r="S109" s="704">
        <v>13031</v>
      </c>
      <c r="T109" s="151">
        <v>11714</v>
      </c>
      <c r="U109" s="701">
        <v>9462</v>
      </c>
      <c r="V109" s="705">
        <v>5130</v>
      </c>
      <c r="W109" s="701">
        <v>1408</v>
      </c>
      <c r="X109" s="701">
        <v>222</v>
      </c>
    </row>
    <row r="110" spans="1:24" s="65" customFormat="1" ht="18" customHeight="1" x14ac:dyDescent="0.15">
      <c r="A110" s="732" t="s">
        <v>133</v>
      </c>
      <c r="B110" s="733" t="s">
        <v>42</v>
      </c>
      <c r="C110" s="702">
        <v>261958</v>
      </c>
      <c r="D110" s="679">
        <v>6727</v>
      </c>
      <c r="E110" s="702">
        <v>8214</v>
      </c>
      <c r="F110" s="679">
        <v>9683</v>
      </c>
      <c r="G110" s="702">
        <v>11722</v>
      </c>
      <c r="H110" s="679">
        <v>11759</v>
      </c>
      <c r="I110" s="702">
        <v>11269</v>
      </c>
      <c r="J110" s="679">
        <v>11810</v>
      </c>
      <c r="K110" s="702">
        <v>12997</v>
      </c>
      <c r="L110" s="679">
        <v>16020</v>
      </c>
      <c r="M110" s="702">
        <v>18185</v>
      </c>
      <c r="N110" s="679">
        <v>17655</v>
      </c>
      <c r="O110" s="702">
        <v>18675</v>
      </c>
      <c r="P110" s="703">
        <v>21496</v>
      </c>
      <c r="Q110" s="696">
        <v>24957</v>
      </c>
      <c r="R110" s="703">
        <v>19882</v>
      </c>
      <c r="S110" s="696">
        <v>15913</v>
      </c>
      <c r="T110" s="734">
        <v>11923</v>
      </c>
      <c r="U110" s="707">
        <v>8049</v>
      </c>
      <c r="V110" s="735">
        <v>3754</v>
      </c>
      <c r="W110" s="696">
        <v>1094</v>
      </c>
      <c r="X110" s="696">
        <v>174</v>
      </c>
    </row>
    <row r="111" spans="1:24" s="65" customFormat="1" ht="18" customHeight="1" x14ac:dyDescent="0.15">
      <c r="A111" s="150"/>
      <c r="B111" s="718" t="s">
        <v>13</v>
      </c>
      <c r="C111" s="702">
        <v>131632</v>
      </c>
      <c r="D111" s="679">
        <v>3613</v>
      </c>
      <c r="E111" s="702">
        <v>4263</v>
      </c>
      <c r="F111" s="679">
        <v>5090</v>
      </c>
      <c r="G111" s="702">
        <v>6079</v>
      </c>
      <c r="H111" s="679">
        <v>6264</v>
      </c>
      <c r="I111" s="702">
        <v>6016</v>
      </c>
      <c r="J111" s="679">
        <v>6443</v>
      </c>
      <c r="K111" s="702">
        <v>6871</v>
      </c>
      <c r="L111" s="679">
        <v>8493</v>
      </c>
      <c r="M111" s="702">
        <v>9484</v>
      </c>
      <c r="N111" s="679">
        <v>9136</v>
      </c>
      <c r="O111" s="702">
        <v>9626</v>
      </c>
      <c r="P111" s="703">
        <v>11157</v>
      </c>
      <c r="Q111" s="696">
        <v>13018</v>
      </c>
      <c r="R111" s="703">
        <v>9900</v>
      </c>
      <c r="S111" s="696">
        <v>7275</v>
      </c>
      <c r="T111" s="679">
        <v>4981</v>
      </c>
      <c r="U111" s="696">
        <v>2725</v>
      </c>
      <c r="V111" s="703">
        <v>975</v>
      </c>
      <c r="W111" s="696">
        <v>194</v>
      </c>
      <c r="X111" s="696">
        <v>29</v>
      </c>
    </row>
    <row r="112" spans="1:24" s="65" customFormat="1" ht="18" customHeight="1" x14ac:dyDescent="0.15">
      <c r="A112" s="152"/>
      <c r="B112" s="719" t="s">
        <v>15</v>
      </c>
      <c r="C112" s="704">
        <v>130326</v>
      </c>
      <c r="D112" s="679">
        <v>3114</v>
      </c>
      <c r="E112" s="702">
        <v>3951</v>
      </c>
      <c r="F112" s="679">
        <v>4593</v>
      </c>
      <c r="G112" s="702">
        <v>5643</v>
      </c>
      <c r="H112" s="679">
        <v>5495</v>
      </c>
      <c r="I112" s="704">
        <v>5253</v>
      </c>
      <c r="J112" s="679">
        <v>5367</v>
      </c>
      <c r="K112" s="702">
        <v>6126</v>
      </c>
      <c r="L112" s="151">
        <v>7527</v>
      </c>
      <c r="M112" s="704">
        <v>8701</v>
      </c>
      <c r="N112" s="679">
        <v>8519</v>
      </c>
      <c r="O112" s="704">
        <v>9049</v>
      </c>
      <c r="P112" s="705">
        <v>10339</v>
      </c>
      <c r="Q112" s="696">
        <v>11939</v>
      </c>
      <c r="R112" s="703">
        <v>9982</v>
      </c>
      <c r="S112" s="696">
        <v>8638</v>
      </c>
      <c r="T112" s="151">
        <v>6942</v>
      </c>
      <c r="U112" s="701">
        <v>5324</v>
      </c>
      <c r="V112" s="705">
        <v>2779</v>
      </c>
      <c r="W112" s="696">
        <v>900</v>
      </c>
      <c r="X112" s="696">
        <v>145</v>
      </c>
    </row>
    <row r="113" spans="1:24" s="65" customFormat="1" ht="18" customHeight="1" x14ac:dyDescent="0.15">
      <c r="A113" s="732" t="s">
        <v>134</v>
      </c>
      <c r="B113" s="733" t="s">
        <v>42</v>
      </c>
      <c r="C113" s="706">
        <v>193087</v>
      </c>
      <c r="D113" s="734">
        <v>5071</v>
      </c>
      <c r="E113" s="706">
        <v>6099</v>
      </c>
      <c r="F113" s="734">
        <v>6521</v>
      </c>
      <c r="G113" s="706">
        <v>7388</v>
      </c>
      <c r="H113" s="734">
        <v>6708</v>
      </c>
      <c r="I113" s="706">
        <v>6189</v>
      </c>
      <c r="J113" s="734">
        <v>7806</v>
      </c>
      <c r="K113" s="706">
        <v>9518</v>
      </c>
      <c r="L113" s="679">
        <v>11275</v>
      </c>
      <c r="M113" s="702">
        <v>12110</v>
      </c>
      <c r="N113" s="734">
        <v>11455</v>
      </c>
      <c r="O113" s="702">
        <v>12639</v>
      </c>
      <c r="P113" s="679">
        <v>14890</v>
      </c>
      <c r="Q113" s="706">
        <v>18866</v>
      </c>
      <c r="R113" s="734">
        <v>17019</v>
      </c>
      <c r="S113" s="706">
        <v>14142</v>
      </c>
      <c r="T113" s="734">
        <v>11505</v>
      </c>
      <c r="U113" s="707">
        <v>8504</v>
      </c>
      <c r="V113" s="735">
        <v>4199</v>
      </c>
      <c r="W113" s="707">
        <v>1052</v>
      </c>
      <c r="X113" s="707">
        <v>131</v>
      </c>
    </row>
    <row r="114" spans="1:24" s="65" customFormat="1" ht="18" customHeight="1" x14ac:dyDescent="0.15">
      <c r="A114" s="150"/>
      <c r="B114" s="718" t="s">
        <v>13</v>
      </c>
      <c r="C114" s="702">
        <v>94910</v>
      </c>
      <c r="D114" s="679">
        <v>2732</v>
      </c>
      <c r="E114" s="702">
        <v>3065</v>
      </c>
      <c r="F114" s="679">
        <v>3376</v>
      </c>
      <c r="G114" s="702">
        <v>3806</v>
      </c>
      <c r="H114" s="679">
        <v>3612</v>
      </c>
      <c r="I114" s="702">
        <v>3251</v>
      </c>
      <c r="J114" s="679">
        <v>4195</v>
      </c>
      <c r="K114" s="702">
        <v>5011</v>
      </c>
      <c r="L114" s="679">
        <v>5871</v>
      </c>
      <c r="M114" s="702">
        <v>6204</v>
      </c>
      <c r="N114" s="679">
        <v>5795</v>
      </c>
      <c r="O114" s="702">
        <v>6405</v>
      </c>
      <c r="P114" s="679">
        <v>7656</v>
      </c>
      <c r="Q114" s="702">
        <v>9518</v>
      </c>
      <c r="R114" s="679">
        <v>8417</v>
      </c>
      <c r="S114" s="702">
        <v>6715</v>
      </c>
      <c r="T114" s="679">
        <v>4782</v>
      </c>
      <c r="U114" s="696">
        <v>3012</v>
      </c>
      <c r="V114" s="703">
        <v>1218</v>
      </c>
      <c r="W114" s="696">
        <v>248</v>
      </c>
      <c r="X114" s="696">
        <v>21</v>
      </c>
    </row>
    <row r="115" spans="1:24" s="65" customFormat="1" ht="18" customHeight="1" x14ac:dyDescent="0.15">
      <c r="A115" s="152"/>
      <c r="B115" s="719" t="s">
        <v>15</v>
      </c>
      <c r="C115" s="704">
        <v>98177</v>
      </c>
      <c r="D115" s="151">
        <v>2339</v>
      </c>
      <c r="E115" s="704">
        <v>3034</v>
      </c>
      <c r="F115" s="151">
        <v>3145</v>
      </c>
      <c r="G115" s="704">
        <v>3582</v>
      </c>
      <c r="H115" s="151">
        <v>3096</v>
      </c>
      <c r="I115" s="704">
        <v>2938</v>
      </c>
      <c r="J115" s="151">
        <v>3611</v>
      </c>
      <c r="K115" s="704">
        <v>4507</v>
      </c>
      <c r="L115" s="151">
        <v>5404</v>
      </c>
      <c r="M115" s="704">
        <v>5906</v>
      </c>
      <c r="N115" s="151">
        <v>5660</v>
      </c>
      <c r="O115" s="704">
        <v>6234</v>
      </c>
      <c r="P115" s="151">
        <v>7234</v>
      </c>
      <c r="Q115" s="704">
        <v>9348</v>
      </c>
      <c r="R115" s="151">
        <v>8602</v>
      </c>
      <c r="S115" s="704">
        <v>7427</v>
      </c>
      <c r="T115" s="151">
        <v>6723</v>
      </c>
      <c r="U115" s="696">
        <v>5492</v>
      </c>
      <c r="V115" s="703">
        <v>2981</v>
      </c>
      <c r="W115" s="696">
        <v>804</v>
      </c>
      <c r="X115" s="701">
        <v>110</v>
      </c>
    </row>
    <row r="116" spans="1:24" s="65" customFormat="1" ht="18" customHeight="1" x14ac:dyDescent="0.15">
      <c r="A116" s="146" t="s">
        <v>135</v>
      </c>
      <c r="B116" s="718" t="s">
        <v>42</v>
      </c>
      <c r="C116" s="706">
        <v>248771</v>
      </c>
      <c r="D116" s="734">
        <v>7628</v>
      </c>
      <c r="E116" s="706">
        <v>9440</v>
      </c>
      <c r="F116" s="734">
        <v>10169</v>
      </c>
      <c r="G116" s="706">
        <v>11315</v>
      </c>
      <c r="H116" s="734">
        <v>11271</v>
      </c>
      <c r="I116" s="706">
        <v>10753</v>
      </c>
      <c r="J116" s="734">
        <v>11986</v>
      </c>
      <c r="K116" s="706">
        <v>13821</v>
      </c>
      <c r="L116" s="679">
        <v>16408</v>
      </c>
      <c r="M116" s="702">
        <v>17126</v>
      </c>
      <c r="N116" s="734">
        <v>16419</v>
      </c>
      <c r="O116" s="702">
        <v>17505</v>
      </c>
      <c r="P116" s="679">
        <v>19487</v>
      </c>
      <c r="Q116" s="706">
        <v>22794</v>
      </c>
      <c r="R116" s="734">
        <v>18417</v>
      </c>
      <c r="S116" s="706">
        <v>14224</v>
      </c>
      <c r="T116" s="734">
        <v>9865</v>
      </c>
      <c r="U116" s="707">
        <v>6322</v>
      </c>
      <c r="V116" s="735">
        <v>2960</v>
      </c>
      <c r="W116" s="707">
        <v>723</v>
      </c>
      <c r="X116" s="707">
        <v>138</v>
      </c>
    </row>
    <row r="117" spans="1:24" s="65" customFormat="1" ht="18" customHeight="1" x14ac:dyDescent="0.15">
      <c r="A117" s="150"/>
      <c r="B117" s="718" t="s">
        <v>13</v>
      </c>
      <c r="C117" s="702">
        <v>122664</v>
      </c>
      <c r="D117" s="679">
        <v>3852</v>
      </c>
      <c r="E117" s="702">
        <v>4789</v>
      </c>
      <c r="F117" s="679">
        <v>5148</v>
      </c>
      <c r="G117" s="702">
        <v>5846</v>
      </c>
      <c r="H117" s="679">
        <v>5874</v>
      </c>
      <c r="I117" s="702">
        <v>5547</v>
      </c>
      <c r="J117" s="679">
        <v>6146</v>
      </c>
      <c r="K117" s="702">
        <v>7014</v>
      </c>
      <c r="L117" s="679">
        <v>8575</v>
      </c>
      <c r="M117" s="702">
        <v>8614</v>
      </c>
      <c r="N117" s="679">
        <v>8011</v>
      </c>
      <c r="O117" s="702">
        <v>8522</v>
      </c>
      <c r="P117" s="679">
        <v>9868</v>
      </c>
      <c r="Q117" s="702">
        <v>11463</v>
      </c>
      <c r="R117" s="679">
        <v>9135</v>
      </c>
      <c r="S117" s="702">
        <v>6836</v>
      </c>
      <c r="T117" s="679">
        <v>4267</v>
      </c>
      <c r="U117" s="696">
        <v>2132</v>
      </c>
      <c r="V117" s="703">
        <v>857</v>
      </c>
      <c r="W117" s="696">
        <v>150</v>
      </c>
      <c r="X117" s="696">
        <v>18</v>
      </c>
    </row>
    <row r="118" spans="1:24" s="65" customFormat="1" ht="18" customHeight="1" x14ac:dyDescent="0.15">
      <c r="A118" s="150"/>
      <c r="B118" s="718" t="s">
        <v>15</v>
      </c>
      <c r="C118" s="704">
        <v>126107</v>
      </c>
      <c r="D118" s="151">
        <v>3776</v>
      </c>
      <c r="E118" s="704">
        <v>4651</v>
      </c>
      <c r="F118" s="151">
        <v>5021</v>
      </c>
      <c r="G118" s="704">
        <v>5469</v>
      </c>
      <c r="H118" s="151">
        <v>5397</v>
      </c>
      <c r="I118" s="704">
        <v>5206</v>
      </c>
      <c r="J118" s="151">
        <v>5840</v>
      </c>
      <c r="K118" s="704">
        <v>6807</v>
      </c>
      <c r="L118" s="151">
        <v>7833</v>
      </c>
      <c r="M118" s="704">
        <v>8512</v>
      </c>
      <c r="N118" s="151">
        <v>8408</v>
      </c>
      <c r="O118" s="704">
        <v>8983</v>
      </c>
      <c r="P118" s="151">
        <v>9619</v>
      </c>
      <c r="Q118" s="704">
        <v>11331</v>
      </c>
      <c r="R118" s="151">
        <v>9282</v>
      </c>
      <c r="S118" s="704">
        <v>7388</v>
      </c>
      <c r="T118" s="151">
        <v>5598</v>
      </c>
      <c r="U118" s="701">
        <v>4190</v>
      </c>
      <c r="V118" s="705">
        <v>2103</v>
      </c>
      <c r="W118" s="701">
        <v>573</v>
      </c>
      <c r="X118" s="701">
        <v>120</v>
      </c>
    </row>
    <row r="119" spans="1:24" s="65" customFormat="1" ht="18" customHeight="1" x14ac:dyDescent="0.15">
      <c r="A119" s="732" t="s">
        <v>136</v>
      </c>
      <c r="B119" s="733" t="s">
        <v>42</v>
      </c>
      <c r="C119" s="702">
        <v>104675</v>
      </c>
      <c r="D119" s="679">
        <v>3007</v>
      </c>
      <c r="E119" s="702">
        <v>3739</v>
      </c>
      <c r="F119" s="679">
        <v>4725</v>
      </c>
      <c r="G119" s="702">
        <v>5380</v>
      </c>
      <c r="H119" s="679">
        <v>6521</v>
      </c>
      <c r="I119" s="702">
        <v>4697</v>
      </c>
      <c r="J119" s="679">
        <v>5139</v>
      </c>
      <c r="K119" s="702">
        <v>6269</v>
      </c>
      <c r="L119" s="679">
        <v>8012</v>
      </c>
      <c r="M119" s="702">
        <v>8163</v>
      </c>
      <c r="N119" s="679">
        <v>5570</v>
      </c>
      <c r="O119" s="702">
        <v>5066</v>
      </c>
      <c r="P119" s="679">
        <v>6171</v>
      </c>
      <c r="Q119" s="702">
        <v>9386</v>
      </c>
      <c r="R119" s="679">
        <v>8933</v>
      </c>
      <c r="S119" s="702">
        <v>6843</v>
      </c>
      <c r="T119" s="734">
        <v>3936</v>
      </c>
      <c r="U119" s="707">
        <v>1965</v>
      </c>
      <c r="V119" s="735">
        <v>802</v>
      </c>
      <c r="W119" s="696">
        <v>292</v>
      </c>
      <c r="X119" s="696">
        <v>59</v>
      </c>
    </row>
    <row r="120" spans="1:24" s="65" customFormat="1" ht="18" customHeight="1" x14ac:dyDescent="0.15">
      <c r="A120" s="150"/>
      <c r="B120" s="718" t="s">
        <v>13</v>
      </c>
      <c r="C120" s="702">
        <v>52007</v>
      </c>
      <c r="D120" s="679">
        <v>1488</v>
      </c>
      <c r="E120" s="702">
        <v>1893</v>
      </c>
      <c r="F120" s="679">
        <v>2386</v>
      </c>
      <c r="G120" s="702">
        <v>2845</v>
      </c>
      <c r="H120" s="679">
        <v>3528</v>
      </c>
      <c r="I120" s="702">
        <v>2285</v>
      </c>
      <c r="J120" s="679">
        <v>2729</v>
      </c>
      <c r="K120" s="702">
        <v>3278</v>
      </c>
      <c r="L120" s="679">
        <v>4116</v>
      </c>
      <c r="M120" s="702">
        <v>4308</v>
      </c>
      <c r="N120" s="679">
        <v>2841</v>
      </c>
      <c r="O120" s="702">
        <v>2563</v>
      </c>
      <c r="P120" s="679">
        <v>2820</v>
      </c>
      <c r="Q120" s="702">
        <v>4374</v>
      </c>
      <c r="R120" s="679">
        <v>4251</v>
      </c>
      <c r="S120" s="702">
        <v>3398</v>
      </c>
      <c r="T120" s="679">
        <v>1877</v>
      </c>
      <c r="U120" s="696">
        <v>766</v>
      </c>
      <c r="V120" s="703">
        <v>224</v>
      </c>
      <c r="W120" s="696">
        <v>32</v>
      </c>
      <c r="X120" s="696">
        <v>5</v>
      </c>
    </row>
    <row r="121" spans="1:24" s="65" customFormat="1" ht="18" customHeight="1" x14ac:dyDescent="0.15">
      <c r="A121" s="152"/>
      <c r="B121" s="719" t="s">
        <v>15</v>
      </c>
      <c r="C121" s="704">
        <v>52668</v>
      </c>
      <c r="D121" s="679">
        <v>1519</v>
      </c>
      <c r="E121" s="702">
        <v>1846</v>
      </c>
      <c r="F121" s="679">
        <v>2339</v>
      </c>
      <c r="G121" s="702">
        <v>2535</v>
      </c>
      <c r="H121" s="679">
        <v>2993</v>
      </c>
      <c r="I121" s="704">
        <v>2412</v>
      </c>
      <c r="J121" s="679">
        <v>2410</v>
      </c>
      <c r="K121" s="702">
        <v>2991</v>
      </c>
      <c r="L121" s="151">
        <v>3896</v>
      </c>
      <c r="M121" s="704">
        <v>3855</v>
      </c>
      <c r="N121" s="679">
        <v>2729</v>
      </c>
      <c r="O121" s="704">
        <v>2503</v>
      </c>
      <c r="P121" s="151">
        <v>3351</v>
      </c>
      <c r="Q121" s="702">
        <v>5012</v>
      </c>
      <c r="R121" s="679">
        <v>4682</v>
      </c>
      <c r="S121" s="702">
        <v>3445</v>
      </c>
      <c r="T121" s="151">
        <v>2059</v>
      </c>
      <c r="U121" s="701">
        <v>1199</v>
      </c>
      <c r="V121" s="705">
        <v>578</v>
      </c>
      <c r="W121" s="696">
        <v>260</v>
      </c>
      <c r="X121" s="696">
        <v>54</v>
      </c>
    </row>
    <row r="122" spans="1:24" s="65" customFormat="1" ht="18" customHeight="1" x14ac:dyDescent="0.15">
      <c r="A122" s="146" t="s">
        <v>137</v>
      </c>
      <c r="B122" s="718" t="s">
        <v>42</v>
      </c>
      <c r="C122" s="706">
        <v>104639</v>
      </c>
      <c r="D122" s="734">
        <v>2562</v>
      </c>
      <c r="E122" s="706">
        <v>3095</v>
      </c>
      <c r="F122" s="734">
        <v>3295</v>
      </c>
      <c r="G122" s="706">
        <v>4132</v>
      </c>
      <c r="H122" s="734">
        <v>4350</v>
      </c>
      <c r="I122" s="706">
        <v>4377</v>
      </c>
      <c r="J122" s="734">
        <v>5442</v>
      </c>
      <c r="K122" s="706">
        <v>5699</v>
      </c>
      <c r="L122" s="679">
        <v>5978</v>
      </c>
      <c r="M122" s="702">
        <v>6035</v>
      </c>
      <c r="N122" s="734">
        <v>5754</v>
      </c>
      <c r="O122" s="702">
        <v>7071</v>
      </c>
      <c r="P122" s="679">
        <v>10575</v>
      </c>
      <c r="Q122" s="706">
        <v>12906</v>
      </c>
      <c r="R122" s="734">
        <v>8867</v>
      </c>
      <c r="S122" s="706">
        <v>6061</v>
      </c>
      <c r="T122" s="734">
        <v>4087</v>
      </c>
      <c r="U122" s="707">
        <v>2585</v>
      </c>
      <c r="V122" s="735">
        <v>1328</v>
      </c>
      <c r="W122" s="707">
        <v>368</v>
      </c>
      <c r="X122" s="707">
        <v>72</v>
      </c>
    </row>
    <row r="123" spans="1:24" s="65" customFormat="1" ht="18" customHeight="1" x14ac:dyDescent="0.15">
      <c r="A123" s="150"/>
      <c r="B123" s="718" t="s">
        <v>13</v>
      </c>
      <c r="C123" s="702">
        <v>51278</v>
      </c>
      <c r="D123" s="679">
        <v>1331</v>
      </c>
      <c r="E123" s="702">
        <v>1489</v>
      </c>
      <c r="F123" s="679">
        <v>1601</v>
      </c>
      <c r="G123" s="702">
        <v>2100</v>
      </c>
      <c r="H123" s="679">
        <v>2224</v>
      </c>
      <c r="I123" s="702">
        <v>2276</v>
      </c>
      <c r="J123" s="679">
        <v>2815</v>
      </c>
      <c r="K123" s="702">
        <v>3038</v>
      </c>
      <c r="L123" s="679">
        <v>3176</v>
      </c>
      <c r="M123" s="702">
        <v>3097</v>
      </c>
      <c r="N123" s="679">
        <v>2821</v>
      </c>
      <c r="O123" s="702">
        <v>3244</v>
      </c>
      <c r="P123" s="679">
        <v>5049</v>
      </c>
      <c r="Q123" s="702">
        <v>6406</v>
      </c>
      <c r="R123" s="679">
        <v>4590</v>
      </c>
      <c r="S123" s="702">
        <v>2950</v>
      </c>
      <c r="T123" s="679">
        <v>1726</v>
      </c>
      <c r="U123" s="696">
        <v>924</v>
      </c>
      <c r="V123" s="703">
        <v>344</v>
      </c>
      <c r="W123" s="696">
        <v>68</v>
      </c>
      <c r="X123" s="696">
        <v>9</v>
      </c>
    </row>
    <row r="124" spans="1:24" s="65" customFormat="1" ht="18" customHeight="1" x14ac:dyDescent="0.15">
      <c r="A124" s="150"/>
      <c r="B124" s="718" t="s">
        <v>15</v>
      </c>
      <c r="C124" s="704">
        <v>53361</v>
      </c>
      <c r="D124" s="151">
        <v>1231</v>
      </c>
      <c r="E124" s="704">
        <v>1606</v>
      </c>
      <c r="F124" s="151">
        <v>1694</v>
      </c>
      <c r="G124" s="704">
        <v>2032</v>
      </c>
      <c r="H124" s="151">
        <v>2126</v>
      </c>
      <c r="I124" s="704">
        <v>2101</v>
      </c>
      <c r="J124" s="151">
        <v>2627</v>
      </c>
      <c r="K124" s="704">
        <v>2661</v>
      </c>
      <c r="L124" s="151">
        <v>2802</v>
      </c>
      <c r="M124" s="704">
        <v>2938</v>
      </c>
      <c r="N124" s="151">
        <v>2933</v>
      </c>
      <c r="O124" s="704">
        <v>3827</v>
      </c>
      <c r="P124" s="151">
        <v>5526</v>
      </c>
      <c r="Q124" s="704">
        <v>6500</v>
      </c>
      <c r="R124" s="151">
        <v>4277</v>
      </c>
      <c r="S124" s="704">
        <v>3111</v>
      </c>
      <c r="T124" s="151">
        <v>2361</v>
      </c>
      <c r="U124" s="701">
        <v>1661</v>
      </c>
      <c r="V124" s="705">
        <v>984</v>
      </c>
      <c r="W124" s="701">
        <v>300</v>
      </c>
      <c r="X124" s="701">
        <v>63</v>
      </c>
    </row>
    <row r="125" spans="1:24" s="65" customFormat="1" ht="18" customHeight="1" x14ac:dyDescent="0.15">
      <c r="A125" s="732" t="s">
        <v>138</v>
      </c>
      <c r="B125" s="733" t="s">
        <v>42</v>
      </c>
      <c r="C125" s="702">
        <v>30799</v>
      </c>
      <c r="D125" s="679">
        <v>835</v>
      </c>
      <c r="E125" s="702">
        <v>909</v>
      </c>
      <c r="F125" s="679">
        <v>1138</v>
      </c>
      <c r="G125" s="702">
        <v>1481</v>
      </c>
      <c r="H125" s="679">
        <v>1343</v>
      </c>
      <c r="I125" s="702">
        <v>1226</v>
      </c>
      <c r="J125" s="679">
        <v>1285</v>
      </c>
      <c r="K125" s="702">
        <v>1500</v>
      </c>
      <c r="L125" s="679">
        <v>1950</v>
      </c>
      <c r="M125" s="702">
        <v>2226</v>
      </c>
      <c r="N125" s="679">
        <v>2236</v>
      </c>
      <c r="O125" s="702">
        <v>2181</v>
      </c>
      <c r="P125" s="679">
        <v>2398</v>
      </c>
      <c r="Q125" s="702">
        <v>2543</v>
      </c>
      <c r="R125" s="679">
        <v>2234</v>
      </c>
      <c r="S125" s="702">
        <v>1957</v>
      </c>
      <c r="T125" s="734">
        <v>1569</v>
      </c>
      <c r="U125" s="707">
        <v>1105</v>
      </c>
      <c r="V125" s="735">
        <v>528</v>
      </c>
      <c r="W125" s="696">
        <v>135</v>
      </c>
      <c r="X125" s="696">
        <v>20</v>
      </c>
    </row>
    <row r="126" spans="1:24" s="65" customFormat="1" ht="18" customHeight="1" x14ac:dyDescent="0.15">
      <c r="A126" s="150"/>
      <c r="B126" s="718" t="s">
        <v>13</v>
      </c>
      <c r="C126" s="702">
        <v>15568</v>
      </c>
      <c r="D126" s="679">
        <v>389</v>
      </c>
      <c r="E126" s="702">
        <v>468</v>
      </c>
      <c r="F126" s="679">
        <v>643</v>
      </c>
      <c r="G126" s="702">
        <v>782</v>
      </c>
      <c r="H126" s="679">
        <v>718</v>
      </c>
      <c r="I126" s="702">
        <v>662</v>
      </c>
      <c r="J126" s="679">
        <v>693</v>
      </c>
      <c r="K126" s="702">
        <v>815</v>
      </c>
      <c r="L126" s="679">
        <v>1035</v>
      </c>
      <c r="M126" s="702">
        <v>1211</v>
      </c>
      <c r="N126" s="679">
        <v>1148</v>
      </c>
      <c r="O126" s="702">
        <v>1165</v>
      </c>
      <c r="P126" s="679">
        <v>1314</v>
      </c>
      <c r="Q126" s="702">
        <v>1316</v>
      </c>
      <c r="R126" s="679">
        <v>1067</v>
      </c>
      <c r="S126" s="702">
        <v>923</v>
      </c>
      <c r="T126" s="679">
        <v>672</v>
      </c>
      <c r="U126" s="696">
        <v>351</v>
      </c>
      <c r="V126" s="703">
        <v>149</v>
      </c>
      <c r="W126" s="696">
        <v>42</v>
      </c>
      <c r="X126" s="696">
        <v>5</v>
      </c>
    </row>
    <row r="127" spans="1:24" s="65" customFormat="1" ht="18" customHeight="1" x14ac:dyDescent="0.15">
      <c r="A127" s="152"/>
      <c r="B127" s="719" t="s">
        <v>15</v>
      </c>
      <c r="C127" s="704">
        <v>15231</v>
      </c>
      <c r="D127" s="151">
        <v>446</v>
      </c>
      <c r="E127" s="704">
        <v>441</v>
      </c>
      <c r="F127" s="151">
        <v>495</v>
      </c>
      <c r="G127" s="704">
        <v>699</v>
      </c>
      <c r="H127" s="151">
        <v>625</v>
      </c>
      <c r="I127" s="704">
        <v>564</v>
      </c>
      <c r="J127" s="151">
        <v>592</v>
      </c>
      <c r="K127" s="704">
        <v>685</v>
      </c>
      <c r="L127" s="151">
        <v>915</v>
      </c>
      <c r="M127" s="704">
        <v>1015</v>
      </c>
      <c r="N127" s="151">
        <v>1088</v>
      </c>
      <c r="O127" s="704">
        <v>1016</v>
      </c>
      <c r="P127" s="151">
        <v>1084</v>
      </c>
      <c r="Q127" s="704">
        <v>1227</v>
      </c>
      <c r="R127" s="679">
        <v>1167</v>
      </c>
      <c r="S127" s="702">
        <v>1034</v>
      </c>
      <c r="T127" s="679">
        <v>897</v>
      </c>
      <c r="U127" s="701">
        <v>754</v>
      </c>
      <c r="V127" s="705">
        <v>379</v>
      </c>
      <c r="W127" s="701">
        <v>93</v>
      </c>
      <c r="X127" s="701">
        <v>15</v>
      </c>
    </row>
    <row r="128" spans="1:24" s="65" customFormat="1" ht="18" customHeight="1" x14ac:dyDescent="0.15">
      <c r="A128" s="732" t="s">
        <v>139</v>
      </c>
      <c r="B128" s="733" t="s">
        <v>42</v>
      </c>
      <c r="C128" s="706">
        <v>74218</v>
      </c>
      <c r="D128" s="734">
        <v>1948</v>
      </c>
      <c r="E128" s="706">
        <v>2346</v>
      </c>
      <c r="F128" s="734">
        <v>2458</v>
      </c>
      <c r="G128" s="706">
        <v>2990</v>
      </c>
      <c r="H128" s="734">
        <v>3452</v>
      </c>
      <c r="I128" s="706">
        <v>3232</v>
      </c>
      <c r="J128" s="734">
        <v>3530</v>
      </c>
      <c r="K128" s="706">
        <v>3531</v>
      </c>
      <c r="L128" s="679">
        <v>4238</v>
      </c>
      <c r="M128" s="702">
        <v>4609</v>
      </c>
      <c r="N128" s="734">
        <v>4668</v>
      </c>
      <c r="O128" s="702">
        <v>5125</v>
      </c>
      <c r="P128" s="679">
        <v>6050</v>
      </c>
      <c r="Q128" s="706">
        <v>6735</v>
      </c>
      <c r="R128" s="734">
        <v>5170</v>
      </c>
      <c r="S128" s="706">
        <v>4573</v>
      </c>
      <c r="T128" s="734">
        <v>4293</v>
      </c>
      <c r="U128" s="707">
        <v>3173</v>
      </c>
      <c r="V128" s="735">
        <v>1628</v>
      </c>
      <c r="W128" s="707">
        <v>403</v>
      </c>
      <c r="X128" s="707">
        <v>66</v>
      </c>
    </row>
    <row r="129" spans="1:24" s="65" customFormat="1" ht="18" customHeight="1" x14ac:dyDescent="0.15">
      <c r="A129" s="150"/>
      <c r="B129" s="718" t="s">
        <v>13</v>
      </c>
      <c r="C129" s="702">
        <v>37282</v>
      </c>
      <c r="D129" s="679">
        <v>980</v>
      </c>
      <c r="E129" s="702">
        <v>1156</v>
      </c>
      <c r="F129" s="679">
        <v>1258</v>
      </c>
      <c r="G129" s="702">
        <v>1668</v>
      </c>
      <c r="H129" s="679">
        <v>1892</v>
      </c>
      <c r="I129" s="702">
        <v>1875</v>
      </c>
      <c r="J129" s="679">
        <v>1982</v>
      </c>
      <c r="K129" s="702">
        <v>2018</v>
      </c>
      <c r="L129" s="679">
        <v>2239</v>
      </c>
      <c r="M129" s="702">
        <v>2434</v>
      </c>
      <c r="N129" s="679">
        <v>2363</v>
      </c>
      <c r="O129" s="702">
        <v>2649</v>
      </c>
      <c r="P129" s="679">
        <v>3188</v>
      </c>
      <c r="Q129" s="702">
        <v>3605</v>
      </c>
      <c r="R129" s="679">
        <v>2521</v>
      </c>
      <c r="S129" s="702">
        <v>2087</v>
      </c>
      <c r="T129" s="679">
        <v>1743</v>
      </c>
      <c r="U129" s="696">
        <v>1123</v>
      </c>
      <c r="V129" s="703">
        <v>410</v>
      </c>
      <c r="W129" s="696">
        <v>87</v>
      </c>
      <c r="X129" s="696">
        <v>4</v>
      </c>
    </row>
    <row r="130" spans="1:24" s="65" customFormat="1" ht="18" customHeight="1" x14ac:dyDescent="0.15">
      <c r="A130" s="150"/>
      <c r="B130" s="718" t="s">
        <v>15</v>
      </c>
      <c r="C130" s="704">
        <v>36936</v>
      </c>
      <c r="D130" s="151">
        <v>968</v>
      </c>
      <c r="E130" s="704">
        <v>1190</v>
      </c>
      <c r="F130" s="151">
        <v>1200</v>
      </c>
      <c r="G130" s="704">
        <v>1322</v>
      </c>
      <c r="H130" s="151">
        <v>1560</v>
      </c>
      <c r="I130" s="704">
        <v>1357</v>
      </c>
      <c r="J130" s="151">
        <v>1548</v>
      </c>
      <c r="K130" s="704">
        <v>1513</v>
      </c>
      <c r="L130" s="151">
        <v>1999</v>
      </c>
      <c r="M130" s="704">
        <v>2175</v>
      </c>
      <c r="N130" s="151">
        <v>2305</v>
      </c>
      <c r="O130" s="704">
        <v>2476</v>
      </c>
      <c r="P130" s="151">
        <v>2862</v>
      </c>
      <c r="Q130" s="704">
        <v>3130</v>
      </c>
      <c r="R130" s="151">
        <v>2649</v>
      </c>
      <c r="S130" s="704">
        <v>2486</v>
      </c>
      <c r="T130" s="151">
        <v>2550</v>
      </c>
      <c r="U130" s="701">
        <v>2050</v>
      </c>
      <c r="V130" s="705">
        <v>1218</v>
      </c>
      <c r="W130" s="701">
        <v>316</v>
      </c>
      <c r="X130" s="701">
        <v>62</v>
      </c>
    </row>
    <row r="131" spans="1:24" s="65" customFormat="1" ht="18" customHeight="1" x14ac:dyDescent="0.15">
      <c r="A131" s="732" t="s">
        <v>140</v>
      </c>
      <c r="B131" s="733" t="s">
        <v>42</v>
      </c>
      <c r="C131" s="702">
        <v>70872</v>
      </c>
      <c r="D131" s="679">
        <v>1824</v>
      </c>
      <c r="E131" s="702">
        <v>2354</v>
      </c>
      <c r="F131" s="679">
        <v>2790</v>
      </c>
      <c r="G131" s="702">
        <v>3094</v>
      </c>
      <c r="H131" s="679">
        <v>2800</v>
      </c>
      <c r="I131" s="702">
        <v>2756</v>
      </c>
      <c r="J131" s="679">
        <v>3183</v>
      </c>
      <c r="K131" s="702">
        <v>3523</v>
      </c>
      <c r="L131" s="679">
        <v>4334</v>
      </c>
      <c r="M131" s="702">
        <v>4484</v>
      </c>
      <c r="N131" s="679">
        <v>3927</v>
      </c>
      <c r="O131" s="702">
        <v>4478</v>
      </c>
      <c r="P131" s="679">
        <v>5704</v>
      </c>
      <c r="Q131" s="702">
        <v>7305</v>
      </c>
      <c r="R131" s="679">
        <v>5748</v>
      </c>
      <c r="S131" s="702">
        <v>4594</v>
      </c>
      <c r="T131" s="734">
        <v>3614</v>
      </c>
      <c r="U131" s="707">
        <v>2597</v>
      </c>
      <c r="V131" s="735">
        <v>1293</v>
      </c>
      <c r="W131" s="696">
        <v>399</v>
      </c>
      <c r="X131" s="696">
        <v>71</v>
      </c>
    </row>
    <row r="132" spans="1:24" s="65" customFormat="1" ht="18" customHeight="1" x14ac:dyDescent="0.15">
      <c r="A132" s="150"/>
      <c r="B132" s="718" t="s">
        <v>13</v>
      </c>
      <c r="C132" s="702">
        <v>35446</v>
      </c>
      <c r="D132" s="679">
        <v>989</v>
      </c>
      <c r="E132" s="702">
        <v>1231</v>
      </c>
      <c r="F132" s="679">
        <v>1392</v>
      </c>
      <c r="G132" s="702">
        <v>1545</v>
      </c>
      <c r="H132" s="679">
        <v>1629</v>
      </c>
      <c r="I132" s="702">
        <v>1634</v>
      </c>
      <c r="J132" s="679">
        <v>1850</v>
      </c>
      <c r="K132" s="702">
        <v>2008</v>
      </c>
      <c r="L132" s="679">
        <v>2205</v>
      </c>
      <c r="M132" s="702">
        <v>2284</v>
      </c>
      <c r="N132" s="679">
        <v>2065</v>
      </c>
      <c r="O132" s="702">
        <v>2274</v>
      </c>
      <c r="P132" s="679">
        <v>2854</v>
      </c>
      <c r="Q132" s="702">
        <v>3659</v>
      </c>
      <c r="R132" s="679">
        <v>2763</v>
      </c>
      <c r="S132" s="702">
        <v>2172</v>
      </c>
      <c r="T132" s="679">
        <v>1491</v>
      </c>
      <c r="U132" s="696">
        <v>921</v>
      </c>
      <c r="V132" s="703">
        <v>381</v>
      </c>
      <c r="W132" s="696">
        <v>87</v>
      </c>
      <c r="X132" s="696">
        <v>12</v>
      </c>
    </row>
    <row r="133" spans="1:24" s="65" customFormat="1" ht="18" customHeight="1" x14ac:dyDescent="0.15">
      <c r="A133" s="152"/>
      <c r="B133" s="719" t="s">
        <v>15</v>
      </c>
      <c r="C133" s="704">
        <v>35426</v>
      </c>
      <c r="D133" s="151">
        <v>835</v>
      </c>
      <c r="E133" s="704">
        <v>1123</v>
      </c>
      <c r="F133" s="151">
        <v>1398</v>
      </c>
      <c r="G133" s="704">
        <v>1549</v>
      </c>
      <c r="H133" s="151">
        <v>1171</v>
      </c>
      <c r="I133" s="704">
        <v>1122</v>
      </c>
      <c r="J133" s="151">
        <v>1333</v>
      </c>
      <c r="K133" s="704">
        <v>1515</v>
      </c>
      <c r="L133" s="151">
        <v>2129</v>
      </c>
      <c r="M133" s="704">
        <v>2200</v>
      </c>
      <c r="N133" s="151">
        <v>1862</v>
      </c>
      <c r="O133" s="704">
        <v>2204</v>
      </c>
      <c r="P133" s="151">
        <v>2850</v>
      </c>
      <c r="Q133" s="704">
        <v>3646</v>
      </c>
      <c r="R133" s="151">
        <v>2985</v>
      </c>
      <c r="S133" s="704">
        <v>2422</v>
      </c>
      <c r="T133" s="151">
        <v>2123</v>
      </c>
      <c r="U133" s="701">
        <v>1676</v>
      </c>
      <c r="V133" s="705">
        <v>912</v>
      </c>
      <c r="W133" s="701">
        <v>312</v>
      </c>
      <c r="X133" s="701">
        <v>59</v>
      </c>
    </row>
    <row r="134" spans="1:24" s="65" customFormat="1" ht="18" customHeight="1" x14ac:dyDescent="0.15">
      <c r="A134" s="146" t="s">
        <v>141</v>
      </c>
      <c r="B134" s="718" t="s">
        <v>42</v>
      </c>
      <c r="C134" s="702">
        <v>81265</v>
      </c>
      <c r="D134" s="679">
        <v>1737</v>
      </c>
      <c r="E134" s="702">
        <v>2279</v>
      </c>
      <c r="F134" s="679">
        <v>2743</v>
      </c>
      <c r="G134" s="702">
        <v>3174</v>
      </c>
      <c r="H134" s="679">
        <v>3221</v>
      </c>
      <c r="I134" s="702">
        <v>3107</v>
      </c>
      <c r="J134" s="679">
        <v>3381</v>
      </c>
      <c r="K134" s="702">
        <v>3866</v>
      </c>
      <c r="L134" s="679">
        <v>5093</v>
      </c>
      <c r="M134" s="702">
        <v>5519</v>
      </c>
      <c r="N134" s="679">
        <v>5222</v>
      </c>
      <c r="O134" s="702">
        <v>5166</v>
      </c>
      <c r="P134" s="679">
        <v>6817</v>
      </c>
      <c r="Q134" s="702">
        <v>8366</v>
      </c>
      <c r="R134" s="679">
        <v>7081</v>
      </c>
      <c r="S134" s="702">
        <v>5501</v>
      </c>
      <c r="T134" s="679">
        <v>4266</v>
      </c>
      <c r="U134" s="696">
        <v>2771</v>
      </c>
      <c r="V134" s="703">
        <v>1478</v>
      </c>
      <c r="W134" s="696">
        <v>420</v>
      </c>
      <c r="X134" s="696">
        <v>57</v>
      </c>
    </row>
    <row r="135" spans="1:24" s="65" customFormat="1" ht="18" customHeight="1" x14ac:dyDescent="0.15">
      <c r="A135" s="150"/>
      <c r="B135" s="718" t="s">
        <v>13</v>
      </c>
      <c r="C135" s="702">
        <v>40204</v>
      </c>
      <c r="D135" s="679">
        <v>866</v>
      </c>
      <c r="E135" s="702">
        <v>1227</v>
      </c>
      <c r="F135" s="679">
        <v>1409</v>
      </c>
      <c r="G135" s="702">
        <v>1563</v>
      </c>
      <c r="H135" s="679">
        <v>1675</v>
      </c>
      <c r="I135" s="702">
        <v>1630</v>
      </c>
      <c r="J135" s="679">
        <v>1841</v>
      </c>
      <c r="K135" s="702">
        <v>2020</v>
      </c>
      <c r="L135" s="679">
        <v>2783</v>
      </c>
      <c r="M135" s="702">
        <v>3026</v>
      </c>
      <c r="N135" s="679">
        <v>2776</v>
      </c>
      <c r="O135" s="702">
        <v>2672</v>
      </c>
      <c r="P135" s="679">
        <v>3378</v>
      </c>
      <c r="Q135" s="702">
        <v>4437</v>
      </c>
      <c r="R135" s="679">
        <v>3491</v>
      </c>
      <c r="S135" s="702">
        <v>2489</v>
      </c>
      <c r="T135" s="679">
        <v>1693</v>
      </c>
      <c r="U135" s="696">
        <v>842</v>
      </c>
      <c r="V135" s="703">
        <v>344</v>
      </c>
      <c r="W135" s="696">
        <v>41</v>
      </c>
      <c r="X135" s="696">
        <v>1</v>
      </c>
    </row>
    <row r="136" spans="1:24" s="65" customFormat="1" ht="18" customHeight="1" x14ac:dyDescent="0.15">
      <c r="A136" s="152"/>
      <c r="B136" s="719" t="s">
        <v>15</v>
      </c>
      <c r="C136" s="704">
        <v>41061</v>
      </c>
      <c r="D136" s="679">
        <v>871</v>
      </c>
      <c r="E136" s="702">
        <v>1052</v>
      </c>
      <c r="F136" s="679">
        <v>1334</v>
      </c>
      <c r="G136" s="702">
        <v>1611</v>
      </c>
      <c r="H136" s="679">
        <v>1546</v>
      </c>
      <c r="I136" s="704">
        <v>1477</v>
      </c>
      <c r="J136" s="679">
        <v>1540</v>
      </c>
      <c r="K136" s="702">
        <v>1846</v>
      </c>
      <c r="L136" s="151">
        <v>2310</v>
      </c>
      <c r="M136" s="704">
        <v>2493</v>
      </c>
      <c r="N136" s="679">
        <v>2446</v>
      </c>
      <c r="O136" s="704">
        <v>2494</v>
      </c>
      <c r="P136" s="151">
        <v>3439</v>
      </c>
      <c r="Q136" s="702">
        <v>3929</v>
      </c>
      <c r="R136" s="679">
        <v>3590</v>
      </c>
      <c r="S136" s="702">
        <v>3012</v>
      </c>
      <c r="T136" s="151">
        <v>2573</v>
      </c>
      <c r="U136" s="696">
        <v>1929</v>
      </c>
      <c r="V136" s="703">
        <v>1134</v>
      </c>
      <c r="W136" s="696">
        <v>379</v>
      </c>
      <c r="X136" s="696">
        <v>56</v>
      </c>
    </row>
    <row r="137" spans="1:24" s="65" customFormat="1" ht="18" customHeight="1" x14ac:dyDescent="0.15">
      <c r="A137" s="146" t="s">
        <v>142</v>
      </c>
      <c r="B137" s="718" t="s">
        <v>42</v>
      </c>
      <c r="C137" s="706">
        <v>37037</v>
      </c>
      <c r="D137" s="734">
        <v>935</v>
      </c>
      <c r="E137" s="706">
        <v>1231</v>
      </c>
      <c r="F137" s="734">
        <v>1454</v>
      </c>
      <c r="G137" s="706">
        <v>1514</v>
      </c>
      <c r="H137" s="734">
        <v>1664</v>
      </c>
      <c r="I137" s="706">
        <v>1761</v>
      </c>
      <c r="J137" s="734">
        <v>1788</v>
      </c>
      <c r="K137" s="706">
        <v>1974</v>
      </c>
      <c r="L137" s="679">
        <v>2347</v>
      </c>
      <c r="M137" s="702">
        <v>2450</v>
      </c>
      <c r="N137" s="734">
        <v>2391</v>
      </c>
      <c r="O137" s="702">
        <v>2635</v>
      </c>
      <c r="P137" s="679">
        <v>2856</v>
      </c>
      <c r="Q137" s="706">
        <v>3277</v>
      </c>
      <c r="R137" s="734">
        <v>2630</v>
      </c>
      <c r="S137" s="706">
        <v>2130</v>
      </c>
      <c r="T137" s="734">
        <v>1796</v>
      </c>
      <c r="U137" s="707">
        <v>1424</v>
      </c>
      <c r="V137" s="735">
        <v>606</v>
      </c>
      <c r="W137" s="707">
        <v>158</v>
      </c>
      <c r="X137" s="707">
        <v>16</v>
      </c>
    </row>
    <row r="138" spans="1:24" s="65" customFormat="1" ht="18" customHeight="1" x14ac:dyDescent="0.15">
      <c r="A138" s="150"/>
      <c r="B138" s="718" t="s">
        <v>13</v>
      </c>
      <c r="C138" s="702">
        <v>18712</v>
      </c>
      <c r="D138" s="679">
        <v>477</v>
      </c>
      <c r="E138" s="702">
        <v>652</v>
      </c>
      <c r="F138" s="679">
        <v>721</v>
      </c>
      <c r="G138" s="702">
        <v>773</v>
      </c>
      <c r="H138" s="679">
        <v>846</v>
      </c>
      <c r="I138" s="702">
        <v>922</v>
      </c>
      <c r="J138" s="679">
        <v>1009</v>
      </c>
      <c r="K138" s="702">
        <v>1085</v>
      </c>
      <c r="L138" s="679">
        <v>1301</v>
      </c>
      <c r="M138" s="702">
        <v>1335</v>
      </c>
      <c r="N138" s="679">
        <v>1213</v>
      </c>
      <c r="O138" s="702">
        <v>1321</v>
      </c>
      <c r="P138" s="679">
        <v>1515</v>
      </c>
      <c r="Q138" s="702">
        <v>1697</v>
      </c>
      <c r="R138" s="679">
        <v>1395</v>
      </c>
      <c r="S138" s="702">
        <v>1044</v>
      </c>
      <c r="T138" s="679">
        <v>767</v>
      </c>
      <c r="U138" s="696">
        <v>461</v>
      </c>
      <c r="V138" s="703">
        <v>145</v>
      </c>
      <c r="W138" s="696">
        <v>31</v>
      </c>
      <c r="X138" s="696">
        <v>2</v>
      </c>
    </row>
    <row r="139" spans="1:24" s="65" customFormat="1" ht="18" customHeight="1" x14ac:dyDescent="0.15">
      <c r="A139" s="150"/>
      <c r="B139" s="718" t="s">
        <v>15</v>
      </c>
      <c r="C139" s="704">
        <v>18325</v>
      </c>
      <c r="D139" s="151">
        <v>458</v>
      </c>
      <c r="E139" s="704">
        <v>579</v>
      </c>
      <c r="F139" s="151">
        <v>733</v>
      </c>
      <c r="G139" s="704">
        <v>741</v>
      </c>
      <c r="H139" s="151">
        <v>818</v>
      </c>
      <c r="I139" s="704">
        <v>839</v>
      </c>
      <c r="J139" s="151">
        <v>779</v>
      </c>
      <c r="K139" s="704">
        <v>889</v>
      </c>
      <c r="L139" s="151">
        <v>1046</v>
      </c>
      <c r="M139" s="704">
        <v>1115</v>
      </c>
      <c r="N139" s="151">
        <v>1178</v>
      </c>
      <c r="O139" s="704">
        <v>1314</v>
      </c>
      <c r="P139" s="151">
        <v>1341</v>
      </c>
      <c r="Q139" s="704">
        <v>1580</v>
      </c>
      <c r="R139" s="151">
        <v>1235</v>
      </c>
      <c r="S139" s="704">
        <v>1086</v>
      </c>
      <c r="T139" s="151">
        <v>1029</v>
      </c>
      <c r="U139" s="701">
        <v>963</v>
      </c>
      <c r="V139" s="705">
        <v>461</v>
      </c>
      <c r="W139" s="701">
        <v>127</v>
      </c>
      <c r="X139" s="701">
        <v>14</v>
      </c>
    </row>
    <row r="140" spans="1:24" s="65" customFormat="1" ht="18" customHeight="1" x14ac:dyDescent="0.15">
      <c r="A140" s="732" t="s">
        <v>143</v>
      </c>
      <c r="B140" s="733" t="s">
        <v>42</v>
      </c>
      <c r="C140" s="702">
        <v>120335</v>
      </c>
      <c r="D140" s="679">
        <v>3639</v>
      </c>
      <c r="E140" s="702">
        <v>4212</v>
      </c>
      <c r="F140" s="679">
        <v>4797</v>
      </c>
      <c r="G140" s="702">
        <v>5435</v>
      </c>
      <c r="H140" s="679">
        <v>4989</v>
      </c>
      <c r="I140" s="702">
        <v>4512</v>
      </c>
      <c r="J140" s="679">
        <v>5661</v>
      </c>
      <c r="K140" s="702">
        <v>6118</v>
      </c>
      <c r="L140" s="679">
        <v>7493</v>
      </c>
      <c r="M140" s="702">
        <v>7828</v>
      </c>
      <c r="N140" s="679">
        <v>7252</v>
      </c>
      <c r="O140" s="702">
        <v>7730</v>
      </c>
      <c r="P140" s="679">
        <v>8984</v>
      </c>
      <c r="Q140" s="702">
        <v>11121</v>
      </c>
      <c r="R140" s="679">
        <v>9289</v>
      </c>
      <c r="S140" s="702">
        <v>7303</v>
      </c>
      <c r="T140" s="734">
        <v>6362</v>
      </c>
      <c r="U140" s="707">
        <v>4682</v>
      </c>
      <c r="V140" s="735">
        <v>2294</v>
      </c>
      <c r="W140" s="696">
        <v>562</v>
      </c>
      <c r="X140" s="696">
        <v>72</v>
      </c>
    </row>
    <row r="141" spans="1:24" s="65" customFormat="1" ht="18" customHeight="1" x14ac:dyDescent="0.15">
      <c r="A141" s="150"/>
      <c r="B141" s="718" t="s">
        <v>13</v>
      </c>
      <c r="C141" s="702">
        <v>59256</v>
      </c>
      <c r="D141" s="679">
        <v>1889</v>
      </c>
      <c r="E141" s="702">
        <v>2237</v>
      </c>
      <c r="F141" s="679">
        <v>2553</v>
      </c>
      <c r="G141" s="702">
        <v>2907</v>
      </c>
      <c r="H141" s="679">
        <v>2604</v>
      </c>
      <c r="I141" s="702">
        <v>2336</v>
      </c>
      <c r="J141" s="679">
        <v>2925</v>
      </c>
      <c r="K141" s="702">
        <v>3144</v>
      </c>
      <c r="L141" s="679">
        <v>3945</v>
      </c>
      <c r="M141" s="702">
        <v>3867</v>
      </c>
      <c r="N141" s="679">
        <v>3687</v>
      </c>
      <c r="O141" s="702">
        <v>3929</v>
      </c>
      <c r="P141" s="679">
        <v>4574</v>
      </c>
      <c r="Q141" s="702">
        <v>5673</v>
      </c>
      <c r="R141" s="679">
        <v>4662</v>
      </c>
      <c r="S141" s="702">
        <v>3307</v>
      </c>
      <c r="T141" s="679">
        <v>2639</v>
      </c>
      <c r="U141" s="696">
        <v>1604</v>
      </c>
      <c r="V141" s="703">
        <v>642</v>
      </c>
      <c r="W141" s="696">
        <v>124</v>
      </c>
      <c r="X141" s="696">
        <v>8</v>
      </c>
    </row>
    <row r="142" spans="1:24" s="65" customFormat="1" ht="18" customHeight="1" x14ac:dyDescent="0.15">
      <c r="A142" s="152"/>
      <c r="B142" s="719" t="s">
        <v>15</v>
      </c>
      <c r="C142" s="704">
        <v>61079</v>
      </c>
      <c r="D142" s="679">
        <v>1750</v>
      </c>
      <c r="E142" s="702">
        <v>1975</v>
      </c>
      <c r="F142" s="679">
        <v>2244</v>
      </c>
      <c r="G142" s="702">
        <v>2528</v>
      </c>
      <c r="H142" s="679">
        <v>2385</v>
      </c>
      <c r="I142" s="704">
        <v>2176</v>
      </c>
      <c r="J142" s="679">
        <v>2736</v>
      </c>
      <c r="K142" s="702">
        <v>2974</v>
      </c>
      <c r="L142" s="151">
        <v>3548</v>
      </c>
      <c r="M142" s="704">
        <v>3961</v>
      </c>
      <c r="N142" s="679">
        <v>3565</v>
      </c>
      <c r="O142" s="704">
        <v>3801</v>
      </c>
      <c r="P142" s="151">
        <v>4410</v>
      </c>
      <c r="Q142" s="702">
        <v>5448</v>
      </c>
      <c r="R142" s="679">
        <v>4627</v>
      </c>
      <c r="S142" s="702">
        <v>3996</v>
      </c>
      <c r="T142" s="151">
        <v>3723</v>
      </c>
      <c r="U142" s="701">
        <v>3078</v>
      </c>
      <c r="V142" s="705">
        <v>1652</v>
      </c>
      <c r="W142" s="696">
        <v>438</v>
      </c>
      <c r="X142" s="696">
        <v>64</v>
      </c>
    </row>
    <row r="143" spans="1:24" s="65" customFormat="1" ht="18" customHeight="1" x14ac:dyDescent="0.15">
      <c r="A143" s="732" t="s">
        <v>144</v>
      </c>
      <c r="B143" s="733" t="s">
        <v>42</v>
      </c>
      <c r="C143" s="706">
        <v>62096</v>
      </c>
      <c r="D143" s="734">
        <v>2215</v>
      </c>
      <c r="E143" s="706">
        <v>2775</v>
      </c>
      <c r="F143" s="734">
        <v>2784</v>
      </c>
      <c r="G143" s="706">
        <v>2661</v>
      </c>
      <c r="H143" s="734">
        <v>2442</v>
      </c>
      <c r="I143" s="706">
        <v>2253</v>
      </c>
      <c r="J143" s="734">
        <v>2780</v>
      </c>
      <c r="K143" s="706">
        <v>3827</v>
      </c>
      <c r="L143" s="679">
        <v>4787</v>
      </c>
      <c r="M143" s="702">
        <v>4584</v>
      </c>
      <c r="N143" s="734">
        <v>3563</v>
      </c>
      <c r="O143" s="702">
        <v>3589</v>
      </c>
      <c r="P143" s="679">
        <v>4084</v>
      </c>
      <c r="Q143" s="706">
        <v>5189</v>
      </c>
      <c r="R143" s="734">
        <v>4572</v>
      </c>
      <c r="S143" s="706">
        <v>3794</v>
      </c>
      <c r="T143" s="734">
        <v>2879</v>
      </c>
      <c r="U143" s="707">
        <v>2049</v>
      </c>
      <c r="V143" s="735">
        <v>992</v>
      </c>
      <c r="W143" s="707">
        <v>240</v>
      </c>
      <c r="X143" s="707">
        <v>37</v>
      </c>
    </row>
    <row r="144" spans="1:24" s="65" customFormat="1" ht="18" customHeight="1" x14ac:dyDescent="0.15">
      <c r="A144" s="150"/>
      <c r="B144" s="718" t="s">
        <v>13</v>
      </c>
      <c r="C144" s="702">
        <v>30579</v>
      </c>
      <c r="D144" s="679">
        <v>1200</v>
      </c>
      <c r="E144" s="702">
        <v>1469</v>
      </c>
      <c r="F144" s="679">
        <v>1481</v>
      </c>
      <c r="G144" s="702">
        <v>1377</v>
      </c>
      <c r="H144" s="679">
        <v>1323</v>
      </c>
      <c r="I144" s="702">
        <v>1227</v>
      </c>
      <c r="J144" s="679">
        <v>1434</v>
      </c>
      <c r="K144" s="702">
        <v>1889</v>
      </c>
      <c r="L144" s="679">
        <v>2455</v>
      </c>
      <c r="M144" s="702">
        <v>2463</v>
      </c>
      <c r="N144" s="679">
        <v>1848</v>
      </c>
      <c r="O144" s="702">
        <v>1737</v>
      </c>
      <c r="P144" s="679">
        <v>2009</v>
      </c>
      <c r="Q144" s="702">
        <v>2544</v>
      </c>
      <c r="R144" s="679">
        <v>2221</v>
      </c>
      <c r="S144" s="702">
        <v>1760</v>
      </c>
      <c r="T144" s="679">
        <v>1142</v>
      </c>
      <c r="U144" s="696">
        <v>676</v>
      </c>
      <c r="V144" s="703">
        <v>276</v>
      </c>
      <c r="W144" s="696">
        <v>39</v>
      </c>
      <c r="X144" s="696">
        <v>9</v>
      </c>
    </row>
    <row r="145" spans="1:24" s="65" customFormat="1" ht="18" customHeight="1" x14ac:dyDescent="0.15">
      <c r="A145" s="152"/>
      <c r="B145" s="719" t="s">
        <v>15</v>
      </c>
      <c r="C145" s="704">
        <v>31517</v>
      </c>
      <c r="D145" s="151">
        <v>1015</v>
      </c>
      <c r="E145" s="704">
        <v>1306</v>
      </c>
      <c r="F145" s="151">
        <v>1303</v>
      </c>
      <c r="G145" s="704">
        <v>1284</v>
      </c>
      <c r="H145" s="151">
        <v>1119</v>
      </c>
      <c r="I145" s="704">
        <v>1026</v>
      </c>
      <c r="J145" s="151">
        <v>1346</v>
      </c>
      <c r="K145" s="704">
        <v>1938</v>
      </c>
      <c r="L145" s="151">
        <v>2332</v>
      </c>
      <c r="M145" s="704">
        <v>2121</v>
      </c>
      <c r="N145" s="151">
        <v>1715</v>
      </c>
      <c r="O145" s="704">
        <v>1852</v>
      </c>
      <c r="P145" s="151">
        <v>2075</v>
      </c>
      <c r="Q145" s="704">
        <v>2645</v>
      </c>
      <c r="R145" s="151">
        <v>2351</v>
      </c>
      <c r="S145" s="704">
        <v>2034</v>
      </c>
      <c r="T145" s="679">
        <v>1737</v>
      </c>
      <c r="U145" s="701">
        <v>1373</v>
      </c>
      <c r="V145" s="705">
        <v>716</v>
      </c>
      <c r="W145" s="701">
        <v>201</v>
      </c>
      <c r="X145" s="701">
        <v>28</v>
      </c>
    </row>
    <row r="146" spans="1:24" s="65" customFormat="1" ht="18" customHeight="1" x14ac:dyDescent="0.15">
      <c r="A146" s="146" t="s">
        <v>145</v>
      </c>
      <c r="B146" s="718" t="s">
        <v>42</v>
      </c>
      <c r="C146" s="702">
        <v>35611</v>
      </c>
      <c r="D146" s="679">
        <v>993</v>
      </c>
      <c r="E146" s="702">
        <v>1238</v>
      </c>
      <c r="F146" s="679">
        <v>1182</v>
      </c>
      <c r="G146" s="702">
        <v>1363</v>
      </c>
      <c r="H146" s="679">
        <v>1255</v>
      </c>
      <c r="I146" s="702">
        <v>1330</v>
      </c>
      <c r="J146" s="679">
        <v>1553</v>
      </c>
      <c r="K146" s="702">
        <v>1790</v>
      </c>
      <c r="L146" s="679">
        <v>2064</v>
      </c>
      <c r="M146" s="702">
        <v>2017</v>
      </c>
      <c r="N146" s="679">
        <v>2042</v>
      </c>
      <c r="O146" s="702">
        <v>2236</v>
      </c>
      <c r="P146" s="679">
        <v>2871</v>
      </c>
      <c r="Q146" s="702">
        <v>3664</v>
      </c>
      <c r="R146" s="679">
        <v>3228</v>
      </c>
      <c r="S146" s="702">
        <v>2439</v>
      </c>
      <c r="T146" s="734">
        <v>1897</v>
      </c>
      <c r="U146" s="707">
        <v>1398</v>
      </c>
      <c r="V146" s="735">
        <v>807</v>
      </c>
      <c r="W146" s="696">
        <v>208</v>
      </c>
      <c r="X146" s="696">
        <v>36</v>
      </c>
    </row>
    <row r="147" spans="1:24" s="65" customFormat="1" ht="18" customHeight="1" x14ac:dyDescent="0.15">
      <c r="A147" s="150"/>
      <c r="B147" s="718" t="s">
        <v>13</v>
      </c>
      <c r="C147" s="702">
        <v>17223</v>
      </c>
      <c r="D147" s="679">
        <v>502</v>
      </c>
      <c r="E147" s="702">
        <v>616</v>
      </c>
      <c r="F147" s="679">
        <v>619</v>
      </c>
      <c r="G147" s="702">
        <v>619</v>
      </c>
      <c r="H147" s="679">
        <v>605</v>
      </c>
      <c r="I147" s="702">
        <v>697</v>
      </c>
      <c r="J147" s="679">
        <v>806</v>
      </c>
      <c r="K147" s="702">
        <v>961</v>
      </c>
      <c r="L147" s="679">
        <v>1077</v>
      </c>
      <c r="M147" s="702">
        <v>1029</v>
      </c>
      <c r="N147" s="679">
        <v>994</v>
      </c>
      <c r="O147" s="702">
        <v>1121</v>
      </c>
      <c r="P147" s="679">
        <v>1481</v>
      </c>
      <c r="Q147" s="702">
        <v>1790</v>
      </c>
      <c r="R147" s="679">
        <v>1589</v>
      </c>
      <c r="S147" s="702">
        <v>1162</v>
      </c>
      <c r="T147" s="679">
        <v>824</v>
      </c>
      <c r="U147" s="696">
        <v>511</v>
      </c>
      <c r="V147" s="703">
        <v>199</v>
      </c>
      <c r="W147" s="696">
        <v>19</v>
      </c>
      <c r="X147" s="696">
        <v>2</v>
      </c>
    </row>
    <row r="148" spans="1:24" s="65" customFormat="1" ht="18" customHeight="1" x14ac:dyDescent="0.15">
      <c r="A148" s="150"/>
      <c r="B148" s="718" t="s">
        <v>15</v>
      </c>
      <c r="C148" s="704">
        <v>18388</v>
      </c>
      <c r="D148" s="679">
        <v>491</v>
      </c>
      <c r="E148" s="702">
        <v>622</v>
      </c>
      <c r="F148" s="679">
        <v>563</v>
      </c>
      <c r="G148" s="702">
        <v>744</v>
      </c>
      <c r="H148" s="679">
        <v>650</v>
      </c>
      <c r="I148" s="704">
        <v>633</v>
      </c>
      <c r="J148" s="679">
        <v>747</v>
      </c>
      <c r="K148" s="702">
        <v>829</v>
      </c>
      <c r="L148" s="151">
        <v>987</v>
      </c>
      <c r="M148" s="704">
        <v>988</v>
      </c>
      <c r="N148" s="679">
        <v>1048</v>
      </c>
      <c r="O148" s="704">
        <v>1115</v>
      </c>
      <c r="P148" s="151">
        <v>1390</v>
      </c>
      <c r="Q148" s="702">
        <v>1874</v>
      </c>
      <c r="R148" s="679">
        <v>1639</v>
      </c>
      <c r="S148" s="702">
        <v>1277</v>
      </c>
      <c r="T148" s="151">
        <v>1073</v>
      </c>
      <c r="U148" s="701">
        <v>887</v>
      </c>
      <c r="V148" s="705">
        <v>608</v>
      </c>
      <c r="W148" s="696">
        <v>189</v>
      </c>
      <c r="X148" s="696">
        <v>34</v>
      </c>
    </row>
    <row r="149" spans="1:24" s="65" customFormat="1" ht="18" customHeight="1" x14ac:dyDescent="0.15">
      <c r="A149" s="732" t="s">
        <v>146</v>
      </c>
      <c r="B149" s="733" t="s">
        <v>42</v>
      </c>
      <c r="C149" s="706">
        <v>71952</v>
      </c>
      <c r="D149" s="734">
        <v>1859</v>
      </c>
      <c r="E149" s="706">
        <v>2493</v>
      </c>
      <c r="F149" s="734">
        <v>2976</v>
      </c>
      <c r="G149" s="706">
        <v>3551</v>
      </c>
      <c r="H149" s="734">
        <v>3479</v>
      </c>
      <c r="I149" s="706">
        <v>2755</v>
      </c>
      <c r="J149" s="734">
        <v>3081</v>
      </c>
      <c r="K149" s="706">
        <v>3775</v>
      </c>
      <c r="L149" s="679">
        <v>4858</v>
      </c>
      <c r="M149" s="702">
        <v>5146</v>
      </c>
      <c r="N149" s="734">
        <v>4906</v>
      </c>
      <c r="O149" s="702">
        <v>4625</v>
      </c>
      <c r="P149" s="679">
        <v>4867</v>
      </c>
      <c r="Q149" s="706">
        <v>6653</v>
      </c>
      <c r="R149" s="734">
        <v>5574</v>
      </c>
      <c r="S149" s="706">
        <v>4431</v>
      </c>
      <c r="T149" s="734">
        <v>3375</v>
      </c>
      <c r="U149" s="707">
        <v>2150</v>
      </c>
      <c r="V149" s="735">
        <v>1063</v>
      </c>
      <c r="W149" s="707">
        <v>292</v>
      </c>
      <c r="X149" s="707">
        <v>43</v>
      </c>
    </row>
    <row r="150" spans="1:24" s="65" customFormat="1" ht="18" customHeight="1" x14ac:dyDescent="0.15">
      <c r="A150" s="150"/>
      <c r="B150" s="718" t="s">
        <v>13</v>
      </c>
      <c r="C150" s="702">
        <v>35728</v>
      </c>
      <c r="D150" s="679">
        <v>925</v>
      </c>
      <c r="E150" s="702">
        <v>1326</v>
      </c>
      <c r="F150" s="679">
        <v>1511</v>
      </c>
      <c r="G150" s="702">
        <v>1805</v>
      </c>
      <c r="H150" s="679">
        <v>1906</v>
      </c>
      <c r="I150" s="702">
        <v>1533</v>
      </c>
      <c r="J150" s="679">
        <v>1650</v>
      </c>
      <c r="K150" s="702">
        <v>1958</v>
      </c>
      <c r="L150" s="679">
        <v>2546</v>
      </c>
      <c r="M150" s="702">
        <v>2626</v>
      </c>
      <c r="N150" s="679">
        <v>2473</v>
      </c>
      <c r="O150" s="702">
        <v>2354</v>
      </c>
      <c r="P150" s="679">
        <v>2438</v>
      </c>
      <c r="Q150" s="702">
        <v>3342</v>
      </c>
      <c r="R150" s="679">
        <v>2730</v>
      </c>
      <c r="S150" s="702">
        <v>2069</v>
      </c>
      <c r="T150" s="679">
        <v>1452</v>
      </c>
      <c r="U150" s="696">
        <v>761</v>
      </c>
      <c r="V150" s="703">
        <v>261</v>
      </c>
      <c r="W150" s="696">
        <v>52</v>
      </c>
      <c r="X150" s="696">
        <v>10</v>
      </c>
    </row>
    <row r="151" spans="1:24" s="65" customFormat="1" ht="18" customHeight="1" x14ac:dyDescent="0.15">
      <c r="A151" s="152"/>
      <c r="B151" s="719" t="s">
        <v>15</v>
      </c>
      <c r="C151" s="704">
        <v>36224</v>
      </c>
      <c r="D151" s="151">
        <v>934</v>
      </c>
      <c r="E151" s="704">
        <v>1167</v>
      </c>
      <c r="F151" s="151">
        <v>1465</v>
      </c>
      <c r="G151" s="704">
        <v>1746</v>
      </c>
      <c r="H151" s="151">
        <v>1573</v>
      </c>
      <c r="I151" s="704">
        <v>1222</v>
      </c>
      <c r="J151" s="151">
        <v>1431</v>
      </c>
      <c r="K151" s="704">
        <v>1817</v>
      </c>
      <c r="L151" s="151">
        <v>2312</v>
      </c>
      <c r="M151" s="704">
        <v>2520</v>
      </c>
      <c r="N151" s="151">
        <v>2433</v>
      </c>
      <c r="O151" s="704">
        <v>2271</v>
      </c>
      <c r="P151" s="151">
        <v>2429</v>
      </c>
      <c r="Q151" s="704">
        <v>3311</v>
      </c>
      <c r="R151" s="151">
        <v>2844</v>
      </c>
      <c r="S151" s="704">
        <v>2362</v>
      </c>
      <c r="T151" s="151">
        <v>1923</v>
      </c>
      <c r="U151" s="701">
        <v>1389</v>
      </c>
      <c r="V151" s="705">
        <v>802</v>
      </c>
      <c r="W151" s="701">
        <v>240</v>
      </c>
      <c r="X151" s="701">
        <v>33</v>
      </c>
    </row>
    <row r="152" spans="1:24" s="65" customFormat="1" ht="18" customHeight="1" x14ac:dyDescent="0.15">
      <c r="A152" s="146" t="s">
        <v>147</v>
      </c>
      <c r="B152" s="718" t="s">
        <v>42</v>
      </c>
      <c r="C152" s="702">
        <v>57248</v>
      </c>
      <c r="D152" s="679">
        <v>1439</v>
      </c>
      <c r="E152" s="702">
        <v>1786</v>
      </c>
      <c r="F152" s="679">
        <v>1901</v>
      </c>
      <c r="G152" s="702">
        <v>2009</v>
      </c>
      <c r="H152" s="679">
        <v>2035</v>
      </c>
      <c r="I152" s="702">
        <v>2069</v>
      </c>
      <c r="J152" s="679">
        <v>2489</v>
      </c>
      <c r="K152" s="702">
        <v>2709</v>
      </c>
      <c r="L152" s="679">
        <v>3388</v>
      </c>
      <c r="M152" s="702">
        <v>3635</v>
      </c>
      <c r="N152" s="679">
        <v>3542</v>
      </c>
      <c r="O152" s="702">
        <v>3731</v>
      </c>
      <c r="P152" s="679">
        <v>4637</v>
      </c>
      <c r="Q152" s="702">
        <v>5985</v>
      </c>
      <c r="R152" s="679">
        <v>5198</v>
      </c>
      <c r="S152" s="702">
        <v>4204</v>
      </c>
      <c r="T152" s="734">
        <v>2995</v>
      </c>
      <c r="U152" s="707">
        <v>2103</v>
      </c>
      <c r="V152" s="735">
        <v>1065</v>
      </c>
      <c r="W152" s="696">
        <v>289</v>
      </c>
      <c r="X152" s="696">
        <v>39</v>
      </c>
    </row>
    <row r="153" spans="1:24" s="65" customFormat="1" ht="18" customHeight="1" x14ac:dyDescent="0.15">
      <c r="A153" s="150"/>
      <c r="B153" s="718" t="s">
        <v>13</v>
      </c>
      <c r="C153" s="702">
        <v>28667</v>
      </c>
      <c r="D153" s="679">
        <v>727</v>
      </c>
      <c r="E153" s="702">
        <v>925</v>
      </c>
      <c r="F153" s="679">
        <v>1004</v>
      </c>
      <c r="G153" s="702">
        <v>1091</v>
      </c>
      <c r="H153" s="679">
        <v>1114</v>
      </c>
      <c r="I153" s="702">
        <v>1059</v>
      </c>
      <c r="J153" s="679">
        <v>1322</v>
      </c>
      <c r="K153" s="702">
        <v>1428</v>
      </c>
      <c r="L153" s="679">
        <v>1803</v>
      </c>
      <c r="M153" s="702">
        <v>1946</v>
      </c>
      <c r="N153" s="679">
        <v>1815</v>
      </c>
      <c r="O153" s="702">
        <v>1953</v>
      </c>
      <c r="P153" s="679">
        <v>2367</v>
      </c>
      <c r="Q153" s="702">
        <v>3095</v>
      </c>
      <c r="R153" s="679">
        <v>2562</v>
      </c>
      <c r="S153" s="702">
        <v>2018</v>
      </c>
      <c r="T153" s="679">
        <v>1308</v>
      </c>
      <c r="U153" s="696">
        <v>753</v>
      </c>
      <c r="V153" s="703">
        <v>311</v>
      </c>
      <c r="W153" s="696">
        <v>60</v>
      </c>
      <c r="X153" s="696">
        <v>6</v>
      </c>
    </row>
    <row r="154" spans="1:24" s="65" customFormat="1" ht="18" customHeight="1" x14ac:dyDescent="0.15">
      <c r="A154" s="150"/>
      <c r="B154" s="718" t="s">
        <v>15</v>
      </c>
      <c r="C154" s="704">
        <v>28581</v>
      </c>
      <c r="D154" s="679">
        <v>712</v>
      </c>
      <c r="E154" s="702">
        <v>861</v>
      </c>
      <c r="F154" s="679">
        <v>897</v>
      </c>
      <c r="G154" s="702">
        <v>918</v>
      </c>
      <c r="H154" s="679">
        <v>921</v>
      </c>
      <c r="I154" s="704">
        <v>1010</v>
      </c>
      <c r="J154" s="679">
        <v>1167</v>
      </c>
      <c r="K154" s="702">
        <v>1281</v>
      </c>
      <c r="L154" s="151">
        <v>1585</v>
      </c>
      <c r="M154" s="704">
        <v>1689</v>
      </c>
      <c r="N154" s="679">
        <v>1727</v>
      </c>
      <c r="O154" s="704">
        <v>1778</v>
      </c>
      <c r="P154" s="151">
        <v>2270</v>
      </c>
      <c r="Q154" s="702">
        <v>2890</v>
      </c>
      <c r="R154" s="679">
        <v>2636</v>
      </c>
      <c r="S154" s="702">
        <v>2186</v>
      </c>
      <c r="T154" s="151">
        <v>1687</v>
      </c>
      <c r="U154" s="701">
        <v>1350</v>
      </c>
      <c r="V154" s="705">
        <v>754</v>
      </c>
      <c r="W154" s="696">
        <v>229</v>
      </c>
      <c r="X154" s="696">
        <v>33</v>
      </c>
    </row>
    <row r="155" spans="1:24" s="65" customFormat="1" ht="18" customHeight="1" x14ac:dyDescent="0.15">
      <c r="A155" s="732" t="s">
        <v>148</v>
      </c>
      <c r="B155" s="733" t="s">
        <v>42</v>
      </c>
      <c r="C155" s="706">
        <v>35470</v>
      </c>
      <c r="D155" s="734">
        <v>835</v>
      </c>
      <c r="E155" s="706">
        <v>974</v>
      </c>
      <c r="F155" s="734">
        <v>1108</v>
      </c>
      <c r="G155" s="706">
        <v>1428</v>
      </c>
      <c r="H155" s="734">
        <v>1288</v>
      </c>
      <c r="I155" s="706">
        <v>1283</v>
      </c>
      <c r="J155" s="734">
        <v>1402</v>
      </c>
      <c r="K155" s="706">
        <v>1610</v>
      </c>
      <c r="L155" s="679">
        <v>2067</v>
      </c>
      <c r="M155" s="702">
        <v>2227</v>
      </c>
      <c r="N155" s="734">
        <v>2137</v>
      </c>
      <c r="O155" s="702">
        <v>2595</v>
      </c>
      <c r="P155" s="679">
        <v>3308</v>
      </c>
      <c r="Q155" s="706">
        <v>3933</v>
      </c>
      <c r="R155" s="734">
        <v>2942</v>
      </c>
      <c r="S155" s="706">
        <v>2189</v>
      </c>
      <c r="T155" s="734">
        <v>1917</v>
      </c>
      <c r="U155" s="707">
        <v>1360</v>
      </c>
      <c r="V155" s="735">
        <v>668</v>
      </c>
      <c r="W155" s="707">
        <v>171</v>
      </c>
      <c r="X155" s="707">
        <v>28</v>
      </c>
    </row>
    <row r="156" spans="1:24" s="65" customFormat="1" ht="18" customHeight="1" x14ac:dyDescent="0.15">
      <c r="A156" s="150"/>
      <c r="B156" s="718" t="s">
        <v>13</v>
      </c>
      <c r="C156" s="702">
        <v>17921</v>
      </c>
      <c r="D156" s="679">
        <v>447</v>
      </c>
      <c r="E156" s="702">
        <v>546</v>
      </c>
      <c r="F156" s="679">
        <v>550</v>
      </c>
      <c r="G156" s="702">
        <v>671</v>
      </c>
      <c r="H156" s="679">
        <v>677</v>
      </c>
      <c r="I156" s="702">
        <v>723</v>
      </c>
      <c r="J156" s="679">
        <v>811</v>
      </c>
      <c r="K156" s="702">
        <v>907</v>
      </c>
      <c r="L156" s="679">
        <v>1167</v>
      </c>
      <c r="M156" s="702">
        <v>1177</v>
      </c>
      <c r="N156" s="679">
        <v>1057</v>
      </c>
      <c r="O156" s="702">
        <v>1354</v>
      </c>
      <c r="P156" s="679">
        <v>1701</v>
      </c>
      <c r="Q156" s="702">
        <v>2085</v>
      </c>
      <c r="R156" s="679">
        <v>1534</v>
      </c>
      <c r="S156" s="702">
        <v>1041</v>
      </c>
      <c r="T156" s="679">
        <v>824</v>
      </c>
      <c r="U156" s="696">
        <v>433</v>
      </c>
      <c r="V156" s="703">
        <v>190</v>
      </c>
      <c r="W156" s="696">
        <v>25</v>
      </c>
      <c r="X156" s="696">
        <v>1</v>
      </c>
    </row>
    <row r="157" spans="1:24" s="65" customFormat="1" ht="18" customHeight="1" x14ac:dyDescent="0.15">
      <c r="A157" s="152"/>
      <c r="B157" s="719" t="s">
        <v>15</v>
      </c>
      <c r="C157" s="704">
        <v>17549</v>
      </c>
      <c r="D157" s="151">
        <v>388</v>
      </c>
      <c r="E157" s="704">
        <v>428</v>
      </c>
      <c r="F157" s="151">
        <v>558</v>
      </c>
      <c r="G157" s="704">
        <v>757</v>
      </c>
      <c r="H157" s="151">
        <v>611</v>
      </c>
      <c r="I157" s="704">
        <v>560</v>
      </c>
      <c r="J157" s="151">
        <v>591</v>
      </c>
      <c r="K157" s="704">
        <v>703</v>
      </c>
      <c r="L157" s="151">
        <v>900</v>
      </c>
      <c r="M157" s="704">
        <v>1050</v>
      </c>
      <c r="N157" s="151">
        <v>1080</v>
      </c>
      <c r="O157" s="704">
        <v>1241</v>
      </c>
      <c r="P157" s="151">
        <v>1607</v>
      </c>
      <c r="Q157" s="704">
        <v>1848</v>
      </c>
      <c r="R157" s="151">
        <v>1408</v>
      </c>
      <c r="S157" s="704">
        <v>1148</v>
      </c>
      <c r="T157" s="151">
        <v>1093</v>
      </c>
      <c r="U157" s="696">
        <v>927</v>
      </c>
      <c r="V157" s="703">
        <v>478</v>
      </c>
      <c r="W157" s="701">
        <v>146</v>
      </c>
      <c r="X157" s="701">
        <v>27</v>
      </c>
    </row>
    <row r="158" spans="1:24" s="65" customFormat="1" ht="18" customHeight="1" x14ac:dyDescent="0.15">
      <c r="A158" s="146" t="s">
        <v>149</v>
      </c>
      <c r="B158" s="718" t="s">
        <v>42</v>
      </c>
      <c r="C158" s="702">
        <v>40751</v>
      </c>
      <c r="D158" s="679">
        <v>906</v>
      </c>
      <c r="E158" s="702">
        <v>990</v>
      </c>
      <c r="F158" s="679">
        <v>1230</v>
      </c>
      <c r="G158" s="702">
        <v>1477</v>
      </c>
      <c r="H158" s="679">
        <v>1372</v>
      </c>
      <c r="I158" s="702">
        <v>1483</v>
      </c>
      <c r="J158" s="679">
        <v>1646</v>
      </c>
      <c r="K158" s="702">
        <v>1782</v>
      </c>
      <c r="L158" s="679">
        <v>1997</v>
      </c>
      <c r="M158" s="702">
        <v>2339</v>
      </c>
      <c r="N158" s="679">
        <v>2302</v>
      </c>
      <c r="O158" s="702">
        <v>2965</v>
      </c>
      <c r="P158" s="679">
        <v>3930</v>
      </c>
      <c r="Q158" s="702">
        <v>4381</v>
      </c>
      <c r="R158" s="679">
        <v>3264</v>
      </c>
      <c r="S158" s="702">
        <v>2735</v>
      </c>
      <c r="T158" s="734">
        <v>2635</v>
      </c>
      <c r="U158" s="707">
        <v>1919</v>
      </c>
      <c r="V158" s="735">
        <v>1071</v>
      </c>
      <c r="W158" s="696">
        <v>273</v>
      </c>
      <c r="X158" s="696">
        <v>54</v>
      </c>
    </row>
    <row r="159" spans="1:24" s="65" customFormat="1" ht="18" customHeight="1" x14ac:dyDescent="0.15">
      <c r="A159" s="150"/>
      <c r="B159" s="718" t="s">
        <v>13</v>
      </c>
      <c r="C159" s="702">
        <v>20066</v>
      </c>
      <c r="D159" s="679">
        <v>458</v>
      </c>
      <c r="E159" s="702">
        <v>524</v>
      </c>
      <c r="F159" s="679">
        <v>657</v>
      </c>
      <c r="G159" s="702">
        <v>706</v>
      </c>
      <c r="H159" s="679">
        <v>706</v>
      </c>
      <c r="I159" s="702">
        <v>745</v>
      </c>
      <c r="J159" s="679">
        <v>935</v>
      </c>
      <c r="K159" s="702">
        <v>989</v>
      </c>
      <c r="L159" s="679">
        <v>1028</v>
      </c>
      <c r="M159" s="702">
        <v>1211</v>
      </c>
      <c r="N159" s="679">
        <v>1198</v>
      </c>
      <c r="O159" s="702">
        <v>1451</v>
      </c>
      <c r="P159" s="679">
        <v>2052</v>
      </c>
      <c r="Q159" s="702">
        <v>2243</v>
      </c>
      <c r="R159" s="679">
        <v>1693</v>
      </c>
      <c r="S159" s="702">
        <v>1324</v>
      </c>
      <c r="T159" s="679">
        <v>1069</v>
      </c>
      <c r="U159" s="696">
        <v>688</v>
      </c>
      <c r="V159" s="703">
        <v>313</v>
      </c>
      <c r="W159" s="696">
        <v>71</v>
      </c>
      <c r="X159" s="696">
        <v>5</v>
      </c>
    </row>
    <row r="160" spans="1:24" s="65" customFormat="1" ht="18" customHeight="1" x14ac:dyDescent="0.15">
      <c r="A160" s="150"/>
      <c r="B160" s="718" t="s">
        <v>15</v>
      </c>
      <c r="C160" s="704">
        <v>20685</v>
      </c>
      <c r="D160" s="679">
        <v>448</v>
      </c>
      <c r="E160" s="702">
        <v>466</v>
      </c>
      <c r="F160" s="679">
        <v>573</v>
      </c>
      <c r="G160" s="702">
        <v>771</v>
      </c>
      <c r="H160" s="679">
        <v>666</v>
      </c>
      <c r="I160" s="704">
        <v>738</v>
      </c>
      <c r="J160" s="679">
        <v>711</v>
      </c>
      <c r="K160" s="702">
        <v>793</v>
      </c>
      <c r="L160" s="151">
        <v>969</v>
      </c>
      <c r="M160" s="704">
        <v>1128</v>
      </c>
      <c r="N160" s="679">
        <v>1104</v>
      </c>
      <c r="O160" s="704">
        <v>1514</v>
      </c>
      <c r="P160" s="151">
        <v>1878</v>
      </c>
      <c r="Q160" s="702">
        <v>2138</v>
      </c>
      <c r="R160" s="679">
        <v>1571</v>
      </c>
      <c r="S160" s="702">
        <v>1411</v>
      </c>
      <c r="T160" s="151">
        <v>1566</v>
      </c>
      <c r="U160" s="701">
        <v>1231</v>
      </c>
      <c r="V160" s="705">
        <v>758</v>
      </c>
      <c r="W160" s="696">
        <v>202</v>
      </c>
      <c r="X160" s="696">
        <v>49</v>
      </c>
    </row>
    <row r="161" spans="1:24" s="65" customFormat="1" ht="18" customHeight="1" x14ac:dyDescent="0.15">
      <c r="A161" s="732" t="s">
        <v>150</v>
      </c>
      <c r="B161" s="733" t="s">
        <v>42</v>
      </c>
      <c r="C161" s="706">
        <v>46403</v>
      </c>
      <c r="D161" s="734">
        <v>1119</v>
      </c>
      <c r="E161" s="706">
        <v>1388</v>
      </c>
      <c r="F161" s="734">
        <v>1525</v>
      </c>
      <c r="G161" s="706">
        <v>1895</v>
      </c>
      <c r="H161" s="734">
        <v>1586</v>
      </c>
      <c r="I161" s="706">
        <v>1486</v>
      </c>
      <c r="J161" s="734">
        <v>1710</v>
      </c>
      <c r="K161" s="706">
        <v>2149</v>
      </c>
      <c r="L161" s="679">
        <v>2321</v>
      </c>
      <c r="M161" s="702">
        <v>2603</v>
      </c>
      <c r="N161" s="734">
        <v>2748</v>
      </c>
      <c r="O161" s="702">
        <v>3304</v>
      </c>
      <c r="P161" s="679">
        <v>3965</v>
      </c>
      <c r="Q161" s="706">
        <v>4792</v>
      </c>
      <c r="R161" s="734">
        <v>3682</v>
      </c>
      <c r="S161" s="706">
        <v>2991</v>
      </c>
      <c r="T161" s="734">
        <v>2849</v>
      </c>
      <c r="U161" s="707">
        <v>2420</v>
      </c>
      <c r="V161" s="735">
        <v>1393</v>
      </c>
      <c r="W161" s="707">
        <v>404</v>
      </c>
      <c r="X161" s="707">
        <v>73</v>
      </c>
    </row>
    <row r="162" spans="1:24" s="65" customFormat="1" ht="18" customHeight="1" x14ac:dyDescent="0.15">
      <c r="A162" s="150"/>
      <c r="B162" s="718" t="s">
        <v>13</v>
      </c>
      <c r="C162" s="702">
        <v>22659</v>
      </c>
      <c r="D162" s="679">
        <v>538</v>
      </c>
      <c r="E162" s="702">
        <v>679</v>
      </c>
      <c r="F162" s="679">
        <v>808</v>
      </c>
      <c r="G162" s="702">
        <v>869</v>
      </c>
      <c r="H162" s="679">
        <v>807</v>
      </c>
      <c r="I162" s="702">
        <v>837</v>
      </c>
      <c r="J162" s="679">
        <v>939</v>
      </c>
      <c r="K162" s="702">
        <v>1079</v>
      </c>
      <c r="L162" s="679">
        <v>1228</v>
      </c>
      <c r="M162" s="702">
        <v>1371</v>
      </c>
      <c r="N162" s="679">
        <v>1363</v>
      </c>
      <c r="O162" s="702">
        <v>1679</v>
      </c>
      <c r="P162" s="679">
        <v>2091</v>
      </c>
      <c r="Q162" s="702">
        <v>2543</v>
      </c>
      <c r="R162" s="679">
        <v>1975</v>
      </c>
      <c r="S162" s="702">
        <v>1358</v>
      </c>
      <c r="T162" s="679">
        <v>1099</v>
      </c>
      <c r="U162" s="696">
        <v>919</v>
      </c>
      <c r="V162" s="703">
        <v>387</v>
      </c>
      <c r="W162" s="696">
        <v>80</v>
      </c>
      <c r="X162" s="696">
        <v>10</v>
      </c>
    </row>
    <row r="163" spans="1:24" s="65" customFormat="1" ht="18" customHeight="1" x14ac:dyDescent="0.15">
      <c r="A163" s="152"/>
      <c r="B163" s="719" t="s">
        <v>15</v>
      </c>
      <c r="C163" s="704">
        <v>23744</v>
      </c>
      <c r="D163" s="151">
        <v>581</v>
      </c>
      <c r="E163" s="704">
        <v>709</v>
      </c>
      <c r="F163" s="151">
        <v>717</v>
      </c>
      <c r="G163" s="704">
        <v>1026</v>
      </c>
      <c r="H163" s="151">
        <v>779</v>
      </c>
      <c r="I163" s="704">
        <v>649</v>
      </c>
      <c r="J163" s="151">
        <v>771</v>
      </c>
      <c r="K163" s="704">
        <v>1070</v>
      </c>
      <c r="L163" s="151">
        <v>1093</v>
      </c>
      <c r="M163" s="704">
        <v>1232</v>
      </c>
      <c r="N163" s="151">
        <v>1385</v>
      </c>
      <c r="O163" s="704">
        <v>1625</v>
      </c>
      <c r="P163" s="151">
        <v>1874</v>
      </c>
      <c r="Q163" s="704">
        <v>2249</v>
      </c>
      <c r="R163" s="151">
        <v>1707</v>
      </c>
      <c r="S163" s="704">
        <v>1633</v>
      </c>
      <c r="T163" s="151">
        <v>1750</v>
      </c>
      <c r="U163" s="701">
        <v>1501</v>
      </c>
      <c r="V163" s="705">
        <v>1006</v>
      </c>
      <c r="W163" s="701">
        <v>324</v>
      </c>
      <c r="X163" s="701">
        <v>63</v>
      </c>
    </row>
    <row r="164" spans="1:24" s="65" customFormat="1" ht="18" customHeight="1" x14ac:dyDescent="0.15">
      <c r="A164" s="732" t="s">
        <v>151</v>
      </c>
      <c r="B164" s="733" t="s">
        <v>42</v>
      </c>
      <c r="C164" s="702">
        <v>37827</v>
      </c>
      <c r="D164" s="679">
        <v>680</v>
      </c>
      <c r="E164" s="702">
        <v>868</v>
      </c>
      <c r="F164" s="679">
        <v>991</v>
      </c>
      <c r="G164" s="702">
        <v>1189</v>
      </c>
      <c r="H164" s="679">
        <v>999</v>
      </c>
      <c r="I164" s="702">
        <v>889</v>
      </c>
      <c r="J164" s="679">
        <v>1097</v>
      </c>
      <c r="K164" s="702">
        <v>1449</v>
      </c>
      <c r="L164" s="679">
        <v>1873</v>
      </c>
      <c r="M164" s="702">
        <v>2142</v>
      </c>
      <c r="N164" s="679">
        <v>2020</v>
      </c>
      <c r="O164" s="702">
        <v>2184</v>
      </c>
      <c r="P164" s="679">
        <v>2823</v>
      </c>
      <c r="Q164" s="702">
        <v>4437</v>
      </c>
      <c r="R164" s="679">
        <v>4392</v>
      </c>
      <c r="S164" s="702">
        <v>3607</v>
      </c>
      <c r="T164" s="734">
        <v>2759</v>
      </c>
      <c r="U164" s="707">
        <v>1979</v>
      </c>
      <c r="V164" s="735">
        <v>1059</v>
      </c>
      <c r="W164" s="696">
        <v>334</v>
      </c>
      <c r="X164" s="696">
        <v>56</v>
      </c>
    </row>
    <row r="165" spans="1:24" s="65" customFormat="1" ht="18" customHeight="1" x14ac:dyDescent="0.15">
      <c r="A165" s="150"/>
      <c r="B165" s="718" t="s">
        <v>13</v>
      </c>
      <c r="C165" s="702">
        <v>17941</v>
      </c>
      <c r="D165" s="679">
        <v>333</v>
      </c>
      <c r="E165" s="702">
        <v>438</v>
      </c>
      <c r="F165" s="679">
        <v>469</v>
      </c>
      <c r="G165" s="702">
        <v>590</v>
      </c>
      <c r="H165" s="679">
        <v>544</v>
      </c>
      <c r="I165" s="702">
        <v>472</v>
      </c>
      <c r="J165" s="679">
        <v>568</v>
      </c>
      <c r="K165" s="702">
        <v>694</v>
      </c>
      <c r="L165" s="679">
        <v>951</v>
      </c>
      <c r="M165" s="702">
        <v>1043</v>
      </c>
      <c r="N165" s="679">
        <v>1019</v>
      </c>
      <c r="O165" s="702">
        <v>1078</v>
      </c>
      <c r="P165" s="679">
        <v>1392</v>
      </c>
      <c r="Q165" s="702">
        <v>2152</v>
      </c>
      <c r="R165" s="679">
        <v>2196</v>
      </c>
      <c r="S165" s="702">
        <v>1649</v>
      </c>
      <c r="T165" s="679">
        <v>1289</v>
      </c>
      <c r="U165" s="696">
        <v>727</v>
      </c>
      <c r="V165" s="703">
        <v>268</v>
      </c>
      <c r="W165" s="696">
        <v>60</v>
      </c>
      <c r="X165" s="696">
        <v>9</v>
      </c>
    </row>
    <row r="166" spans="1:24" s="65" customFormat="1" ht="18" customHeight="1" x14ac:dyDescent="0.15">
      <c r="A166" s="152"/>
      <c r="B166" s="719" t="s">
        <v>15</v>
      </c>
      <c r="C166" s="704">
        <v>19886</v>
      </c>
      <c r="D166" s="679">
        <v>347</v>
      </c>
      <c r="E166" s="702">
        <v>430</v>
      </c>
      <c r="F166" s="679">
        <v>522</v>
      </c>
      <c r="G166" s="702">
        <v>599</v>
      </c>
      <c r="H166" s="679">
        <v>455</v>
      </c>
      <c r="I166" s="704">
        <v>417</v>
      </c>
      <c r="J166" s="679">
        <v>529</v>
      </c>
      <c r="K166" s="702">
        <v>755</v>
      </c>
      <c r="L166" s="151">
        <v>922</v>
      </c>
      <c r="M166" s="704">
        <v>1099</v>
      </c>
      <c r="N166" s="679">
        <v>1001</v>
      </c>
      <c r="O166" s="704">
        <v>1106</v>
      </c>
      <c r="P166" s="151">
        <v>1431</v>
      </c>
      <c r="Q166" s="702">
        <v>2285</v>
      </c>
      <c r="R166" s="679">
        <v>2196</v>
      </c>
      <c r="S166" s="702">
        <v>1958</v>
      </c>
      <c r="T166" s="151">
        <v>1470</v>
      </c>
      <c r="U166" s="701">
        <v>1252</v>
      </c>
      <c r="V166" s="705">
        <v>791</v>
      </c>
      <c r="W166" s="696">
        <v>274</v>
      </c>
      <c r="X166" s="696">
        <v>47</v>
      </c>
    </row>
    <row r="167" spans="1:24" s="65" customFormat="1" ht="18" customHeight="1" x14ac:dyDescent="0.15">
      <c r="A167" s="732" t="s">
        <v>152</v>
      </c>
      <c r="B167" s="718" t="s">
        <v>42</v>
      </c>
      <c r="C167" s="706">
        <v>39861</v>
      </c>
      <c r="D167" s="734">
        <v>683</v>
      </c>
      <c r="E167" s="706">
        <v>962</v>
      </c>
      <c r="F167" s="734">
        <v>1138</v>
      </c>
      <c r="G167" s="706">
        <v>1425</v>
      </c>
      <c r="H167" s="734">
        <v>1357</v>
      </c>
      <c r="I167" s="706">
        <v>1010</v>
      </c>
      <c r="J167" s="734">
        <v>1276</v>
      </c>
      <c r="K167" s="706">
        <v>1653</v>
      </c>
      <c r="L167" s="679">
        <v>1903</v>
      </c>
      <c r="M167" s="702">
        <v>2131</v>
      </c>
      <c r="N167" s="734">
        <v>2192</v>
      </c>
      <c r="O167" s="702">
        <v>2621</v>
      </c>
      <c r="P167" s="679">
        <v>3252</v>
      </c>
      <c r="Q167" s="706">
        <v>4418</v>
      </c>
      <c r="R167" s="734">
        <v>3994</v>
      </c>
      <c r="S167" s="706">
        <v>3272</v>
      </c>
      <c r="T167" s="734">
        <v>2865</v>
      </c>
      <c r="U167" s="707">
        <v>2192</v>
      </c>
      <c r="V167" s="735">
        <v>1159</v>
      </c>
      <c r="W167" s="707">
        <v>308</v>
      </c>
      <c r="X167" s="707">
        <v>50</v>
      </c>
    </row>
    <row r="168" spans="1:24" s="65" customFormat="1" ht="18" customHeight="1" x14ac:dyDescent="0.15">
      <c r="A168" s="150"/>
      <c r="B168" s="718" t="s">
        <v>13</v>
      </c>
      <c r="C168" s="702">
        <v>19133</v>
      </c>
      <c r="D168" s="679">
        <v>339</v>
      </c>
      <c r="E168" s="702">
        <v>547</v>
      </c>
      <c r="F168" s="679">
        <v>660</v>
      </c>
      <c r="G168" s="702">
        <v>713</v>
      </c>
      <c r="H168" s="679">
        <v>615</v>
      </c>
      <c r="I168" s="702">
        <v>503</v>
      </c>
      <c r="J168" s="679">
        <v>673</v>
      </c>
      <c r="K168" s="702">
        <v>878</v>
      </c>
      <c r="L168" s="679">
        <v>965</v>
      </c>
      <c r="M168" s="702">
        <v>1098</v>
      </c>
      <c r="N168" s="679">
        <v>1129</v>
      </c>
      <c r="O168" s="702">
        <v>1324</v>
      </c>
      <c r="P168" s="679">
        <v>1683</v>
      </c>
      <c r="Q168" s="702">
        <v>2228</v>
      </c>
      <c r="R168" s="679">
        <v>1949</v>
      </c>
      <c r="S168" s="702">
        <v>1525</v>
      </c>
      <c r="T168" s="679">
        <v>1176</v>
      </c>
      <c r="U168" s="696">
        <v>718</v>
      </c>
      <c r="V168" s="703">
        <v>355</v>
      </c>
      <c r="W168" s="696">
        <v>46</v>
      </c>
      <c r="X168" s="696">
        <v>9</v>
      </c>
    </row>
    <row r="169" spans="1:24" s="65" customFormat="1" ht="18" customHeight="1" x14ac:dyDescent="0.15">
      <c r="A169" s="152"/>
      <c r="B169" s="719" t="s">
        <v>15</v>
      </c>
      <c r="C169" s="704">
        <v>20728</v>
      </c>
      <c r="D169" s="151">
        <v>344</v>
      </c>
      <c r="E169" s="704">
        <v>415</v>
      </c>
      <c r="F169" s="151">
        <v>478</v>
      </c>
      <c r="G169" s="704">
        <v>712</v>
      </c>
      <c r="H169" s="151">
        <v>742</v>
      </c>
      <c r="I169" s="704">
        <v>507</v>
      </c>
      <c r="J169" s="151">
        <v>603</v>
      </c>
      <c r="K169" s="704">
        <v>775</v>
      </c>
      <c r="L169" s="151">
        <v>938</v>
      </c>
      <c r="M169" s="704">
        <v>1033</v>
      </c>
      <c r="N169" s="151">
        <v>1063</v>
      </c>
      <c r="O169" s="704">
        <v>1297</v>
      </c>
      <c r="P169" s="151">
        <v>1569</v>
      </c>
      <c r="Q169" s="704">
        <v>2190</v>
      </c>
      <c r="R169" s="151">
        <v>2045</v>
      </c>
      <c r="S169" s="704">
        <v>1747</v>
      </c>
      <c r="T169" s="151">
        <v>1689</v>
      </c>
      <c r="U169" s="701">
        <v>1474</v>
      </c>
      <c r="V169" s="705">
        <v>804</v>
      </c>
      <c r="W169" s="701">
        <v>262</v>
      </c>
      <c r="X169" s="701">
        <v>41</v>
      </c>
    </row>
    <row r="170" spans="1:24" ht="18" customHeight="1" x14ac:dyDescent="0.15">
      <c r="A170" s="736" t="s">
        <v>610</v>
      </c>
      <c r="B170" s="153"/>
      <c r="C170" s="153"/>
      <c r="D170" s="154"/>
      <c r="E170" s="153"/>
      <c r="F170" s="153"/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  <c r="S170" s="153"/>
      <c r="T170" s="153"/>
      <c r="U170" s="153"/>
      <c r="V170" s="153"/>
      <c r="W170" s="153"/>
      <c r="X170" s="153"/>
    </row>
    <row r="171" spans="1:24" ht="15.6" customHeight="1" x14ac:dyDescent="0.15">
      <c r="A171" s="64"/>
    </row>
    <row r="172" spans="1:24" ht="15.6" customHeight="1" x14ac:dyDescent="0.15"/>
    <row r="173" spans="1:24" ht="15.6" customHeight="1" x14ac:dyDescent="0.15"/>
    <row r="174" spans="1:24" ht="15.6" customHeight="1" x14ac:dyDescent="0.15"/>
    <row r="175" spans="1:24" ht="15.6" customHeight="1" x14ac:dyDescent="0.15"/>
    <row r="176" spans="1:24" ht="15.6" customHeight="1" x14ac:dyDescent="0.15"/>
    <row r="177" ht="15.6" customHeight="1" x14ac:dyDescent="0.15"/>
    <row r="178" ht="15.6" customHeight="1" x14ac:dyDescent="0.15"/>
    <row r="179" ht="15.6" customHeight="1" x14ac:dyDescent="0.15"/>
    <row r="180" ht="15.6" customHeight="1" x14ac:dyDescent="0.15"/>
    <row r="181" ht="15.6" customHeight="1" x14ac:dyDescent="0.15"/>
    <row r="182" ht="15.6" customHeight="1" x14ac:dyDescent="0.15"/>
    <row r="183" ht="15.6" customHeight="1" x14ac:dyDescent="0.15"/>
  </sheetData>
  <mergeCells count="23">
    <mergeCell ref="M3:M4"/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N3:N4"/>
    <mergeCell ref="O3:O4"/>
    <mergeCell ref="P3:P4"/>
    <mergeCell ref="Q3:Q4"/>
    <mergeCell ref="R3:R4"/>
    <mergeCell ref="X3:X4"/>
    <mergeCell ref="S3:S4"/>
    <mergeCell ref="T3:T4"/>
    <mergeCell ref="U3:U4"/>
    <mergeCell ref="V3:V4"/>
    <mergeCell ref="W3:W4"/>
  </mergeCells>
  <phoneticPr fontId="5"/>
  <pageMargins left="0.94488188976377963" right="0.23622047244094491" top="0.78740157480314965" bottom="0.98425196850393704" header="0.51181102362204722" footer="0.51181102362204722"/>
  <pageSetup paperSize="8" scale="49" firstPageNumber="53" fitToHeight="0" orientation="landscape" useFirstPageNumber="1" r:id="rId1"/>
  <headerFooter differentOddEven="1" alignWithMargins="0"/>
  <rowBreaks count="1" manualBreakCount="1">
    <brk id="85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209"/>
  <sheetViews>
    <sheetView zoomScale="70" zoomScaleNormal="70" zoomScaleSheetLayoutView="85" workbookViewId="0">
      <pane xSplit="1" ySplit="6" topLeftCell="B7" activePane="bottomRight" state="frozen"/>
      <selection activeCell="L218" sqref="L218"/>
      <selection pane="topRight" activeCell="L218" sqref="L218"/>
      <selection pane="bottomLeft" activeCell="L218" sqref="L218"/>
      <selection pane="bottomRight" activeCell="L1" sqref="L1"/>
    </sheetView>
  </sheetViews>
  <sheetFormatPr defaultRowHeight="13.5" x14ac:dyDescent="0.15"/>
  <cols>
    <col min="1" max="1" width="9.125" customWidth="1"/>
    <col min="2" max="2" width="7.5" customWidth="1"/>
    <col min="3" max="8" width="7.625" customWidth="1"/>
    <col min="9" max="10" width="6.625" customWidth="1"/>
    <col min="11" max="16" width="5.625" customWidth="1"/>
  </cols>
  <sheetData>
    <row r="1" spans="1:16" ht="21.75" customHeight="1" x14ac:dyDescent="0.15">
      <c r="A1" s="118" t="s">
        <v>572</v>
      </c>
      <c r="B1" s="118"/>
      <c r="C1" s="109"/>
      <c r="D1" s="109"/>
      <c r="E1" s="109"/>
      <c r="F1" s="109"/>
      <c r="G1" s="109"/>
      <c r="H1" s="109"/>
      <c r="I1" s="109"/>
      <c r="J1" s="109"/>
      <c r="K1" s="118"/>
      <c r="L1" s="118"/>
      <c r="M1" s="118"/>
      <c r="N1" s="118"/>
      <c r="O1" s="118"/>
      <c r="P1" s="118"/>
    </row>
    <row r="2" spans="1:16" ht="21.75" customHeight="1" x14ac:dyDescent="0.15">
      <c r="A2" s="118"/>
      <c r="B2" s="118"/>
      <c r="C2" s="109"/>
      <c r="D2" s="109"/>
      <c r="E2" s="109"/>
      <c r="F2" s="109"/>
      <c r="G2" s="109"/>
      <c r="H2" s="109"/>
      <c r="I2" s="109"/>
      <c r="J2" s="109"/>
      <c r="K2" s="118"/>
      <c r="L2" s="118"/>
      <c r="M2" s="118"/>
      <c r="N2" s="118"/>
      <c r="O2" s="118"/>
      <c r="P2" s="118"/>
    </row>
    <row r="3" spans="1:16" ht="7.5" customHeight="1" x14ac:dyDescent="0.1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1:16" ht="24.95" customHeight="1" x14ac:dyDescent="0.15">
      <c r="A4" s="279"/>
      <c r="B4" s="280"/>
      <c r="C4" s="888" t="s">
        <v>203</v>
      </c>
      <c r="D4" s="890"/>
      <c r="E4" s="890"/>
      <c r="F4" s="890"/>
      <c r="G4" s="890"/>
      <c r="H4" s="891"/>
      <c r="I4" s="888" t="s">
        <v>518</v>
      </c>
      <c r="J4" s="891"/>
      <c r="K4" s="888" t="s">
        <v>500</v>
      </c>
      <c r="L4" s="890"/>
      <c r="M4" s="890"/>
      <c r="N4" s="890"/>
      <c r="O4" s="890"/>
      <c r="P4" s="891"/>
    </row>
    <row r="5" spans="1:16" ht="24.95" customHeight="1" x14ac:dyDescent="0.15">
      <c r="A5" s="281"/>
      <c r="B5" s="236"/>
      <c r="C5" s="888" t="s">
        <v>17</v>
      </c>
      <c r="D5" s="890"/>
      <c r="E5" s="890"/>
      <c r="F5" s="888" t="s">
        <v>18</v>
      </c>
      <c r="G5" s="890"/>
      <c r="H5" s="891"/>
      <c r="I5" s="892" t="s">
        <v>17</v>
      </c>
      <c r="J5" s="892" t="s">
        <v>164</v>
      </c>
      <c r="K5" s="888" t="s">
        <v>17</v>
      </c>
      <c r="L5" s="890"/>
      <c r="M5" s="890"/>
      <c r="N5" s="888" t="s">
        <v>18</v>
      </c>
      <c r="O5" s="890"/>
      <c r="P5" s="891"/>
    </row>
    <row r="6" spans="1:16" s="34" customFormat="1" ht="24.95" customHeight="1" x14ac:dyDescent="0.15">
      <c r="A6" s="282"/>
      <c r="B6" s="283"/>
      <c r="C6" s="284" t="s">
        <v>60</v>
      </c>
      <c r="D6" s="284" t="s">
        <v>163</v>
      </c>
      <c r="E6" s="284" t="s">
        <v>75</v>
      </c>
      <c r="F6" s="285" t="s">
        <v>60</v>
      </c>
      <c r="G6" s="284" t="s">
        <v>163</v>
      </c>
      <c r="H6" s="286" t="s">
        <v>75</v>
      </c>
      <c r="I6" s="893"/>
      <c r="J6" s="893"/>
      <c r="K6" s="284" t="s">
        <v>60</v>
      </c>
      <c r="L6" s="284" t="s">
        <v>163</v>
      </c>
      <c r="M6" s="284" t="s">
        <v>75</v>
      </c>
      <c r="N6" s="285" t="s">
        <v>60</v>
      </c>
      <c r="O6" s="284" t="s">
        <v>163</v>
      </c>
      <c r="P6" s="286" t="s">
        <v>75</v>
      </c>
    </row>
    <row r="7" spans="1:16" ht="24.95" customHeight="1" x14ac:dyDescent="0.15">
      <c r="A7" s="287" t="s">
        <v>392</v>
      </c>
      <c r="B7" s="288" t="s">
        <v>362</v>
      </c>
      <c r="C7" s="289">
        <v>20923</v>
      </c>
      <c r="D7" s="289">
        <v>14058</v>
      </c>
      <c r="E7" s="289">
        <v>6865</v>
      </c>
      <c r="F7" s="289">
        <v>827</v>
      </c>
      <c r="G7" s="290">
        <v>568</v>
      </c>
      <c r="H7" s="289">
        <v>259</v>
      </c>
      <c r="I7" s="291">
        <v>2.0477785870356882</v>
      </c>
      <c r="J7" s="291">
        <v>2.1930501930501931</v>
      </c>
      <c r="K7" s="292">
        <v>16.899999999999999</v>
      </c>
      <c r="L7" s="293">
        <v>23.1</v>
      </c>
      <c r="M7" s="293">
        <v>10.9</v>
      </c>
      <c r="N7" s="293">
        <v>14.4</v>
      </c>
      <c r="O7" s="294">
        <v>19.640387275242045</v>
      </c>
      <c r="P7" s="294">
        <v>9.1454802259887007</v>
      </c>
    </row>
    <row r="8" spans="1:16" ht="24.95" customHeight="1" x14ac:dyDescent="0.15">
      <c r="A8" s="287" t="s">
        <v>393</v>
      </c>
      <c r="B8" s="288" t="s">
        <v>363</v>
      </c>
      <c r="C8" s="295">
        <v>21420</v>
      </c>
      <c r="D8" s="295">
        <v>14231</v>
      </c>
      <c r="E8" s="295">
        <v>7189</v>
      </c>
      <c r="F8" s="295">
        <v>839</v>
      </c>
      <c r="G8" s="296">
        <v>578</v>
      </c>
      <c r="H8" s="295">
        <v>261</v>
      </c>
      <c r="I8" s="291">
        <v>1.9795520934761441</v>
      </c>
      <c r="J8" s="291">
        <v>2.2145593869731801</v>
      </c>
      <c r="K8" s="297">
        <v>17.2</v>
      </c>
      <c r="L8" s="294">
        <v>23.4</v>
      </c>
      <c r="M8" s="293">
        <v>11.3</v>
      </c>
      <c r="N8" s="293">
        <v>14.6</v>
      </c>
      <c r="O8" s="294">
        <v>19.953003427566973</v>
      </c>
      <c r="P8" s="294">
        <v>9.1668911559871216</v>
      </c>
    </row>
    <row r="9" spans="1:16" ht="24.95" customHeight="1" x14ac:dyDescent="0.15">
      <c r="A9" s="287" t="s">
        <v>394</v>
      </c>
      <c r="B9" s="288" t="s">
        <v>364</v>
      </c>
      <c r="C9" s="289">
        <v>22138</v>
      </c>
      <c r="D9" s="289">
        <v>14853</v>
      </c>
      <c r="E9" s="289">
        <v>7285</v>
      </c>
      <c r="F9" s="289">
        <v>813</v>
      </c>
      <c r="G9" s="290">
        <v>561</v>
      </c>
      <c r="H9" s="298">
        <v>252</v>
      </c>
      <c r="I9" s="291">
        <v>2.0388469457789977</v>
      </c>
      <c r="J9" s="291">
        <v>2.2261904761904763</v>
      </c>
      <c r="K9" s="297">
        <v>17.8</v>
      </c>
      <c r="L9" s="294">
        <v>24.3</v>
      </c>
      <c r="M9" s="293">
        <v>11.5</v>
      </c>
      <c r="N9" s="293">
        <v>14.1</v>
      </c>
      <c r="O9" s="294">
        <v>19.265109890109891</v>
      </c>
      <c r="P9" s="294">
        <v>8.8019559902200495</v>
      </c>
    </row>
    <row r="10" spans="1:16" ht="24.95" customHeight="1" x14ac:dyDescent="0.15">
      <c r="A10" s="287" t="s">
        <v>395</v>
      </c>
      <c r="B10" s="288" t="s">
        <v>365</v>
      </c>
      <c r="C10" s="295">
        <v>23494</v>
      </c>
      <c r="D10" s="295">
        <v>15901</v>
      </c>
      <c r="E10" s="295">
        <v>7593</v>
      </c>
      <c r="F10" s="295">
        <v>924</v>
      </c>
      <c r="G10" s="296">
        <v>646</v>
      </c>
      <c r="H10" s="289">
        <v>278</v>
      </c>
      <c r="I10" s="291">
        <v>2.09416567891479</v>
      </c>
      <c r="J10" s="291">
        <v>2.3237410071942448</v>
      </c>
      <c r="K10" s="297">
        <v>18.8</v>
      </c>
      <c r="L10" s="294">
        <v>26</v>
      </c>
      <c r="M10" s="293">
        <v>11.9</v>
      </c>
      <c r="N10" s="293">
        <v>15.9</v>
      </c>
      <c r="O10" s="294">
        <v>22.100581594252482</v>
      </c>
      <c r="P10" s="294">
        <v>9.662843239485575</v>
      </c>
    </row>
    <row r="11" spans="1:16" ht="24.95" customHeight="1" x14ac:dyDescent="0.15">
      <c r="A11" s="287" t="s">
        <v>396</v>
      </c>
      <c r="B11" s="288" t="s">
        <v>366</v>
      </c>
      <c r="C11" s="289">
        <v>31755</v>
      </c>
      <c r="D11" s="289">
        <v>22349</v>
      </c>
      <c r="E11" s="289">
        <v>9406</v>
      </c>
      <c r="F11" s="289">
        <v>1223</v>
      </c>
      <c r="G11" s="290">
        <v>869</v>
      </c>
      <c r="H11" s="299">
        <v>354</v>
      </c>
      <c r="I11" s="291">
        <v>2.3760365724005954</v>
      </c>
      <c r="J11" s="291">
        <v>2.4548022598870056</v>
      </c>
      <c r="K11" s="297">
        <v>25.4</v>
      </c>
      <c r="L11" s="294">
        <v>36.5</v>
      </c>
      <c r="M11" s="293">
        <v>14.7</v>
      </c>
      <c r="N11" s="293">
        <v>21</v>
      </c>
      <c r="O11" s="294">
        <v>29.58801498127341</v>
      </c>
      <c r="P11" s="294">
        <v>12.2279792746114</v>
      </c>
    </row>
    <row r="12" spans="1:16" ht="24.95" customHeight="1" x14ac:dyDescent="0.15">
      <c r="A12" s="287" t="s">
        <v>397</v>
      </c>
      <c r="B12" s="288" t="s">
        <v>367</v>
      </c>
      <c r="C12" s="295">
        <v>31413</v>
      </c>
      <c r="D12" s="295">
        <v>22402</v>
      </c>
      <c r="E12" s="295">
        <v>9011</v>
      </c>
      <c r="F12" s="295">
        <v>1229</v>
      </c>
      <c r="G12" s="296">
        <v>883</v>
      </c>
      <c r="H12" s="295">
        <v>346</v>
      </c>
      <c r="I12" s="291">
        <v>2.4860725779602708</v>
      </c>
      <c r="J12" s="291">
        <v>2.552023121387283</v>
      </c>
      <c r="K12" s="297">
        <v>25</v>
      </c>
      <c r="L12" s="294">
        <v>36.5</v>
      </c>
      <c r="M12" s="293">
        <v>14.1</v>
      </c>
      <c r="N12" s="293">
        <v>21</v>
      </c>
      <c r="O12" s="294">
        <v>29.922060318536086</v>
      </c>
      <c r="P12" s="294">
        <v>11.885949845413947</v>
      </c>
    </row>
    <row r="13" spans="1:16" ht="24.95" customHeight="1" x14ac:dyDescent="0.15">
      <c r="A13" s="287" t="s">
        <v>398</v>
      </c>
      <c r="B13" s="288" t="s">
        <v>368</v>
      </c>
      <c r="C13" s="289">
        <v>30251</v>
      </c>
      <c r="D13" s="289">
        <v>21656</v>
      </c>
      <c r="E13" s="289">
        <v>8595</v>
      </c>
      <c r="F13" s="289">
        <v>1269</v>
      </c>
      <c r="G13" s="290">
        <v>937</v>
      </c>
      <c r="H13" s="289">
        <v>332</v>
      </c>
      <c r="I13" s="291">
        <v>2.5196044211751016</v>
      </c>
      <c r="J13" s="291">
        <v>2.822289156626506</v>
      </c>
      <c r="K13" s="297">
        <v>24.1</v>
      </c>
      <c r="L13" s="294">
        <v>35.200000000000003</v>
      </c>
      <c r="M13" s="293">
        <v>13.4</v>
      </c>
      <c r="N13" s="293">
        <v>21.6</v>
      </c>
      <c r="O13" s="294">
        <v>31.7423859772505</v>
      </c>
      <c r="P13" s="294">
        <v>11.382688028635004</v>
      </c>
    </row>
    <row r="14" spans="1:16" ht="24.95" customHeight="1" x14ac:dyDescent="0.15">
      <c r="A14" s="287" t="s">
        <v>399</v>
      </c>
      <c r="B14" s="288" t="s">
        <v>369</v>
      </c>
      <c r="C14" s="289">
        <v>29375</v>
      </c>
      <c r="D14" s="289">
        <v>21085</v>
      </c>
      <c r="E14" s="289">
        <v>8290</v>
      </c>
      <c r="F14" s="289">
        <v>1160</v>
      </c>
      <c r="G14" s="290">
        <v>855</v>
      </c>
      <c r="H14" s="289">
        <v>305</v>
      </c>
      <c r="I14" s="291">
        <v>2.5434258142340167</v>
      </c>
      <c r="J14" s="291">
        <v>2.8032786885245899</v>
      </c>
      <c r="K14" s="297">
        <v>23.3</v>
      </c>
      <c r="L14" s="294">
        <v>34.200000000000003</v>
      </c>
      <c r="M14" s="293">
        <v>12.9</v>
      </c>
      <c r="N14" s="293">
        <v>19.600000000000001</v>
      </c>
      <c r="O14" s="300">
        <v>28.797574941057597</v>
      </c>
      <c r="P14" s="300">
        <v>10.381211708645337</v>
      </c>
    </row>
    <row r="15" spans="1:16" ht="24.95" customHeight="1" x14ac:dyDescent="0.15">
      <c r="A15" s="287" t="s">
        <v>400</v>
      </c>
      <c r="B15" s="288" t="s">
        <v>370</v>
      </c>
      <c r="C15" s="295">
        <v>29949</v>
      </c>
      <c r="D15" s="295">
        <v>21677</v>
      </c>
      <c r="E15" s="295">
        <v>8272</v>
      </c>
      <c r="F15" s="295">
        <v>1212</v>
      </c>
      <c r="G15" s="296">
        <v>876</v>
      </c>
      <c r="H15" s="295">
        <v>336</v>
      </c>
      <c r="I15" s="291">
        <v>2.6205270793036752</v>
      </c>
      <c r="J15" s="291">
        <v>2.6071428571428572</v>
      </c>
      <c r="K15" s="297">
        <v>23.8</v>
      </c>
      <c r="L15" s="294">
        <v>35.200000000000003</v>
      </c>
      <c r="M15" s="293">
        <v>12.8</v>
      </c>
      <c r="N15" s="293">
        <v>20.399999999999999</v>
      </c>
      <c r="O15" s="300">
        <v>29.415715245130961</v>
      </c>
      <c r="P15" s="300">
        <v>11.385970857336495</v>
      </c>
    </row>
    <row r="16" spans="1:16" ht="24.95" customHeight="1" x14ac:dyDescent="0.15">
      <c r="A16" s="287" t="s">
        <v>401</v>
      </c>
      <c r="B16" s="288" t="s">
        <v>371</v>
      </c>
      <c r="C16" s="289">
        <v>32109</v>
      </c>
      <c r="D16" s="289">
        <v>23396</v>
      </c>
      <c r="E16" s="289">
        <v>8713</v>
      </c>
      <c r="F16" s="289">
        <v>1326</v>
      </c>
      <c r="G16" s="290">
        <v>970</v>
      </c>
      <c r="H16" s="289">
        <v>356</v>
      </c>
      <c r="I16" s="291">
        <v>2.6851830597957074</v>
      </c>
      <c r="J16" s="291">
        <v>2.7247191011235956</v>
      </c>
      <c r="K16" s="297">
        <v>25.5</v>
      </c>
      <c r="L16" s="294">
        <v>38</v>
      </c>
      <c r="M16" s="293">
        <v>13.5</v>
      </c>
      <c r="N16" s="293">
        <v>22.3</v>
      </c>
      <c r="O16" s="300">
        <v>32.463186077643911</v>
      </c>
      <c r="P16" s="300">
        <v>11.998651836872263</v>
      </c>
    </row>
    <row r="17" spans="1:16" ht="24.95" customHeight="1" x14ac:dyDescent="0.15">
      <c r="A17" s="287" t="s">
        <v>402</v>
      </c>
      <c r="B17" s="288" t="s">
        <v>372</v>
      </c>
      <c r="C17" s="295">
        <v>30247</v>
      </c>
      <c r="D17" s="295">
        <v>21955</v>
      </c>
      <c r="E17" s="295">
        <v>8292</v>
      </c>
      <c r="F17" s="295">
        <v>1231</v>
      </c>
      <c r="G17" s="296">
        <v>886</v>
      </c>
      <c r="H17" s="295">
        <v>345</v>
      </c>
      <c r="I17" s="291">
        <v>2.6477327544621323</v>
      </c>
      <c r="J17" s="291">
        <v>2.5681159420289856</v>
      </c>
      <c r="K17" s="292">
        <v>24</v>
      </c>
      <c r="L17" s="293">
        <v>35.6</v>
      </c>
      <c r="M17" s="293">
        <v>12.8</v>
      </c>
      <c r="N17" s="293">
        <v>20.6</v>
      </c>
      <c r="O17" s="300">
        <v>29.62219993313273</v>
      </c>
      <c r="P17" s="300">
        <v>11.592741935483872</v>
      </c>
    </row>
    <row r="18" spans="1:16" ht="24.95" customHeight="1" x14ac:dyDescent="0.15">
      <c r="A18" s="287" t="s">
        <v>403</v>
      </c>
      <c r="B18" s="288" t="s">
        <v>373</v>
      </c>
      <c r="C18" s="289">
        <v>30553</v>
      </c>
      <c r="D18" s="289">
        <v>22236</v>
      </c>
      <c r="E18" s="289">
        <v>8317</v>
      </c>
      <c r="F18" s="289">
        <v>1318</v>
      </c>
      <c r="G18" s="290">
        <v>941</v>
      </c>
      <c r="H18" s="289">
        <v>377</v>
      </c>
      <c r="I18" s="291">
        <v>2.6735601779487794</v>
      </c>
      <c r="J18" s="291">
        <v>2.4960212201591512</v>
      </c>
      <c r="K18" s="292">
        <v>24.2</v>
      </c>
      <c r="L18" s="293">
        <v>36.1</v>
      </c>
      <c r="M18" s="293">
        <v>12.9</v>
      </c>
      <c r="N18" s="293">
        <v>22</v>
      </c>
      <c r="O18" s="300">
        <v>31.399217188485398</v>
      </c>
      <c r="P18" s="300">
        <v>12.624761611348221</v>
      </c>
    </row>
    <row r="19" spans="1:16" ht="24.95" customHeight="1" x14ac:dyDescent="0.15">
      <c r="A19" s="287" t="s">
        <v>404</v>
      </c>
      <c r="B19" s="288" t="s">
        <v>374</v>
      </c>
      <c r="C19" s="295">
        <v>29921</v>
      </c>
      <c r="D19" s="295">
        <v>21419</v>
      </c>
      <c r="E19" s="295">
        <v>8502</v>
      </c>
      <c r="F19" s="295">
        <v>1290</v>
      </c>
      <c r="G19" s="296">
        <v>905</v>
      </c>
      <c r="H19" s="295">
        <v>385</v>
      </c>
      <c r="I19" s="291">
        <v>2.5192895789226064</v>
      </c>
      <c r="J19" s="291">
        <v>2.3506493506493507</v>
      </c>
      <c r="K19" s="292">
        <v>23.7</v>
      </c>
      <c r="L19" s="293">
        <v>34.799999999999997</v>
      </c>
      <c r="M19" s="293">
        <v>13.2</v>
      </c>
      <c r="N19" s="293">
        <v>21.5</v>
      </c>
      <c r="O19" s="300">
        <v>30.136530136530137</v>
      </c>
      <c r="P19" s="300">
        <v>12.850467289719626</v>
      </c>
    </row>
    <row r="20" spans="1:16" ht="24.95" customHeight="1" x14ac:dyDescent="0.15">
      <c r="A20" s="287" t="s">
        <v>405</v>
      </c>
      <c r="B20" s="288" t="s">
        <v>375</v>
      </c>
      <c r="C20" s="289">
        <v>30827</v>
      </c>
      <c r="D20" s="289">
        <v>22007</v>
      </c>
      <c r="E20" s="289">
        <v>8820</v>
      </c>
      <c r="F20" s="289">
        <v>1294</v>
      </c>
      <c r="G20" s="301">
        <v>929</v>
      </c>
      <c r="H20" s="302">
        <v>365</v>
      </c>
      <c r="I20" s="291">
        <v>2.4951247165532879</v>
      </c>
      <c r="J20" s="291">
        <v>2.5452054794520547</v>
      </c>
      <c r="K20" s="292">
        <v>24.4</v>
      </c>
      <c r="L20" s="293">
        <v>35.799999999999997</v>
      </c>
      <c r="M20" s="293">
        <v>13.7</v>
      </c>
      <c r="N20" s="293">
        <v>21.5</v>
      </c>
      <c r="O20" s="294">
        <v>30.843293492695885</v>
      </c>
      <c r="P20" s="294">
        <v>12.138343864316596</v>
      </c>
    </row>
    <row r="21" spans="1:16" ht="24.95" customHeight="1" x14ac:dyDescent="0.15">
      <c r="A21" s="287" t="s">
        <v>232</v>
      </c>
      <c r="B21" s="288" t="s">
        <v>376</v>
      </c>
      <c r="C21" s="295">
        <v>30229</v>
      </c>
      <c r="D21" s="295">
        <v>21546</v>
      </c>
      <c r="E21" s="295">
        <v>8683</v>
      </c>
      <c r="F21" s="295">
        <v>1258</v>
      </c>
      <c r="G21" s="303">
        <v>894</v>
      </c>
      <c r="H21" s="304">
        <v>364</v>
      </c>
      <c r="I21" s="291">
        <v>2.4814004376367613</v>
      </c>
      <c r="J21" s="291">
        <v>2.4560439560439562</v>
      </c>
      <c r="K21" s="292">
        <v>24</v>
      </c>
      <c r="L21" s="293">
        <v>35.1</v>
      </c>
      <c r="M21" s="293">
        <v>13.5</v>
      </c>
      <c r="N21" s="293">
        <v>20.8</v>
      </c>
      <c r="O21" s="294">
        <v>29.59285004965243</v>
      </c>
      <c r="P21" s="294">
        <v>12.060967528164346</v>
      </c>
    </row>
    <row r="22" spans="1:16" ht="24.95" customHeight="1" x14ac:dyDescent="0.15">
      <c r="A22" s="287" t="s">
        <v>231</v>
      </c>
      <c r="B22" s="288" t="s">
        <v>377</v>
      </c>
      <c r="C22" s="289">
        <v>30707</v>
      </c>
      <c r="D22" s="289">
        <v>22189</v>
      </c>
      <c r="E22" s="289">
        <v>8518</v>
      </c>
      <c r="F22" s="289">
        <v>1326</v>
      </c>
      <c r="G22" s="290">
        <v>958</v>
      </c>
      <c r="H22" s="289">
        <v>368</v>
      </c>
      <c r="I22" s="291">
        <v>2.6049542146043674</v>
      </c>
      <c r="J22" s="291">
        <v>2.6032608695652173</v>
      </c>
      <c r="K22" s="292">
        <v>24.4</v>
      </c>
      <c r="L22" s="293">
        <v>36.200000000000003</v>
      </c>
      <c r="M22" s="293">
        <v>13.2</v>
      </c>
      <c r="N22" s="293">
        <v>21.9</v>
      </c>
      <c r="O22" s="294">
        <v>31.596306068601585</v>
      </c>
      <c r="P22" s="294">
        <v>12.15323645970938</v>
      </c>
    </row>
    <row r="23" spans="1:16" ht="24.95" customHeight="1" x14ac:dyDescent="0.15">
      <c r="A23" s="287" t="s">
        <v>230</v>
      </c>
      <c r="B23" s="288" t="s">
        <v>378</v>
      </c>
      <c r="C23" s="295">
        <v>29554</v>
      </c>
      <c r="D23" s="295">
        <v>21028</v>
      </c>
      <c r="E23" s="295">
        <v>8526</v>
      </c>
      <c r="F23" s="305">
        <v>1329</v>
      </c>
      <c r="G23" s="306">
        <v>917</v>
      </c>
      <c r="H23" s="305">
        <v>412</v>
      </c>
      <c r="I23" s="291">
        <v>2.4663382594417076</v>
      </c>
      <c r="J23" s="291">
        <v>2.2257281553398056</v>
      </c>
      <c r="K23" s="292">
        <v>23.4</v>
      </c>
      <c r="L23" s="293">
        <v>34.200000000000003</v>
      </c>
      <c r="M23" s="293">
        <v>13.2</v>
      </c>
      <c r="N23" s="293">
        <v>21.7</v>
      </c>
      <c r="O23" s="294">
        <v>29.931363499273424</v>
      </c>
      <c r="P23" s="294">
        <v>13.41337952050424</v>
      </c>
    </row>
    <row r="24" spans="1:16" ht="24.95" customHeight="1" x14ac:dyDescent="0.15">
      <c r="A24" s="287" t="s">
        <v>229</v>
      </c>
      <c r="B24" s="288" t="s">
        <v>379</v>
      </c>
      <c r="C24" s="307">
        <v>28896</v>
      </c>
      <c r="D24" s="307">
        <v>19904</v>
      </c>
      <c r="E24" s="307">
        <v>8992</v>
      </c>
      <c r="F24" s="307">
        <v>1370</v>
      </c>
      <c r="G24" s="308">
        <v>957</v>
      </c>
      <c r="H24" s="307">
        <v>413</v>
      </c>
      <c r="I24" s="291">
        <v>2.2135231316725981</v>
      </c>
      <c r="J24" s="291">
        <v>2.3171912832929782</v>
      </c>
      <c r="K24" s="292">
        <v>22.9</v>
      </c>
      <c r="L24" s="293">
        <v>32.4</v>
      </c>
      <c r="M24" s="293">
        <v>13.9</v>
      </c>
      <c r="N24" s="293">
        <v>22.3</v>
      </c>
      <c r="O24" s="294">
        <v>31.25408229915088</v>
      </c>
      <c r="P24" s="294">
        <v>13.444010416666666</v>
      </c>
    </row>
    <row r="25" spans="1:16" ht="24.95" customHeight="1" x14ac:dyDescent="0.15">
      <c r="A25" s="287" t="s">
        <v>228</v>
      </c>
      <c r="B25" s="288" t="s">
        <v>380</v>
      </c>
      <c r="C25" s="305">
        <v>26433</v>
      </c>
      <c r="D25" s="305">
        <v>18485</v>
      </c>
      <c r="E25" s="305">
        <v>7948</v>
      </c>
      <c r="F25" s="305">
        <v>1215</v>
      </c>
      <c r="G25" s="296">
        <v>846</v>
      </c>
      <c r="H25" s="295">
        <v>369</v>
      </c>
      <c r="I25" s="291">
        <v>2.3257423251132359</v>
      </c>
      <c r="J25" s="291">
        <v>2.2926829268292681</v>
      </c>
      <c r="K25" s="292">
        <v>21</v>
      </c>
      <c r="L25" s="293">
        <v>30.1</v>
      </c>
      <c r="M25" s="293">
        <v>12.3</v>
      </c>
      <c r="N25" s="293">
        <v>19.899999999999999</v>
      </c>
      <c r="O25" s="294">
        <v>27.719528178243777</v>
      </c>
      <c r="P25" s="294">
        <v>12.031300945549397</v>
      </c>
    </row>
    <row r="26" spans="1:16" ht="24.95" customHeight="1" x14ac:dyDescent="0.15">
      <c r="A26" s="287" t="s">
        <v>227</v>
      </c>
      <c r="B26" s="288" t="s">
        <v>381</v>
      </c>
      <c r="C26" s="307">
        <v>26063</v>
      </c>
      <c r="D26" s="307">
        <v>18158</v>
      </c>
      <c r="E26" s="307">
        <v>7905</v>
      </c>
      <c r="F26" s="307">
        <v>1217</v>
      </c>
      <c r="G26" s="308">
        <v>869</v>
      </c>
      <c r="H26" s="307">
        <v>348</v>
      </c>
      <c r="I26" s="309">
        <v>2.2970271979759644</v>
      </c>
      <c r="J26" s="309">
        <v>2.4971264367816093</v>
      </c>
      <c r="K26" s="310">
        <v>20.7</v>
      </c>
      <c r="L26" s="311">
        <v>29.7</v>
      </c>
      <c r="M26" s="311">
        <v>12.3</v>
      </c>
      <c r="N26" s="311">
        <v>19.899999999999999</v>
      </c>
      <c r="O26" s="311">
        <v>28.51985559566787</v>
      </c>
      <c r="P26" s="311">
        <v>11.346592761656343</v>
      </c>
    </row>
    <row r="27" spans="1:16" ht="24.95" customHeight="1" x14ac:dyDescent="0.15">
      <c r="A27" s="287" t="s">
        <v>226</v>
      </c>
      <c r="B27" s="288" t="s">
        <v>382</v>
      </c>
      <c r="C27" s="305">
        <v>24417</v>
      </c>
      <c r="D27" s="305">
        <v>16875</v>
      </c>
      <c r="E27" s="305">
        <v>7542</v>
      </c>
      <c r="F27" s="305">
        <v>1215</v>
      </c>
      <c r="G27" s="306">
        <v>825</v>
      </c>
      <c r="H27" s="305">
        <v>390</v>
      </c>
      <c r="I27" s="309">
        <v>2.2374701670644392</v>
      </c>
      <c r="J27" s="309">
        <v>2.1153846153846154</v>
      </c>
      <c r="K27" s="310">
        <v>19.5</v>
      </c>
      <c r="L27" s="311">
        <v>27.6</v>
      </c>
      <c r="M27" s="311">
        <v>11.7</v>
      </c>
      <c r="N27" s="311">
        <v>19.899999999999999</v>
      </c>
      <c r="O27" s="311">
        <v>27.084701247537755</v>
      </c>
      <c r="P27" s="311">
        <v>12.711864406779661</v>
      </c>
    </row>
    <row r="28" spans="1:16" ht="24.95" customHeight="1" x14ac:dyDescent="0.15">
      <c r="A28" s="287" t="s">
        <v>225</v>
      </c>
      <c r="B28" s="288" t="s">
        <v>383</v>
      </c>
      <c r="C28" s="289">
        <v>23152</v>
      </c>
      <c r="D28" s="289">
        <v>16202</v>
      </c>
      <c r="E28" s="289">
        <v>6950</v>
      </c>
      <c r="F28" s="289">
        <v>1182</v>
      </c>
      <c r="G28" s="290">
        <v>830</v>
      </c>
      <c r="H28" s="289">
        <v>352</v>
      </c>
      <c r="I28" s="309">
        <v>2.3312230215827339</v>
      </c>
      <c r="J28" s="309">
        <v>2.3579545454545454</v>
      </c>
      <c r="K28" s="312">
        <v>18.5</v>
      </c>
      <c r="L28" s="311">
        <v>26.6</v>
      </c>
      <c r="M28" s="311">
        <v>10.8</v>
      </c>
      <c r="N28" s="311">
        <v>19.3</v>
      </c>
      <c r="O28" s="311">
        <v>27.161641217626922</v>
      </c>
      <c r="P28" s="311">
        <v>11.446596101003204</v>
      </c>
    </row>
    <row r="29" spans="1:16" ht="24.95" customHeight="1" x14ac:dyDescent="0.15">
      <c r="A29" s="287" t="s">
        <v>224</v>
      </c>
      <c r="B29" s="288" t="s">
        <v>384</v>
      </c>
      <c r="C29" s="299">
        <v>21021</v>
      </c>
      <c r="D29" s="299">
        <v>14642</v>
      </c>
      <c r="E29" s="299">
        <v>6379</v>
      </c>
      <c r="F29" s="299">
        <v>1026</v>
      </c>
      <c r="G29" s="313">
        <v>730</v>
      </c>
      <c r="H29" s="299">
        <v>296</v>
      </c>
      <c r="I29" s="314">
        <v>2.2953440978209749</v>
      </c>
      <c r="J29" s="314">
        <v>2.4662162162162162</v>
      </c>
      <c r="K29" s="315">
        <v>16.8</v>
      </c>
      <c r="L29" s="294">
        <v>24.1</v>
      </c>
      <c r="M29" s="294">
        <v>9.9</v>
      </c>
      <c r="N29" s="294">
        <v>16.7</v>
      </c>
      <c r="O29" s="294">
        <v>23.887434554973822</v>
      </c>
      <c r="P29" s="294">
        <v>9.6072703667640376</v>
      </c>
    </row>
    <row r="30" spans="1:16" ht="24.95" customHeight="1" x14ac:dyDescent="0.15">
      <c r="A30" s="287" t="s">
        <v>223</v>
      </c>
      <c r="B30" s="288" t="s">
        <v>385</v>
      </c>
      <c r="C30" s="298">
        <v>20468</v>
      </c>
      <c r="D30" s="289">
        <v>14336</v>
      </c>
      <c r="E30" s="289">
        <v>6132</v>
      </c>
      <c r="F30" s="289">
        <v>990</v>
      </c>
      <c r="G30" s="290">
        <v>680</v>
      </c>
      <c r="H30" s="289">
        <v>310</v>
      </c>
      <c r="I30" s="314">
        <v>2.3378995433789953</v>
      </c>
      <c r="J30" s="314">
        <v>2.193548387096774</v>
      </c>
      <c r="K30" s="315">
        <v>16.399999999999999</v>
      </c>
      <c r="L30" s="294">
        <v>23.6</v>
      </c>
      <c r="M30" s="294">
        <v>9.6</v>
      </c>
      <c r="N30" s="294">
        <v>16.100000000000001</v>
      </c>
      <c r="O30" s="294">
        <v>22.251308900523561</v>
      </c>
      <c r="P30" s="294">
        <v>10.051880674448768</v>
      </c>
    </row>
    <row r="31" spans="1:16" ht="24.95" customHeight="1" x14ac:dyDescent="0.15">
      <c r="A31" s="287" t="s">
        <v>310</v>
      </c>
      <c r="B31" s="288" t="s">
        <v>386</v>
      </c>
      <c r="C31" s="230">
        <v>20031</v>
      </c>
      <c r="D31" s="230">
        <v>13851</v>
      </c>
      <c r="E31" s="230">
        <v>6180</v>
      </c>
      <c r="F31" s="316">
        <v>1029</v>
      </c>
      <c r="G31" s="317">
        <v>731</v>
      </c>
      <c r="H31" s="317">
        <v>298</v>
      </c>
      <c r="I31" s="314">
        <v>2.2412621359223301</v>
      </c>
      <c r="J31" s="291">
        <v>2.4530201342281881</v>
      </c>
      <c r="K31" s="315">
        <v>16.100000000000001</v>
      </c>
      <c r="L31" s="294">
        <v>22.9</v>
      </c>
      <c r="M31" s="294">
        <v>9.6999999999999993</v>
      </c>
      <c r="N31" s="294">
        <v>16.8</v>
      </c>
      <c r="O31" s="294">
        <v>23.935821872953504</v>
      </c>
      <c r="P31" s="294">
        <v>9.6502590673575135</v>
      </c>
    </row>
    <row r="32" spans="1:16" ht="24.95" customHeight="1" x14ac:dyDescent="0.15">
      <c r="A32" s="332" t="s">
        <v>344</v>
      </c>
      <c r="B32" s="737" t="s">
        <v>387</v>
      </c>
      <c r="C32" s="738">
        <v>19425</v>
      </c>
      <c r="D32" s="738">
        <v>13668</v>
      </c>
      <c r="E32" s="738">
        <v>5757</v>
      </c>
      <c r="F32" s="739">
        <v>983</v>
      </c>
      <c r="G32" s="740">
        <v>690</v>
      </c>
      <c r="H32" s="740">
        <v>293</v>
      </c>
      <c r="I32" s="741">
        <v>2.3741532047941636</v>
      </c>
      <c r="J32" s="742">
        <v>2.3549488054607508</v>
      </c>
      <c r="K32" s="743">
        <v>15.699357775440523</v>
      </c>
      <c r="L32" s="744">
        <v>22.701289332915273</v>
      </c>
      <c r="M32" s="744">
        <v>9.0628388627250214</v>
      </c>
      <c r="N32" s="744">
        <v>16.007164956847419</v>
      </c>
      <c r="O32" s="744">
        <v>22.615535889872174</v>
      </c>
      <c r="P32" s="294">
        <v>9.48220064724919</v>
      </c>
    </row>
    <row r="33" spans="1:16" ht="24.95" customHeight="1" x14ac:dyDescent="0.15">
      <c r="A33" s="876" t="s">
        <v>562</v>
      </c>
      <c r="B33" s="835" t="s">
        <v>563</v>
      </c>
      <c r="C33" s="836">
        <v>20243</v>
      </c>
      <c r="D33" s="836">
        <v>13588</v>
      </c>
      <c r="E33" s="836">
        <v>6655</v>
      </c>
      <c r="F33" s="837">
        <v>1050</v>
      </c>
      <c r="G33" s="838">
        <v>669</v>
      </c>
      <c r="H33" s="838">
        <v>381</v>
      </c>
      <c r="I33" s="839">
        <v>2.04</v>
      </c>
      <c r="J33" s="840">
        <v>1.76</v>
      </c>
      <c r="K33" s="877">
        <v>16.399999999999999</v>
      </c>
      <c r="L33" s="878">
        <v>22.6</v>
      </c>
      <c r="M33" s="878">
        <v>10.5</v>
      </c>
      <c r="N33" s="878">
        <v>17.2</v>
      </c>
      <c r="O33" s="878">
        <v>22</v>
      </c>
      <c r="P33" s="879">
        <v>12.4</v>
      </c>
    </row>
    <row r="34" spans="1:16" ht="12" customHeight="1" x14ac:dyDescent="0.15">
      <c r="A34" s="318"/>
      <c r="B34" s="318"/>
      <c r="C34" s="319"/>
      <c r="D34" s="319"/>
      <c r="E34" s="319"/>
      <c r="F34" s="319"/>
      <c r="G34" s="319"/>
      <c r="H34" s="319"/>
      <c r="I34" s="319"/>
      <c r="J34" s="319"/>
      <c r="K34" s="320"/>
      <c r="L34" s="321"/>
      <c r="M34" s="321"/>
      <c r="N34" s="321"/>
      <c r="O34" s="321"/>
      <c r="P34" s="321"/>
    </row>
    <row r="35" spans="1:16" x14ac:dyDescent="0.15">
      <c r="A35" s="109" t="s">
        <v>597</v>
      </c>
      <c r="B35" s="322" t="s">
        <v>499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</row>
    <row r="36" spans="1:16" x14ac:dyDescent="0.15">
      <c r="A36" s="109"/>
      <c r="B36" s="109" t="s">
        <v>501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</row>
    <row r="37" spans="1:16" x14ac:dyDescent="0.15">
      <c r="A37" s="109"/>
      <c r="B37" s="109" t="s">
        <v>502</v>
      </c>
      <c r="C37" s="109"/>
      <c r="D37" s="109"/>
      <c r="E37" s="109"/>
      <c r="F37" s="109"/>
      <c r="G37" s="109"/>
      <c r="H37" s="109"/>
      <c r="I37" s="109"/>
      <c r="J37" s="109"/>
      <c r="K37" s="323"/>
      <c r="L37" s="109"/>
      <c r="M37" s="109"/>
      <c r="N37" s="109"/>
      <c r="O37" s="109"/>
      <c r="P37" s="109"/>
    </row>
    <row r="38" spans="1:16" x14ac:dyDescent="0.15">
      <c r="A38" s="109"/>
      <c r="B38" s="109" t="s">
        <v>503</v>
      </c>
      <c r="C38" s="109"/>
      <c r="D38" s="109"/>
      <c r="E38" s="109"/>
      <c r="F38" s="109"/>
      <c r="G38" s="109"/>
      <c r="H38" s="109"/>
      <c r="I38" s="109"/>
      <c r="J38" s="109"/>
      <c r="K38" s="323"/>
      <c r="L38" s="109"/>
      <c r="M38" s="109"/>
      <c r="N38" s="109"/>
      <c r="O38" s="109"/>
      <c r="P38" s="109"/>
    </row>
    <row r="39" spans="1:16" x14ac:dyDescent="0.15">
      <c r="A39" s="109"/>
      <c r="B39" s="324"/>
      <c r="C39" s="109"/>
      <c r="D39" s="109"/>
      <c r="E39" s="109"/>
      <c r="F39" s="109"/>
      <c r="G39" s="109"/>
      <c r="H39" s="109"/>
      <c r="I39" s="109"/>
      <c r="J39" s="109"/>
      <c r="K39" s="323"/>
      <c r="L39" s="109"/>
      <c r="M39" s="109"/>
      <c r="N39" s="109"/>
      <c r="O39" s="109"/>
      <c r="P39" s="109"/>
    </row>
    <row r="40" spans="1:16" x14ac:dyDescent="0.15">
      <c r="A40" s="109"/>
      <c r="B40" s="325" t="s">
        <v>593</v>
      </c>
      <c r="C40" s="109"/>
      <c r="D40" s="109"/>
      <c r="E40" s="109"/>
      <c r="F40" s="109"/>
      <c r="G40" s="109"/>
      <c r="H40" s="109"/>
      <c r="I40" s="109"/>
      <c r="J40" s="109"/>
      <c r="K40" s="323"/>
      <c r="L40" s="109"/>
      <c r="M40" s="109"/>
      <c r="N40" s="109"/>
      <c r="O40" s="109"/>
      <c r="P40" s="109"/>
    </row>
    <row r="41" spans="1:16" x14ac:dyDescent="0.15">
      <c r="A41" s="109"/>
      <c r="B41" s="109" t="s">
        <v>601</v>
      </c>
      <c r="C41" s="109"/>
      <c r="D41" s="109"/>
      <c r="E41" s="109"/>
      <c r="F41" s="109"/>
      <c r="G41" s="109"/>
      <c r="H41" s="109"/>
      <c r="I41" s="109"/>
      <c r="J41" s="109"/>
      <c r="K41" s="323"/>
      <c r="L41" s="109"/>
      <c r="M41" s="109"/>
      <c r="N41" s="109"/>
      <c r="O41" s="109"/>
      <c r="P41" s="109"/>
    </row>
    <row r="42" spans="1:16" x14ac:dyDescent="0.15">
      <c r="A42" s="109"/>
      <c r="B42" s="109" t="s">
        <v>613</v>
      </c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</row>
    <row r="43" spans="1:16" x14ac:dyDescent="0.15">
      <c r="C43" s="32"/>
    </row>
    <row r="44" spans="1:16" x14ac:dyDescent="0.15">
      <c r="C44" s="31"/>
    </row>
    <row r="45" spans="1:16" ht="21.4" customHeight="1" x14ac:dyDescent="0.15">
      <c r="L45" s="30"/>
      <c r="M45" s="30"/>
      <c r="N45" s="30"/>
      <c r="O45" s="30"/>
      <c r="P45" s="30"/>
    </row>
    <row r="46" spans="1:16" x14ac:dyDescent="0.15">
      <c r="A46" s="29"/>
      <c r="B46" s="29"/>
    </row>
    <row r="47" spans="1:16" x14ac:dyDescent="0.15">
      <c r="A47" s="29"/>
      <c r="B47" s="29"/>
    </row>
    <row r="48" spans="1:16" x14ac:dyDescent="0.15">
      <c r="A48" s="29"/>
      <c r="B48" s="29"/>
    </row>
    <row r="49" spans="1:2" x14ac:dyDescent="0.15">
      <c r="A49" s="29"/>
      <c r="B49" s="29"/>
    </row>
    <row r="50" spans="1:2" x14ac:dyDescent="0.15">
      <c r="A50" s="29"/>
      <c r="B50" s="29"/>
    </row>
    <row r="51" spans="1:2" x14ac:dyDescent="0.15">
      <c r="A51" s="29"/>
      <c r="B51" s="29"/>
    </row>
    <row r="52" spans="1:2" x14ac:dyDescent="0.15">
      <c r="A52" s="29"/>
      <c r="B52" s="29"/>
    </row>
    <row r="53" spans="1:2" x14ac:dyDescent="0.15">
      <c r="A53" s="29"/>
      <c r="B53" s="29"/>
    </row>
    <row r="54" spans="1:2" x14ac:dyDescent="0.15">
      <c r="A54" s="29"/>
      <c r="B54" s="29"/>
    </row>
    <row r="55" spans="1:2" x14ac:dyDescent="0.15">
      <c r="A55" s="29"/>
      <c r="B55" s="29"/>
    </row>
    <row r="56" spans="1:2" x14ac:dyDescent="0.15">
      <c r="A56" s="29"/>
      <c r="B56" s="29"/>
    </row>
    <row r="57" spans="1:2" x14ac:dyDescent="0.15">
      <c r="A57" s="29"/>
      <c r="B57" s="29"/>
    </row>
    <row r="58" spans="1:2" x14ac:dyDescent="0.15">
      <c r="A58" s="29"/>
      <c r="B58" s="29"/>
    </row>
    <row r="59" spans="1:2" x14ac:dyDescent="0.15">
      <c r="A59" s="29"/>
      <c r="B59" s="29"/>
    </row>
    <row r="60" spans="1:2" x14ac:dyDescent="0.15">
      <c r="A60" s="29"/>
      <c r="B60" s="29"/>
    </row>
    <row r="61" spans="1:2" x14ac:dyDescent="0.15">
      <c r="A61" s="29"/>
      <c r="B61" s="29"/>
    </row>
    <row r="62" spans="1:2" x14ac:dyDescent="0.15">
      <c r="A62" s="29"/>
      <c r="B62" s="29"/>
    </row>
    <row r="63" spans="1:2" x14ac:dyDescent="0.15">
      <c r="A63" s="29"/>
      <c r="B63" s="29"/>
    </row>
    <row r="64" spans="1:2" x14ac:dyDescent="0.15">
      <c r="A64" s="29"/>
      <c r="B64" s="29"/>
    </row>
    <row r="65" spans="1:2" x14ac:dyDescent="0.15">
      <c r="A65" s="29"/>
      <c r="B65" s="29"/>
    </row>
    <row r="66" spans="1:2" x14ac:dyDescent="0.15">
      <c r="A66" s="29"/>
      <c r="B66" s="29"/>
    </row>
    <row r="67" spans="1:2" x14ac:dyDescent="0.15">
      <c r="A67" s="29"/>
      <c r="B67" s="29"/>
    </row>
    <row r="68" spans="1:2" x14ac:dyDescent="0.15">
      <c r="A68" s="29"/>
      <c r="B68" s="29"/>
    </row>
    <row r="69" spans="1:2" x14ac:dyDescent="0.15">
      <c r="A69" s="29"/>
      <c r="B69" s="29"/>
    </row>
    <row r="70" spans="1:2" x14ac:dyDescent="0.15">
      <c r="A70" s="29"/>
      <c r="B70" s="29"/>
    </row>
    <row r="71" spans="1:2" x14ac:dyDescent="0.15">
      <c r="A71" s="29"/>
      <c r="B71" s="29"/>
    </row>
    <row r="72" spans="1:2" x14ac:dyDescent="0.15">
      <c r="A72" s="29"/>
      <c r="B72" s="29"/>
    </row>
    <row r="73" spans="1:2" x14ac:dyDescent="0.15">
      <c r="A73" s="29"/>
      <c r="B73" s="29"/>
    </row>
    <row r="74" spans="1:2" x14ac:dyDescent="0.15">
      <c r="A74" s="29"/>
      <c r="B74" s="29"/>
    </row>
    <row r="75" spans="1:2" x14ac:dyDescent="0.15">
      <c r="A75" s="29"/>
      <c r="B75" s="29"/>
    </row>
    <row r="76" spans="1:2" x14ac:dyDescent="0.15">
      <c r="A76" s="29"/>
      <c r="B76" s="29"/>
    </row>
    <row r="77" spans="1:2" x14ac:dyDescent="0.15">
      <c r="A77" s="29"/>
      <c r="B77" s="29"/>
    </row>
    <row r="78" spans="1:2" x14ac:dyDescent="0.15">
      <c r="A78" s="29"/>
      <c r="B78" s="29"/>
    </row>
    <row r="79" spans="1:2" x14ac:dyDescent="0.15">
      <c r="A79" s="29"/>
      <c r="B79" s="29"/>
    </row>
    <row r="80" spans="1:2" x14ac:dyDescent="0.15">
      <c r="A80" s="29"/>
      <c r="B80" s="29"/>
    </row>
    <row r="81" spans="1:2" x14ac:dyDescent="0.15">
      <c r="A81" s="29"/>
      <c r="B81" s="29"/>
    </row>
    <row r="82" spans="1:2" x14ac:dyDescent="0.15">
      <c r="A82" s="29"/>
      <c r="B82" s="29"/>
    </row>
    <row r="83" spans="1:2" x14ac:dyDescent="0.15">
      <c r="A83" s="29"/>
      <c r="B83" s="29"/>
    </row>
    <row r="84" spans="1:2" x14ac:dyDescent="0.15">
      <c r="A84" s="29"/>
      <c r="B84" s="29"/>
    </row>
    <row r="85" spans="1:2" x14ac:dyDescent="0.15">
      <c r="A85" s="29"/>
      <c r="B85" s="29"/>
    </row>
    <row r="86" spans="1:2" x14ac:dyDescent="0.15">
      <c r="A86" s="29"/>
      <c r="B86" s="29"/>
    </row>
    <row r="87" spans="1:2" x14ac:dyDescent="0.15">
      <c r="A87" s="29"/>
      <c r="B87" s="29"/>
    </row>
    <row r="88" spans="1:2" x14ac:dyDescent="0.15">
      <c r="A88" s="29"/>
      <c r="B88" s="29"/>
    </row>
    <row r="89" spans="1:2" x14ac:dyDescent="0.15">
      <c r="A89" s="29"/>
      <c r="B89" s="29"/>
    </row>
    <row r="90" spans="1:2" x14ac:dyDescent="0.15">
      <c r="A90" s="29"/>
      <c r="B90" s="29"/>
    </row>
    <row r="91" spans="1:2" x14ac:dyDescent="0.15">
      <c r="A91" s="29"/>
      <c r="B91" s="29"/>
    </row>
    <row r="92" spans="1:2" x14ac:dyDescent="0.15">
      <c r="A92" s="29"/>
      <c r="B92" s="29"/>
    </row>
    <row r="93" spans="1:2" x14ac:dyDescent="0.15">
      <c r="A93" s="29"/>
      <c r="B93" s="29"/>
    </row>
    <row r="94" spans="1:2" x14ac:dyDescent="0.15">
      <c r="A94" s="29"/>
      <c r="B94" s="29"/>
    </row>
    <row r="95" spans="1:2" x14ac:dyDescent="0.15">
      <c r="A95" s="29"/>
      <c r="B95" s="29"/>
    </row>
    <row r="96" spans="1:2" x14ac:dyDescent="0.15">
      <c r="A96" s="29"/>
      <c r="B96" s="29"/>
    </row>
    <row r="97" spans="1:2" x14ac:dyDescent="0.15">
      <c r="A97" s="29"/>
      <c r="B97" s="29"/>
    </row>
    <row r="98" spans="1:2" x14ac:dyDescent="0.15">
      <c r="A98" s="29"/>
      <c r="B98" s="29"/>
    </row>
    <row r="99" spans="1:2" x14ac:dyDescent="0.15">
      <c r="A99" s="29"/>
      <c r="B99" s="29"/>
    </row>
    <row r="100" spans="1:2" x14ac:dyDescent="0.15">
      <c r="A100" s="29"/>
      <c r="B100" s="29"/>
    </row>
    <row r="101" spans="1:2" x14ac:dyDescent="0.15">
      <c r="A101" s="29"/>
      <c r="B101" s="29"/>
    </row>
    <row r="102" spans="1:2" x14ac:dyDescent="0.15">
      <c r="A102" s="29"/>
      <c r="B102" s="29"/>
    </row>
    <row r="103" spans="1:2" x14ac:dyDescent="0.15">
      <c r="A103" s="29"/>
      <c r="B103" s="29"/>
    </row>
    <row r="104" spans="1:2" x14ac:dyDescent="0.15">
      <c r="A104" s="29"/>
      <c r="B104" s="29"/>
    </row>
    <row r="105" spans="1:2" x14ac:dyDescent="0.15">
      <c r="A105" s="29"/>
      <c r="B105" s="29"/>
    </row>
    <row r="106" spans="1:2" x14ac:dyDescent="0.15">
      <c r="A106" s="29"/>
      <c r="B106" s="29"/>
    </row>
    <row r="107" spans="1:2" x14ac:dyDescent="0.15">
      <c r="A107" s="29"/>
      <c r="B107" s="29"/>
    </row>
    <row r="108" spans="1:2" x14ac:dyDescent="0.15">
      <c r="A108" s="29"/>
      <c r="B108" s="29"/>
    </row>
    <row r="109" spans="1:2" x14ac:dyDescent="0.15">
      <c r="A109" s="29"/>
      <c r="B109" s="29"/>
    </row>
    <row r="110" spans="1:2" x14ac:dyDescent="0.15">
      <c r="A110" s="29"/>
      <c r="B110" s="29"/>
    </row>
    <row r="111" spans="1:2" x14ac:dyDescent="0.15">
      <c r="A111" s="29"/>
      <c r="B111" s="29"/>
    </row>
    <row r="112" spans="1:2" x14ac:dyDescent="0.15">
      <c r="A112" s="29"/>
      <c r="B112" s="29"/>
    </row>
    <row r="113" spans="1:2" x14ac:dyDescent="0.15">
      <c r="A113" s="29"/>
      <c r="B113" s="29"/>
    </row>
    <row r="114" spans="1:2" x14ac:dyDescent="0.15">
      <c r="A114" s="29"/>
      <c r="B114" s="29"/>
    </row>
    <row r="115" spans="1:2" x14ac:dyDescent="0.15">
      <c r="A115" s="29"/>
      <c r="B115" s="29"/>
    </row>
    <row r="116" spans="1:2" x14ac:dyDescent="0.15">
      <c r="A116" s="29"/>
      <c r="B116" s="29"/>
    </row>
    <row r="117" spans="1:2" x14ac:dyDescent="0.15">
      <c r="A117" s="29"/>
      <c r="B117" s="29"/>
    </row>
    <row r="118" spans="1:2" x14ac:dyDescent="0.15">
      <c r="A118" s="29"/>
      <c r="B118" s="29"/>
    </row>
    <row r="119" spans="1:2" x14ac:dyDescent="0.15">
      <c r="A119" s="29"/>
      <c r="B119" s="29"/>
    </row>
    <row r="120" spans="1:2" x14ac:dyDescent="0.15">
      <c r="A120" s="29"/>
      <c r="B120" s="29"/>
    </row>
    <row r="121" spans="1:2" x14ac:dyDescent="0.15">
      <c r="A121" s="29"/>
      <c r="B121" s="29"/>
    </row>
    <row r="122" spans="1:2" x14ac:dyDescent="0.15">
      <c r="A122" s="29"/>
      <c r="B122" s="29"/>
    </row>
    <row r="123" spans="1:2" x14ac:dyDescent="0.15">
      <c r="A123" s="29"/>
      <c r="B123" s="29"/>
    </row>
    <row r="124" spans="1:2" x14ac:dyDescent="0.15">
      <c r="A124" s="29"/>
      <c r="B124" s="29"/>
    </row>
    <row r="125" spans="1:2" x14ac:dyDescent="0.15">
      <c r="A125" s="29"/>
      <c r="B125" s="29"/>
    </row>
    <row r="126" spans="1:2" x14ac:dyDescent="0.15">
      <c r="A126" s="29"/>
      <c r="B126" s="29"/>
    </row>
    <row r="127" spans="1:2" x14ac:dyDescent="0.15">
      <c r="A127" s="29"/>
      <c r="B127" s="29"/>
    </row>
    <row r="128" spans="1:2" x14ac:dyDescent="0.15">
      <c r="A128" s="29"/>
      <c r="B128" s="29"/>
    </row>
    <row r="129" spans="1:2" x14ac:dyDescent="0.15">
      <c r="A129" s="29"/>
      <c r="B129" s="29"/>
    </row>
    <row r="130" spans="1:2" x14ac:dyDescent="0.15">
      <c r="A130" s="29"/>
      <c r="B130" s="29"/>
    </row>
    <row r="131" spans="1:2" x14ac:dyDescent="0.15">
      <c r="A131" s="29"/>
      <c r="B131" s="29"/>
    </row>
    <row r="132" spans="1:2" x14ac:dyDescent="0.15">
      <c r="A132" s="29"/>
      <c r="B132" s="29"/>
    </row>
    <row r="133" spans="1:2" x14ac:dyDescent="0.15">
      <c r="A133" s="29"/>
      <c r="B133" s="29"/>
    </row>
    <row r="134" spans="1:2" x14ac:dyDescent="0.15">
      <c r="A134" s="29"/>
      <c r="B134" s="29"/>
    </row>
    <row r="135" spans="1:2" x14ac:dyDescent="0.15">
      <c r="A135" s="29"/>
      <c r="B135" s="29"/>
    </row>
    <row r="136" spans="1:2" x14ac:dyDescent="0.15">
      <c r="A136" s="29"/>
      <c r="B136" s="29"/>
    </row>
    <row r="137" spans="1:2" x14ac:dyDescent="0.15">
      <c r="A137" s="29"/>
      <c r="B137" s="29"/>
    </row>
    <row r="138" spans="1:2" x14ac:dyDescent="0.15">
      <c r="A138" s="29"/>
      <c r="B138" s="29"/>
    </row>
    <row r="139" spans="1:2" x14ac:dyDescent="0.15">
      <c r="A139" s="29"/>
      <c r="B139" s="29"/>
    </row>
    <row r="140" spans="1:2" x14ac:dyDescent="0.15">
      <c r="A140" s="29"/>
      <c r="B140" s="29"/>
    </row>
    <row r="141" spans="1:2" x14ac:dyDescent="0.15">
      <c r="A141" s="29"/>
      <c r="B141" s="29"/>
    </row>
    <row r="142" spans="1:2" x14ac:dyDescent="0.15">
      <c r="A142" s="29"/>
      <c r="B142" s="29"/>
    </row>
    <row r="143" spans="1:2" x14ac:dyDescent="0.15">
      <c r="A143" s="29"/>
      <c r="B143" s="29"/>
    </row>
    <row r="144" spans="1:2" x14ac:dyDescent="0.15">
      <c r="A144" s="29"/>
      <c r="B144" s="29"/>
    </row>
    <row r="145" spans="1:2" x14ac:dyDescent="0.15">
      <c r="A145" s="29"/>
      <c r="B145" s="29"/>
    </row>
    <row r="146" spans="1:2" x14ac:dyDescent="0.15">
      <c r="A146" s="29"/>
      <c r="B146" s="29"/>
    </row>
    <row r="147" spans="1:2" x14ac:dyDescent="0.15">
      <c r="A147" s="29"/>
      <c r="B147" s="29"/>
    </row>
    <row r="148" spans="1:2" x14ac:dyDescent="0.15">
      <c r="A148" s="29"/>
      <c r="B148" s="29"/>
    </row>
    <row r="149" spans="1:2" x14ac:dyDescent="0.15">
      <c r="A149" s="29"/>
      <c r="B149" s="29"/>
    </row>
    <row r="150" spans="1:2" x14ac:dyDescent="0.15">
      <c r="A150" s="29"/>
      <c r="B150" s="29"/>
    </row>
    <row r="151" spans="1:2" x14ac:dyDescent="0.15">
      <c r="A151" s="29"/>
      <c r="B151" s="29"/>
    </row>
    <row r="152" spans="1:2" x14ac:dyDescent="0.15">
      <c r="A152" s="29"/>
      <c r="B152" s="29"/>
    </row>
    <row r="153" spans="1:2" x14ac:dyDescent="0.15">
      <c r="A153" s="29"/>
      <c r="B153" s="29"/>
    </row>
    <row r="154" spans="1:2" x14ac:dyDescent="0.15">
      <c r="A154" s="29"/>
      <c r="B154" s="29"/>
    </row>
    <row r="155" spans="1:2" x14ac:dyDescent="0.15">
      <c r="A155" s="29"/>
      <c r="B155" s="29"/>
    </row>
    <row r="156" spans="1:2" x14ac:dyDescent="0.15">
      <c r="A156" s="29"/>
      <c r="B156" s="29"/>
    </row>
    <row r="157" spans="1:2" x14ac:dyDescent="0.15">
      <c r="A157" s="29"/>
      <c r="B157" s="29"/>
    </row>
    <row r="158" spans="1:2" x14ac:dyDescent="0.15">
      <c r="A158" s="29"/>
      <c r="B158" s="29"/>
    </row>
    <row r="159" spans="1:2" x14ac:dyDescent="0.15">
      <c r="A159" s="29"/>
      <c r="B159" s="29"/>
    </row>
    <row r="160" spans="1:2" x14ac:dyDescent="0.15">
      <c r="A160" s="29"/>
      <c r="B160" s="29"/>
    </row>
    <row r="161" spans="1:2" x14ac:dyDescent="0.15">
      <c r="A161" s="29"/>
      <c r="B161" s="29"/>
    </row>
    <row r="162" spans="1:2" x14ac:dyDescent="0.15">
      <c r="A162" s="29"/>
      <c r="B162" s="29"/>
    </row>
    <row r="163" spans="1:2" x14ac:dyDescent="0.15">
      <c r="A163" s="29"/>
      <c r="B163" s="29"/>
    </row>
    <row r="164" spans="1:2" x14ac:dyDescent="0.15">
      <c r="A164" s="29"/>
      <c r="B164" s="29"/>
    </row>
    <row r="165" spans="1:2" x14ac:dyDescent="0.15">
      <c r="A165" s="29"/>
      <c r="B165" s="29"/>
    </row>
    <row r="166" spans="1:2" x14ac:dyDescent="0.15">
      <c r="A166" s="29"/>
      <c r="B166" s="29"/>
    </row>
    <row r="167" spans="1:2" x14ac:dyDescent="0.15">
      <c r="A167" s="29"/>
      <c r="B167" s="29"/>
    </row>
    <row r="168" spans="1:2" x14ac:dyDescent="0.15">
      <c r="A168" s="29"/>
      <c r="B168" s="29"/>
    </row>
    <row r="169" spans="1:2" x14ac:dyDescent="0.15">
      <c r="A169" s="29"/>
      <c r="B169" s="29"/>
    </row>
    <row r="170" spans="1:2" x14ac:dyDescent="0.15">
      <c r="A170" s="29"/>
      <c r="B170" s="29"/>
    </row>
    <row r="171" spans="1:2" x14ac:dyDescent="0.15">
      <c r="A171" s="29"/>
      <c r="B171" s="29"/>
    </row>
    <row r="172" spans="1:2" x14ac:dyDescent="0.15">
      <c r="A172" s="29"/>
      <c r="B172" s="29"/>
    </row>
    <row r="173" spans="1:2" x14ac:dyDescent="0.15">
      <c r="A173" s="29"/>
      <c r="B173" s="29"/>
    </row>
    <row r="174" spans="1:2" x14ac:dyDescent="0.15">
      <c r="A174" s="29"/>
      <c r="B174" s="29"/>
    </row>
    <row r="175" spans="1:2" x14ac:dyDescent="0.15">
      <c r="A175" s="29"/>
      <c r="B175" s="29"/>
    </row>
    <row r="176" spans="1:2" x14ac:dyDescent="0.15">
      <c r="A176" s="29"/>
      <c r="B176" s="29"/>
    </row>
    <row r="177" spans="1:2" x14ac:dyDescent="0.15">
      <c r="A177" s="29"/>
      <c r="B177" s="29"/>
    </row>
    <row r="178" spans="1:2" x14ac:dyDescent="0.15">
      <c r="A178" s="29"/>
      <c r="B178" s="29"/>
    </row>
    <row r="179" spans="1:2" x14ac:dyDescent="0.15">
      <c r="A179" s="29"/>
      <c r="B179" s="29"/>
    </row>
    <row r="180" spans="1:2" x14ac:dyDescent="0.15">
      <c r="A180" s="29"/>
      <c r="B180" s="29"/>
    </row>
    <row r="181" spans="1:2" x14ac:dyDescent="0.15">
      <c r="A181" s="29"/>
      <c r="B181" s="29"/>
    </row>
    <row r="182" spans="1:2" x14ac:dyDescent="0.15">
      <c r="A182" s="29"/>
      <c r="B182" s="29"/>
    </row>
    <row r="183" spans="1:2" x14ac:dyDescent="0.15">
      <c r="A183" s="29"/>
      <c r="B183" s="29"/>
    </row>
    <row r="184" spans="1:2" x14ac:dyDescent="0.15">
      <c r="A184" s="29"/>
      <c r="B184" s="29"/>
    </row>
    <row r="185" spans="1:2" x14ac:dyDescent="0.15">
      <c r="A185" s="29"/>
      <c r="B185" s="29"/>
    </row>
    <row r="186" spans="1:2" x14ac:dyDescent="0.15">
      <c r="A186" s="29"/>
      <c r="B186" s="29"/>
    </row>
    <row r="187" spans="1:2" x14ac:dyDescent="0.15">
      <c r="A187" s="29"/>
      <c r="B187" s="29"/>
    </row>
    <row r="188" spans="1:2" x14ac:dyDescent="0.15">
      <c r="A188" s="29"/>
      <c r="B188" s="29"/>
    </row>
    <row r="189" spans="1:2" x14ac:dyDescent="0.15">
      <c r="A189" s="29"/>
      <c r="B189" s="29"/>
    </row>
    <row r="190" spans="1:2" x14ac:dyDescent="0.15">
      <c r="A190" s="29"/>
      <c r="B190" s="29"/>
    </row>
    <row r="191" spans="1:2" x14ac:dyDescent="0.15">
      <c r="A191" s="29"/>
      <c r="B191" s="29"/>
    </row>
    <row r="192" spans="1:2" x14ac:dyDescent="0.15">
      <c r="A192" s="29"/>
      <c r="B192" s="29"/>
    </row>
    <row r="193" spans="1:2" x14ac:dyDescent="0.15">
      <c r="A193" s="29"/>
      <c r="B193" s="29"/>
    </row>
    <row r="194" spans="1:2" x14ac:dyDescent="0.15">
      <c r="A194" s="29"/>
      <c r="B194" s="29"/>
    </row>
    <row r="195" spans="1:2" x14ac:dyDescent="0.15">
      <c r="A195" s="29"/>
      <c r="B195" s="29"/>
    </row>
    <row r="196" spans="1:2" x14ac:dyDescent="0.15">
      <c r="A196" s="29"/>
      <c r="B196" s="29"/>
    </row>
    <row r="197" spans="1:2" x14ac:dyDescent="0.15">
      <c r="A197" s="29"/>
      <c r="B197" s="29"/>
    </row>
    <row r="198" spans="1:2" x14ac:dyDescent="0.15">
      <c r="A198" s="29"/>
      <c r="B198" s="29"/>
    </row>
    <row r="199" spans="1:2" x14ac:dyDescent="0.15">
      <c r="A199" s="29"/>
      <c r="B199" s="29"/>
    </row>
    <row r="200" spans="1:2" x14ac:dyDescent="0.15">
      <c r="A200" s="29"/>
      <c r="B200" s="29"/>
    </row>
    <row r="201" spans="1:2" x14ac:dyDescent="0.15">
      <c r="A201" s="29"/>
      <c r="B201" s="29"/>
    </row>
    <row r="202" spans="1:2" x14ac:dyDescent="0.15">
      <c r="A202" s="29"/>
      <c r="B202" s="29"/>
    </row>
    <row r="203" spans="1:2" x14ac:dyDescent="0.15">
      <c r="A203" s="29"/>
      <c r="B203" s="29"/>
    </row>
    <row r="204" spans="1:2" x14ac:dyDescent="0.15">
      <c r="A204" s="29"/>
      <c r="B204" s="29"/>
    </row>
    <row r="205" spans="1:2" x14ac:dyDescent="0.15">
      <c r="A205" s="29"/>
      <c r="B205" s="29"/>
    </row>
    <row r="206" spans="1:2" x14ac:dyDescent="0.15">
      <c r="A206" s="29"/>
      <c r="B206" s="29"/>
    </row>
    <row r="207" spans="1:2" x14ac:dyDescent="0.15">
      <c r="A207" s="29"/>
      <c r="B207" s="29"/>
    </row>
    <row r="208" spans="1:2" x14ac:dyDescent="0.15">
      <c r="A208" s="29"/>
      <c r="B208" s="29"/>
    </row>
    <row r="209" spans="1:2" x14ac:dyDescent="0.15">
      <c r="A209" s="29"/>
      <c r="B209" s="29"/>
    </row>
  </sheetData>
  <mergeCells count="9">
    <mergeCell ref="C4:H4"/>
    <mergeCell ref="K4:P4"/>
    <mergeCell ref="I4:J4"/>
    <mergeCell ref="C5:E5"/>
    <mergeCell ref="F5:H5"/>
    <mergeCell ref="K5:M5"/>
    <mergeCell ref="N5:P5"/>
    <mergeCell ref="I5:I6"/>
    <mergeCell ref="J5:J6"/>
  </mergeCells>
  <phoneticPr fontId="5"/>
  <pageMargins left="0.74803149606299213" right="0.74803149606299213" top="0.59055118110236227" bottom="0.59055118110236227" header="0.51181102362204722" footer="0.51181102362204722"/>
  <pageSetup paperSize="9" scale="81" firstPageNumber="29" fitToHeight="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8"/>
  <sheetViews>
    <sheetView workbookViewId="0"/>
  </sheetViews>
  <sheetFormatPr defaultRowHeight="13.5" x14ac:dyDescent="0.15"/>
  <cols>
    <col min="1" max="2" width="10.625" customWidth="1"/>
    <col min="3" max="6" width="20.625" customWidth="1"/>
  </cols>
  <sheetData>
    <row r="1" spans="1:9" ht="20.25" customHeight="1" x14ac:dyDescent="0.15">
      <c r="A1" s="118" t="s">
        <v>573</v>
      </c>
      <c r="B1" s="118"/>
      <c r="C1" s="109"/>
      <c r="D1" s="109"/>
      <c r="E1" s="109"/>
      <c r="F1" s="109"/>
    </row>
    <row r="2" spans="1:9" ht="20.25" customHeight="1" x14ac:dyDescent="0.15">
      <c r="A2" s="118"/>
      <c r="B2" s="118"/>
      <c r="C2" s="109"/>
      <c r="D2" s="109"/>
      <c r="E2" s="109"/>
      <c r="F2" s="109"/>
    </row>
    <row r="3" spans="1:9" ht="7.5" customHeight="1" x14ac:dyDescent="0.15">
      <c r="A3" s="109"/>
      <c r="B3" s="109"/>
      <c r="C3" s="109"/>
      <c r="D3" s="109"/>
      <c r="E3" s="109"/>
      <c r="F3" s="109"/>
    </row>
    <row r="4" spans="1:9" x14ac:dyDescent="0.15">
      <c r="A4" s="279"/>
      <c r="B4" s="280"/>
      <c r="C4" s="888" t="s">
        <v>17</v>
      </c>
      <c r="D4" s="891"/>
      <c r="E4" s="888" t="s">
        <v>167</v>
      </c>
      <c r="F4" s="891"/>
    </row>
    <row r="5" spans="1:9" x14ac:dyDescent="0.15">
      <c r="A5" s="326"/>
      <c r="B5" s="327"/>
      <c r="C5" s="886" t="s">
        <v>166</v>
      </c>
      <c r="D5" s="894"/>
      <c r="E5" s="888" t="s">
        <v>166</v>
      </c>
      <c r="F5" s="891"/>
    </row>
    <row r="6" spans="1:9" s="34" customFormat="1" x14ac:dyDescent="0.15">
      <c r="A6" s="328"/>
      <c r="B6" s="329"/>
      <c r="C6" s="284" t="s">
        <v>13</v>
      </c>
      <c r="D6" s="284" t="s">
        <v>165</v>
      </c>
      <c r="E6" s="284" t="s">
        <v>13</v>
      </c>
      <c r="F6" s="284" t="s">
        <v>165</v>
      </c>
    </row>
    <row r="7" spans="1:9" ht="15" customHeight="1" x14ac:dyDescent="0.15">
      <c r="A7" s="287" t="s">
        <v>490</v>
      </c>
      <c r="B7" s="330" t="s">
        <v>357</v>
      </c>
      <c r="C7" s="331">
        <v>21.3</v>
      </c>
      <c r="D7" s="331">
        <v>11.6</v>
      </c>
      <c r="E7" s="331">
        <v>19.899999999999999</v>
      </c>
      <c r="F7" s="331">
        <v>12.1</v>
      </c>
      <c r="H7" s="32"/>
    </row>
    <row r="8" spans="1:9" ht="15" customHeight="1" x14ac:dyDescent="0.15">
      <c r="A8" s="287" t="s">
        <v>388</v>
      </c>
      <c r="B8" s="330" t="s">
        <v>358</v>
      </c>
      <c r="C8" s="331">
        <v>20</v>
      </c>
      <c r="D8" s="331">
        <v>10.8</v>
      </c>
      <c r="E8" s="331">
        <v>18.899999999999999</v>
      </c>
      <c r="F8" s="331">
        <v>12.1</v>
      </c>
      <c r="H8" s="32"/>
    </row>
    <row r="9" spans="1:9" ht="15" customHeight="1" x14ac:dyDescent="0.15">
      <c r="A9" s="287" t="s">
        <v>389</v>
      </c>
      <c r="B9" s="330" t="s">
        <v>359</v>
      </c>
      <c r="C9" s="331">
        <v>19.899999999999999</v>
      </c>
      <c r="D9" s="331">
        <v>10.1</v>
      </c>
      <c r="E9" s="331">
        <v>18.8</v>
      </c>
      <c r="F9" s="331">
        <v>10.7</v>
      </c>
      <c r="H9" s="32"/>
    </row>
    <row r="10" spans="1:9" ht="15" customHeight="1" x14ac:dyDescent="0.15">
      <c r="A10" s="287" t="s">
        <v>390</v>
      </c>
      <c r="B10" s="330" t="s">
        <v>360</v>
      </c>
      <c r="C10" s="331">
        <v>21.1</v>
      </c>
      <c r="D10" s="331">
        <v>9.9</v>
      </c>
      <c r="E10" s="331">
        <v>22</v>
      </c>
      <c r="F10" s="331">
        <v>10.7</v>
      </c>
      <c r="H10" s="32"/>
    </row>
    <row r="11" spans="1:9" ht="15" customHeight="1" x14ac:dyDescent="0.15">
      <c r="A11" s="287" t="s">
        <v>391</v>
      </c>
      <c r="B11" s="330" t="s">
        <v>361</v>
      </c>
      <c r="C11" s="331">
        <v>20.8</v>
      </c>
      <c r="D11" s="331">
        <v>9.1999999999999993</v>
      </c>
      <c r="E11" s="331">
        <v>20.5</v>
      </c>
      <c r="F11" s="331">
        <v>9.6999999999999993</v>
      </c>
      <c r="H11" s="32"/>
    </row>
    <row r="12" spans="1:9" ht="15" customHeight="1" x14ac:dyDescent="0.15">
      <c r="A12" s="287" t="s">
        <v>392</v>
      </c>
      <c r="B12" s="330" t="s">
        <v>362</v>
      </c>
      <c r="C12" s="331">
        <v>21.3</v>
      </c>
      <c r="D12" s="331">
        <v>9</v>
      </c>
      <c r="E12" s="331">
        <v>21.8</v>
      </c>
      <c r="F12" s="331">
        <v>9.1999999999999993</v>
      </c>
      <c r="H12" s="32"/>
    </row>
    <row r="13" spans="1:9" ht="15" customHeight="1" x14ac:dyDescent="0.15">
      <c r="A13" s="287" t="s">
        <v>393</v>
      </c>
      <c r="B13" s="330" t="s">
        <v>363</v>
      </c>
      <c r="C13" s="331">
        <v>21.3</v>
      </c>
      <c r="D13" s="331">
        <v>9.3000000000000007</v>
      </c>
      <c r="E13" s="331">
        <v>21.4</v>
      </c>
      <c r="F13" s="331">
        <v>9.3000000000000007</v>
      </c>
      <c r="H13" s="36"/>
      <c r="I13" s="35"/>
    </row>
    <row r="14" spans="1:9" ht="15" customHeight="1" x14ac:dyDescent="0.15">
      <c r="A14" s="287" t="s">
        <v>394</v>
      </c>
      <c r="B14" s="330" t="s">
        <v>364</v>
      </c>
      <c r="C14" s="331">
        <v>22</v>
      </c>
      <c r="D14" s="331">
        <v>9.3000000000000007</v>
      </c>
      <c r="E14" s="331">
        <v>20.6</v>
      </c>
      <c r="F14" s="331">
        <v>8.6999999999999993</v>
      </c>
      <c r="H14" s="36"/>
      <c r="I14" s="35"/>
    </row>
    <row r="15" spans="1:9" ht="15" customHeight="1" x14ac:dyDescent="0.15">
      <c r="A15" s="287" t="s">
        <v>395</v>
      </c>
      <c r="B15" s="330" t="s">
        <v>365</v>
      </c>
      <c r="C15" s="331">
        <v>23.2</v>
      </c>
      <c r="D15" s="331">
        <v>9.6</v>
      </c>
      <c r="E15" s="331">
        <v>23.3</v>
      </c>
      <c r="F15" s="331">
        <v>9.4</v>
      </c>
      <c r="H15" s="36"/>
      <c r="I15" s="35"/>
    </row>
    <row r="16" spans="1:9" ht="15" customHeight="1" x14ac:dyDescent="0.15">
      <c r="A16" s="287" t="s">
        <v>396</v>
      </c>
      <c r="B16" s="330" t="s">
        <v>366</v>
      </c>
      <c r="C16" s="331">
        <v>32.1</v>
      </c>
      <c r="D16" s="331">
        <v>11.8</v>
      </c>
      <c r="E16" s="331">
        <v>30.5</v>
      </c>
      <c r="F16" s="331">
        <v>11.9</v>
      </c>
      <c r="H16" s="36"/>
      <c r="I16" s="35"/>
    </row>
    <row r="17" spans="1:9" ht="15" customHeight="1" x14ac:dyDescent="0.15">
      <c r="A17" s="287" t="s">
        <v>397</v>
      </c>
      <c r="B17" s="330" t="s">
        <v>367</v>
      </c>
      <c r="C17" s="331">
        <v>32</v>
      </c>
      <c r="D17" s="331">
        <v>11.3</v>
      </c>
      <c r="E17" s="331">
        <v>30.6</v>
      </c>
      <c r="F17" s="331">
        <v>11.4</v>
      </c>
      <c r="H17" s="36"/>
      <c r="I17" s="35"/>
    </row>
    <row r="18" spans="1:9" ht="15" customHeight="1" x14ac:dyDescent="0.15">
      <c r="A18" s="287" t="s">
        <v>398</v>
      </c>
      <c r="B18" s="330" t="s">
        <v>368</v>
      </c>
      <c r="C18" s="331">
        <v>30.7</v>
      </c>
      <c r="D18" s="331">
        <v>10.7</v>
      </c>
      <c r="E18" s="331">
        <v>31.9</v>
      </c>
      <c r="F18" s="331">
        <v>10.9</v>
      </c>
      <c r="H18" s="36"/>
      <c r="I18" s="35"/>
    </row>
    <row r="19" spans="1:9" ht="15" customHeight="1" x14ac:dyDescent="0.15">
      <c r="A19" s="287" t="s">
        <v>399</v>
      </c>
      <c r="B19" s="330" t="s">
        <v>369</v>
      </c>
      <c r="C19" s="331">
        <v>29.7</v>
      </c>
      <c r="D19" s="331">
        <v>10.3</v>
      </c>
      <c r="E19" s="331">
        <v>29.1</v>
      </c>
      <c r="F19" s="331">
        <v>10</v>
      </c>
      <c r="H19" s="36"/>
      <c r="I19" s="35"/>
    </row>
    <row r="20" spans="1:9" ht="15" customHeight="1" x14ac:dyDescent="0.15">
      <c r="A20" s="287" t="s">
        <v>400</v>
      </c>
      <c r="B20" s="330" t="s">
        <v>370</v>
      </c>
      <c r="C20" s="331">
        <v>30.5</v>
      </c>
      <c r="D20" s="331">
        <v>10.199999999999999</v>
      </c>
      <c r="E20" s="331">
        <v>30</v>
      </c>
      <c r="F20" s="331">
        <v>11.2</v>
      </c>
      <c r="H20" s="36"/>
      <c r="I20" s="35"/>
    </row>
    <row r="21" spans="1:9" ht="15" customHeight="1" x14ac:dyDescent="0.15">
      <c r="A21" s="287" t="s">
        <v>401</v>
      </c>
      <c r="B21" s="330" t="s">
        <v>371</v>
      </c>
      <c r="C21" s="331">
        <v>33.200000000000003</v>
      </c>
      <c r="D21" s="331">
        <v>10.9</v>
      </c>
      <c r="E21" s="331">
        <v>32.700000000000003</v>
      </c>
      <c r="F21" s="331">
        <v>11.9</v>
      </c>
      <c r="H21" s="36"/>
      <c r="I21" s="35"/>
    </row>
    <row r="22" spans="1:9" ht="15" customHeight="1" x14ac:dyDescent="0.15">
      <c r="A22" s="287" t="s">
        <v>402</v>
      </c>
      <c r="B22" s="330" t="s">
        <v>372</v>
      </c>
      <c r="C22" s="331">
        <v>31.1</v>
      </c>
      <c r="D22" s="331">
        <v>10.4</v>
      </c>
      <c r="E22" s="331">
        <v>30.1</v>
      </c>
      <c r="F22" s="331">
        <v>11</v>
      </c>
      <c r="H22" s="36"/>
      <c r="I22" s="35"/>
    </row>
    <row r="23" spans="1:9" ht="15" customHeight="1" x14ac:dyDescent="0.15">
      <c r="A23" s="287" t="s">
        <v>403</v>
      </c>
      <c r="B23" s="330" t="s">
        <v>373</v>
      </c>
      <c r="C23" s="331">
        <v>31.6</v>
      </c>
      <c r="D23" s="331">
        <v>10.7</v>
      </c>
      <c r="E23" s="331">
        <v>31.9</v>
      </c>
      <c r="F23" s="331">
        <v>12.4</v>
      </c>
      <c r="H23" s="36"/>
      <c r="I23" s="35"/>
    </row>
    <row r="24" spans="1:9" ht="15" customHeight="1" x14ac:dyDescent="0.15">
      <c r="A24" s="287" t="s">
        <v>404</v>
      </c>
      <c r="B24" s="330" t="s">
        <v>374</v>
      </c>
      <c r="C24" s="331">
        <v>30.3</v>
      </c>
      <c r="D24" s="331">
        <v>10.9</v>
      </c>
      <c r="E24" s="331">
        <v>30.3</v>
      </c>
      <c r="F24" s="331">
        <v>12.6</v>
      </c>
      <c r="H24" s="36"/>
      <c r="I24" s="35"/>
    </row>
    <row r="25" spans="1:9" ht="15" customHeight="1" x14ac:dyDescent="0.15">
      <c r="A25" s="332" t="s">
        <v>405</v>
      </c>
      <c r="B25" s="333" t="s">
        <v>375</v>
      </c>
      <c r="C25" s="331">
        <v>30.9</v>
      </c>
      <c r="D25" s="331">
        <v>11.2</v>
      </c>
      <c r="E25" s="331">
        <v>31.1</v>
      </c>
      <c r="F25" s="331">
        <v>11.7</v>
      </c>
      <c r="H25" s="36"/>
      <c r="I25" s="35"/>
    </row>
    <row r="26" spans="1:9" ht="15" customHeight="1" x14ac:dyDescent="0.15">
      <c r="A26" s="287" t="s">
        <v>232</v>
      </c>
      <c r="B26" s="330" t="s">
        <v>376</v>
      </c>
      <c r="C26" s="331">
        <v>30.5</v>
      </c>
      <c r="D26" s="331">
        <v>11.3</v>
      </c>
      <c r="E26" s="331">
        <v>30</v>
      </c>
      <c r="F26" s="331">
        <v>12.2</v>
      </c>
      <c r="H26" s="36"/>
      <c r="I26" s="35"/>
    </row>
    <row r="27" spans="1:9" ht="15" customHeight="1" x14ac:dyDescent="0.15">
      <c r="A27" s="332" t="s">
        <v>231</v>
      </c>
      <c r="B27" s="333" t="s">
        <v>377</v>
      </c>
      <c r="C27" s="331">
        <v>31.5</v>
      </c>
      <c r="D27" s="331">
        <v>11.1</v>
      </c>
      <c r="E27" s="331">
        <v>32.5</v>
      </c>
      <c r="F27" s="331">
        <v>11.5</v>
      </c>
      <c r="G27" s="36"/>
      <c r="H27" s="35"/>
    </row>
    <row r="28" spans="1:9" ht="15" customHeight="1" x14ac:dyDescent="0.15">
      <c r="A28" s="332" t="s">
        <v>230</v>
      </c>
      <c r="B28" s="333" t="s">
        <v>378</v>
      </c>
      <c r="C28" s="331">
        <v>29.8</v>
      </c>
      <c r="D28" s="331">
        <v>10.9</v>
      </c>
      <c r="E28" s="334">
        <v>30.957575394286966</v>
      </c>
      <c r="F28" s="334">
        <v>12.431873024950553</v>
      </c>
      <c r="G28" s="36"/>
      <c r="H28" s="35"/>
    </row>
    <row r="29" spans="1:9" ht="15" customHeight="1" x14ac:dyDescent="0.15">
      <c r="A29" s="332" t="s">
        <v>229</v>
      </c>
      <c r="B29" s="333" t="s">
        <v>379</v>
      </c>
      <c r="C29" s="334">
        <v>28.3</v>
      </c>
      <c r="D29" s="334">
        <v>11.8</v>
      </c>
      <c r="E29" s="334">
        <v>31.501326926734382</v>
      </c>
      <c r="F29" s="334">
        <v>13.152058309962033</v>
      </c>
      <c r="H29" s="36"/>
      <c r="I29" s="35"/>
    </row>
    <row r="30" spans="1:9" ht="15" customHeight="1" x14ac:dyDescent="0.15">
      <c r="A30" s="332" t="s">
        <v>228</v>
      </c>
      <c r="B30" s="333" t="s">
        <v>380</v>
      </c>
      <c r="C30" s="334">
        <v>26.4</v>
      </c>
      <c r="D30" s="334">
        <v>10.199999999999999</v>
      </c>
      <c r="E30" s="334">
        <v>28.253496005902676</v>
      </c>
      <c r="F30" s="334">
        <v>11.174005203508983</v>
      </c>
      <c r="H30" s="36"/>
      <c r="I30" s="35"/>
    </row>
    <row r="31" spans="1:9" ht="15" customHeight="1" x14ac:dyDescent="0.15">
      <c r="A31" s="335" t="s">
        <v>227</v>
      </c>
      <c r="B31" s="336" t="s">
        <v>381</v>
      </c>
      <c r="C31" s="337">
        <v>25.9</v>
      </c>
      <c r="D31" s="337">
        <v>10.1</v>
      </c>
      <c r="E31" s="337">
        <v>28.493228109599805</v>
      </c>
      <c r="F31" s="337">
        <v>11.118562133037701</v>
      </c>
      <c r="H31" s="36"/>
      <c r="I31" s="35"/>
    </row>
    <row r="32" spans="1:9" ht="15" customHeight="1" x14ac:dyDescent="0.15">
      <c r="A32" s="335" t="s">
        <v>226</v>
      </c>
      <c r="B32" s="336" t="s">
        <v>382</v>
      </c>
      <c r="C32" s="337">
        <v>24.2</v>
      </c>
      <c r="D32" s="337">
        <v>9.6999999999999993</v>
      </c>
      <c r="E32" s="337">
        <v>28.169926689067356</v>
      </c>
      <c r="F32" s="337">
        <v>12.567345324103384</v>
      </c>
      <c r="H32" s="36"/>
      <c r="I32" s="35"/>
    </row>
    <row r="33" spans="1:9" ht="15" customHeight="1" x14ac:dyDescent="0.15">
      <c r="A33" s="335" t="s">
        <v>225</v>
      </c>
      <c r="B33" s="336" t="s">
        <v>383</v>
      </c>
      <c r="C33" s="337">
        <v>23</v>
      </c>
      <c r="D33" s="337">
        <v>8.9</v>
      </c>
      <c r="E33" s="337">
        <v>26.995383023216753</v>
      </c>
      <c r="F33" s="337">
        <v>10.967239647784995</v>
      </c>
      <c r="H33" s="36"/>
      <c r="I33" s="35"/>
    </row>
    <row r="34" spans="1:9" ht="15" customHeight="1" x14ac:dyDescent="0.15">
      <c r="A34" s="335" t="s">
        <v>224</v>
      </c>
      <c r="B34" s="336" t="s">
        <v>384</v>
      </c>
      <c r="C34" s="337">
        <v>21.1</v>
      </c>
      <c r="D34" s="337">
        <v>8.1999999999999993</v>
      </c>
      <c r="E34" s="337">
        <v>24.527146193666759</v>
      </c>
      <c r="F34" s="337">
        <v>8.9037296145630709</v>
      </c>
      <c r="H34" s="36"/>
      <c r="I34" s="35"/>
    </row>
    <row r="35" spans="1:9" ht="15" customHeight="1" x14ac:dyDescent="0.15">
      <c r="A35" s="332" t="s">
        <v>223</v>
      </c>
      <c r="B35" s="333" t="s">
        <v>385</v>
      </c>
      <c r="C35" s="334">
        <v>20.8</v>
      </c>
      <c r="D35" s="334">
        <v>8</v>
      </c>
      <c r="E35" s="334">
        <v>22.89315901791857</v>
      </c>
      <c r="F35" s="334">
        <v>10.085252769235247</v>
      </c>
      <c r="H35" s="36"/>
      <c r="I35" s="35"/>
    </row>
    <row r="36" spans="1:9" ht="15" customHeight="1" x14ac:dyDescent="0.15">
      <c r="A36" s="875" t="s">
        <v>310</v>
      </c>
      <c r="B36" s="338" t="s">
        <v>386</v>
      </c>
      <c r="C36" s="339">
        <v>20.100000000000001</v>
      </c>
      <c r="D36" s="339">
        <v>8.3000000000000007</v>
      </c>
      <c r="E36" s="339">
        <v>25.339781097978314</v>
      </c>
      <c r="F36" s="339">
        <v>10.097596415038629</v>
      </c>
      <c r="H36" s="36"/>
      <c r="I36" s="35"/>
    </row>
    <row r="37" spans="1:9" ht="15" customHeight="1" x14ac:dyDescent="0.15">
      <c r="A37" s="335" t="s">
        <v>344</v>
      </c>
      <c r="B37" s="333" t="s">
        <v>387</v>
      </c>
      <c r="C37" s="334">
        <v>20</v>
      </c>
      <c r="D37" s="337">
        <v>7.8</v>
      </c>
      <c r="E37" s="334">
        <v>23.279761479087021</v>
      </c>
      <c r="F37" s="334">
        <v>9.9686298458747231</v>
      </c>
      <c r="H37" s="36"/>
      <c r="I37" s="35"/>
    </row>
    <row r="38" spans="1:9" ht="15" customHeight="1" x14ac:dyDescent="0.15">
      <c r="A38" s="841" t="s">
        <v>562</v>
      </c>
      <c r="B38" s="333" t="s">
        <v>564</v>
      </c>
      <c r="C38" s="785">
        <v>22.6</v>
      </c>
      <c r="D38" s="842">
        <v>10.3</v>
      </c>
      <c r="E38" s="880">
        <v>22.5</v>
      </c>
      <c r="F38" s="880">
        <v>12.8</v>
      </c>
      <c r="H38" s="36"/>
      <c r="I38" s="35"/>
    </row>
    <row r="39" spans="1:9" ht="7.5" customHeight="1" x14ac:dyDescent="0.15">
      <c r="A39" s="109"/>
      <c r="B39" s="280"/>
      <c r="C39" s="109"/>
      <c r="D39" s="109"/>
      <c r="E39" s="109"/>
      <c r="F39" s="109"/>
    </row>
    <row r="40" spans="1:9" ht="7.5" customHeight="1" x14ac:dyDescent="0.15">
      <c r="A40" s="109"/>
      <c r="B40" s="236"/>
      <c r="C40" s="109"/>
      <c r="D40" s="109"/>
      <c r="E40" s="109"/>
      <c r="F40" s="109"/>
    </row>
    <row r="41" spans="1:9" x14ac:dyDescent="0.15">
      <c r="A41" s="325" t="s">
        <v>614</v>
      </c>
      <c r="B41" s="109"/>
      <c r="C41" s="109"/>
      <c r="D41" s="109"/>
      <c r="E41" s="109"/>
      <c r="F41" s="109"/>
    </row>
    <row r="42" spans="1:9" x14ac:dyDescent="0.15">
      <c r="A42" s="325" t="s">
        <v>615</v>
      </c>
      <c r="B42" s="109"/>
      <c r="C42" s="109"/>
      <c r="D42" s="109"/>
      <c r="E42" s="109"/>
      <c r="F42" s="109"/>
    </row>
    <row r="43" spans="1:9" x14ac:dyDescent="0.15">
      <c r="A43" s="325"/>
      <c r="B43" s="340" t="s">
        <v>519</v>
      </c>
      <c r="C43" s="109" t="s">
        <v>521</v>
      </c>
      <c r="D43" s="109"/>
      <c r="E43" s="109"/>
      <c r="F43" s="109"/>
    </row>
    <row r="44" spans="1:9" x14ac:dyDescent="0.15">
      <c r="A44" s="325"/>
      <c r="B44" s="340"/>
      <c r="C44" s="341" t="s">
        <v>543</v>
      </c>
      <c r="D44" s="109"/>
      <c r="E44" s="109"/>
      <c r="F44" s="109"/>
    </row>
    <row r="45" spans="1:9" x14ac:dyDescent="0.15">
      <c r="A45" s="325"/>
      <c r="B45" s="340"/>
      <c r="C45" s="341" t="s">
        <v>526</v>
      </c>
      <c r="D45" s="109"/>
      <c r="E45" s="109"/>
      <c r="F45" s="109"/>
    </row>
    <row r="46" spans="1:9" x14ac:dyDescent="0.15">
      <c r="A46" s="325"/>
      <c r="B46" s="340" t="s">
        <v>520</v>
      </c>
      <c r="C46" s="325" t="s">
        <v>523</v>
      </c>
      <c r="D46" s="109"/>
      <c r="E46" s="109"/>
      <c r="F46" s="109"/>
    </row>
    <row r="47" spans="1:9" x14ac:dyDescent="0.15">
      <c r="A47" s="325"/>
      <c r="B47" s="341"/>
      <c r="C47" s="325" t="s">
        <v>524</v>
      </c>
      <c r="D47" s="109"/>
      <c r="E47" s="109"/>
      <c r="F47" s="109"/>
    </row>
    <row r="48" spans="1:9" x14ac:dyDescent="0.15">
      <c r="A48" s="325"/>
      <c r="B48" s="341"/>
      <c r="C48" s="325"/>
      <c r="D48" s="109"/>
      <c r="E48" s="109"/>
      <c r="F48" s="109"/>
    </row>
    <row r="49" spans="1:6" x14ac:dyDescent="0.15">
      <c r="A49" s="325"/>
      <c r="B49" s="341"/>
      <c r="C49" s="325"/>
      <c r="D49" s="109"/>
      <c r="E49" s="109"/>
      <c r="F49" s="109"/>
    </row>
    <row r="50" spans="1:6" x14ac:dyDescent="0.15">
      <c r="A50" s="325" t="s">
        <v>616</v>
      </c>
      <c r="B50" s="109"/>
      <c r="C50" s="109"/>
      <c r="D50" s="109"/>
      <c r="E50" s="109"/>
      <c r="F50" s="109"/>
    </row>
    <row r="51" spans="1:6" x14ac:dyDescent="0.15">
      <c r="A51" s="109"/>
      <c r="B51" s="340" t="s">
        <v>519</v>
      </c>
      <c r="C51" s="109" t="s">
        <v>521</v>
      </c>
      <c r="D51" s="109"/>
      <c r="E51" s="109"/>
      <c r="F51" s="109"/>
    </row>
    <row r="52" spans="1:6" x14ac:dyDescent="0.15">
      <c r="A52" s="109"/>
      <c r="B52" s="340"/>
      <c r="C52" s="325" t="s">
        <v>544</v>
      </c>
      <c r="D52" s="109"/>
      <c r="E52" s="109"/>
      <c r="F52" s="109"/>
    </row>
    <row r="53" spans="1:6" x14ac:dyDescent="0.15">
      <c r="A53" s="109"/>
      <c r="B53" s="340"/>
      <c r="C53" s="325" t="s">
        <v>525</v>
      </c>
      <c r="D53" s="109"/>
      <c r="E53" s="109"/>
      <c r="F53" s="109"/>
    </row>
    <row r="54" spans="1:6" x14ac:dyDescent="0.15">
      <c r="A54" s="109"/>
      <c r="B54" s="340" t="s">
        <v>520</v>
      </c>
      <c r="C54" s="325" t="s">
        <v>533</v>
      </c>
      <c r="D54" s="109"/>
      <c r="E54" s="109"/>
      <c r="F54" s="109"/>
    </row>
    <row r="55" spans="1:6" x14ac:dyDescent="0.15">
      <c r="A55" s="109"/>
      <c r="B55" s="342"/>
      <c r="C55" s="109" t="s">
        <v>536</v>
      </c>
      <c r="D55" s="109"/>
      <c r="E55" s="109"/>
      <c r="F55" s="109"/>
    </row>
    <row r="56" spans="1:6" x14ac:dyDescent="0.15">
      <c r="A56" s="109"/>
      <c r="B56" s="109"/>
      <c r="C56" s="325" t="s">
        <v>534</v>
      </c>
      <c r="D56" s="109"/>
      <c r="E56" s="109"/>
      <c r="F56" s="109"/>
    </row>
    <row r="57" spans="1:6" x14ac:dyDescent="0.15">
      <c r="A57" s="109"/>
      <c r="B57" s="109"/>
      <c r="C57" s="325" t="s">
        <v>535</v>
      </c>
      <c r="D57" s="325"/>
      <c r="E57" s="109"/>
      <c r="F57" s="109"/>
    </row>
    <row r="58" spans="1:6" x14ac:dyDescent="0.15">
      <c r="A58" s="109"/>
      <c r="B58" s="109"/>
      <c r="C58" s="325" t="s">
        <v>595</v>
      </c>
      <c r="D58" s="109"/>
      <c r="E58" s="109"/>
      <c r="F58" s="109"/>
    </row>
  </sheetData>
  <mergeCells count="4">
    <mergeCell ref="C4:D4"/>
    <mergeCell ref="C5:D5"/>
    <mergeCell ref="E5:F5"/>
    <mergeCell ref="E4:F4"/>
  </mergeCells>
  <phoneticPr fontId="5"/>
  <pageMargins left="0.74803149606299213" right="0.74803149606299213" top="0.78740157480314965" bottom="0.59055118110236227" header="0.51181102362204722" footer="0.31496062992125984"/>
  <pageSetup paperSize="9" scale="85" firstPageNumber="3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77"/>
  <sheetViews>
    <sheetView topLeftCell="A58" zoomScale="90" zoomScaleNormal="90" zoomScaleSheetLayoutView="70" zoomScalePageLayoutView="70" workbookViewId="0">
      <selection activeCell="R61" sqref="R61"/>
    </sheetView>
  </sheetViews>
  <sheetFormatPr defaultRowHeight="13.5" x14ac:dyDescent="0.15"/>
  <cols>
    <col min="1" max="1" width="6.875" customWidth="1"/>
    <col min="2" max="2" width="11.25" customWidth="1"/>
    <col min="3" max="3" width="8.625" customWidth="1"/>
  </cols>
  <sheetData>
    <row r="1" spans="1:15" ht="18.75" x14ac:dyDescent="0.15">
      <c r="A1" s="119" t="s">
        <v>574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 ht="6" customHeight="1" x14ac:dyDescent="0.15">
      <c r="A2" s="236"/>
      <c r="B2" s="236"/>
      <c r="C2" s="236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ht="18" customHeight="1" x14ac:dyDescent="0.15">
      <c r="A3" s="343" t="s">
        <v>510</v>
      </c>
      <c r="B3" s="344"/>
      <c r="C3" s="34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15" ht="17.100000000000001" customHeight="1" thickBot="1" x14ac:dyDescent="0.2">
      <c r="A4" s="346"/>
      <c r="B4" s="347"/>
      <c r="C4" s="348"/>
      <c r="D4" s="349" t="s">
        <v>0</v>
      </c>
      <c r="E4" s="349" t="s">
        <v>1</v>
      </c>
      <c r="F4" s="349" t="s">
        <v>2</v>
      </c>
      <c r="G4" s="349" t="s">
        <v>3</v>
      </c>
      <c r="H4" s="349" t="s">
        <v>4</v>
      </c>
      <c r="I4" s="349" t="s">
        <v>5</v>
      </c>
      <c r="J4" s="349" t="s">
        <v>6</v>
      </c>
      <c r="K4" s="349" t="s">
        <v>7</v>
      </c>
      <c r="L4" s="349" t="s">
        <v>8</v>
      </c>
      <c r="M4" s="349" t="s">
        <v>9</v>
      </c>
      <c r="N4" s="349" t="s">
        <v>10</v>
      </c>
      <c r="O4" s="349" t="s">
        <v>11</v>
      </c>
    </row>
    <row r="5" spans="1:15" ht="16.149999999999999" customHeight="1" thickTop="1" x14ac:dyDescent="0.15">
      <c r="A5" s="895" t="s">
        <v>617</v>
      </c>
      <c r="B5" s="193" t="s">
        <v>229</v>
      </c>
      <c r="C5" s="350" t="s">
        <v>379</v>
      </c>
      <c r="D5" s="351">
        <v>7</v>
      </c>
      <c r="E5" s="351">
        <v>3</v>
      </c>
      <c r="F5" s="351">
        <v>2</v>
      </c>
      <c r="G5" s="351">
        <v>1</v>
      </c>
      <c r="H5" s="351">
        <v>1</v>
      </c>
      <c r="I5" s="351">
        <v>1</v>
      </c>
      <c r="J5" s="351">
        <v>1</v>
      </c>
      <c r="K5" s="207">
        <v>2</v>
      </c>
      <c r="L5" s="207">
        <v>2</v>
      </c>
      <c r="M5" s="207">
        <v>3</v>
      </c>
      <c r="N5" s="207">
        <v>5</v>
      </c>
      <c r="O5" s="207">
        <v>5</v>
      </c>
    </row>
    <row r="6" spans="1:15" ht="16.149999999999999" customHeight="1" x14ac:dyDescent="0.15">
      <c r="A6" s="895"/>
      <c r="B6" s="208" t="s">
        <v>228</v>
      </c>
      <c r="C6" s="209" t="s">
        <v>380</v>
      </c>
      <c r="D6" s="352">
        <v>7</v>
      </c>
      <c r="E6" s="352">
        <v>3</v>
      </c>
      <c r="F6" s="352">
        <v>1</v>
      </c>
      <c r="G6" s="352">
        <v>1</v>
      </c>
      <c r="H6" s="352">
        <v>1</v>
      </c>
      <c r="I6" s="352">
        <v>1</v>
      </c>
      <c r="J6" s="352">
        <v>1</v>
      </c>
      <c r="K6" s="168">
        <v>2</v>
      </c>
      <c r="L6" s="168">
        <v>2</v>
      </c>
      <c r="M6" s="168">
        <v>3</v>
      </c>
      <c r="N6" s="168">
        <v>4</v>
      </c>
      <c r="O6" s="168">
        <v>4</v>
      </c>
    </row>
    <row r="7" spans="1:15" ht="16.149999999999999" customHeight="1" x14ac:dyDescent="0.15">
      <c r="A7" s="895"/>
      <c r="B7" s="155" t="s">
        <v>227</v>
      </c>
      <c r="C7" s="156" t="s">
        <v>381</v>
      </c>
      <c r="D7" s="353">
        <v>7</v>
      </c>
      <c r="E7" s="353">
        <v>2</v>
      </c>
      <c r="F7" s="353">
        <v>1</v>
      </c>
      <c r="G7" s="353">
        <v>1</v>
      </c>
      <c r="H7" s="353">
        <v>1</v>
      </c>
      <c r="I7" s="353">
        <v>1</v>
      </c>
      <c r="J7" s="353">
        <v>1</v>
      </c>
      <c r="K7" s="354">
        <v>2</v>
      </c>
      <c r="L7" s="354">
        <v>2</v>
      </c>
      <c r="M7" s="354">
        <v>3</v>
      </c>
      <c r="N7" s="354">
        <v>4</v>
      </c>
      <c r="O7" s="354">
        <v>4</v>
      </c>
    </row>
    <row r="8" spans="1:15" ht="16.149999999999999" customHeight="1" x14ac:dyDescent="0.15">
      <c r="A8" s="895"/>
      <c r="B8" s="193" t="s">
        <v>226</v>
      </c>
      <c r="C8" s="350" t="s">
        <v>382</v>
      </c>
      <c r="D8" s="351">
        <v>8</v>
      </c>
      <c r="E8" s="351">
        <v>2</v>
      </c>
      <c r="F8" s="351">
        <v>1</v>
      </c>
      <c r="G8" s="351">
        <v>1</v>
      </c>
      <c r="H8" s="351">
        <v>1</v>
      </c>
      <c r="I8" s="351">
        <v>1</v>
      </c>
      <c r="J8" s="351">
        <v>1</v>
      </c>
      <c r="K8" s="207">
        <v>2</v>
      </c>
      <c r="L8" s="207">
        <v>2</v>
      </c>
      <c r="M8" s="207">
        <v>3</v>
      </c>
      <c r="N8" s="207">
        <v>4</v>
      </c>
      <c r="O8" s="207">
        <v>4</v>
      </c>
    </row>
    <row r="9" spans="1:15" ht="16.149999999999999" customHeight="1" x14ac:dyDescent="0.15">
      <c r="A9" s="895"/>
      <c r="B9" s="193" t="s">
        <v>225</v>
      </c>
      <c r="C9" s="350" t="s">
        <v>383</v>
      </c>
      <c r="D9" s="351">
        <v>8</v>
      </c>
      <c r="E9" s="351">
        <v>2</v>
      </c>
      <c r="F9" s="351">
        <v>1</v>
      </c>
      <c r="G9" s="351">
        <v>1</v>
      </c>
      <c r="H9" s="351">
        <v>1</v>
      </c>
      <c r="I9" s="351">
        <v>1</v>
      </c>
      <c r="J9" s="351">
        <v>1</v>
      </c>
      <c r="K9" s="207">
        <v>2</v>
      </c>
      <c r="L9" s="207">
        <v>2</v>
      </c>
      <c r="M9" s="207">
        <v>3</v>
      </c>
      <c r="N9" s="207">
        <v>4</v>
      </c>
      <c r="O9" s="207">
        <v>4</v>
      </c>
    </row>
    <row r="10" spans="1:15" ht="16.149999999999999" customHeight="1" x14ac:dyDescent="0.15">
      <c r="A10" s="895"/>
      <c r="B10" s="208" t="s">
        <v>224</v>
      </c>
      <c r="C10" s="209" t="s">
        <v>384</v>
      </c>
      <c r="D10" s="168">
        <v>8</v>
      </c>
      <c r="E10" s="168">
        <v>2</v>
      </c>
      <c r="F10" s="168">
        <v>1</v>
      </c>
      <c r="G10" s="168">
        <v>1</v>
      </c>
      <c r="H10" s="168">
        <v>1</v>
      </c>
      <c r="I10" s="168">
        <v>1</v>
      </c>
      <c r="J10" s="168">
        <v>1</v>
      </c>
      <c r="K10" s="168">
        <v>2</v>
      </c>
      <c r="L10" s="168">
        <v>2</v>
      </c>
      <c r="M10" s="168">
        <v>3</v>
      </c>
      <c r="N10" s="168">
        <v>4</v>
      </c>
      <c r="O10" s="168">
        <v>4</v>
      </c>
    </row>
    <row r="11" spans="1:15" ht="16.149999999999999" customHeight="1" x14ac:dyDescent="0.15">
      <c r="A11" s="895"/>
      <c r="B11" s="208" t="s">
        <v>223</v>
      </c>
      <c r="C11" s="209" t="s">
        <v>385</v>
      </c>
      <c r="D11" s="168">
        <v>9</v>
      </c>
      <c r="E11" s="168">
        <v>1</v>
      </c>
      <c r="F11" s="168">
        <v>1</v>
      </c>
      <c r="G11" s="168">
        <v>1</v>
      </c>
      <c r="H11" s="168">
        <v>1</v>
      </c>
      <c r="I11" s="168">
        <v>1</v>
      </c>
      <c r="J11" s="168">
        <v>1</v>
      </c>
      <c r="K11" s="168">
        <v>2</v>
      </c>
      <c r="L11" s="168">
        <v>2</v>
      </c>
      <c r="M11" s="168">
        <v>3</v>
      </c>
      <c r="N11" s="168">
        <v>4</v>
      </c>
      <c r="O11" s="168">
        <v>6</v>
      </c>
    </row>
    <row r="12" spans="1:15" ht="16.149999999999999" customHeight="1" x14ac:dyDescent="0.15">
      <c r="A12" s="895"/>
      <c r="B12" s="208" t="s">
        <v>310</v>
      </c>
      <c r="C12" s="209" t="s">
        <v>386</v>
      </c>
      <c r="D12" s="168">
        <v>10</v>
      </c>
      <c r="E12" s="168">
        <v>2</v>
      </c>
      <c r="F12" s="168">
        <v>1</v>
      </c>
      <c r="G12" s="168">
        <v>1</v>
      </c>
      <c r="H12" s="168">
        <v>1</v>
      </c>
      <c r="I12" s="168">
        <v>1</v>
      </c>
      <c r="J12" s="168">
        <v>1</v>
      </c>
      <c r="K12" s="168">
        <v>2</v>
      </c>
      <c r="L12" s="168">
        <v>2</v>
      </c>
      <c r="M12" s="168">
        <v>3</v>
      </c>
      <c r="N12" s="168">
        <v>4</v>
      </c>
      <c r="O12" s="168">
        <v>6</v>
      </c>
    </row>
    <row r="13" spans="1:15" ht="16.149999999999999" customHeight="1" x14ac:dyDescent="0.15">
      <c r="A13" s="895"/>
      <c r="B13" s="745" t="s">
        <v>344</v>
      </c>
      <c r="C13" s="716" t="s">
        <v>387</v>
      </c>
      <c r="D13" s="717" t="s">
        <v>495</v>
      </c>
      <c r="E13" s="168">
        <v>2</v>
      </c>
      <c r="F13" s="168">
        <v>1</v>
      </c>
      <c r="G13" s="168">
        <v>1</v>
      </c>
      <c r="H13" s="168">
        <v>1</v>
      </c>
      <c r="I13" s="168">
        <v>1</v>
      </c>
      <c r="J13" s="168">
        <v>1</v>
      </c>
      <c r="K13" s="168">
        <v>2</v>
      </c>
      <c r="L13" s="168">
        <v>2</v>
      </c>
      <c r="M13" s="168">
        <v>3</v>
      </c>
      <c r="N13" s="168">
        <v>4</v>
      </c>
      <c r="O13" s="168">
        <v>5</v>
      </c>
    </row>
    <row r="14" spans="1:15" ht="16.149999999999999" customHeight="1" thickBot="1" x14ac:dyDescent="0.2">
      <c r="A14" s="896"/>
      <c r="B14" s="843" t="s">
        <v>562</v>
      </c>
      <c r="C14" s="156" t="s">
        <v>564</v>
      </c>
      <c r="D14" s="773">
        <v>8</v>
      </c>
      <c r="E14" s="844">
        <v>1</v>
      </c>
      <c r="F14" s="844">
        <v>1</v>
      </c>
      <c r="G14" s="844">
        <v>1</v>
      </c>
      <c r="H14" s="844">
        <v>1</v>
      </c>
      <c r="I14" s="844">
        <v>1</v>
      </c>
      <c r="J14" s="844">
        <v>1</v>
      </c>
      <c r="K14" s="844">
        <v>2</v>
      </c>
      <c r="L14" s="844">
        <v>2</v>
      </c>
      <c r="M14" s="844">
        <v>3</v>
      </c>
      <c r="N14" s="844">
        <v>4</v>
      </c>
      <c r="O14" s="844">
        <v>5</v>
      </c>
    </row>
    <row r="15" spans="1:15" ht="16.149999999999999" customHeight="1" thickTop="1" x14ac:dyDescent="0.15">
      <c r="A15" s="895" t="s">
        <v>618</v>
      </c>
      <c r="B15" s="781" t="s">
        <v>229</v>
      </c>
      <c r="C15" s="863" t="s">
        <v>379</v>
      </c>
      <c r="D15" s="351">
        <v>7</v>
      </c>
      <c r="E15" s="355">
        <v>1</v>
      </c>
      <c r="F15" s="351">
        <v>1</v>
      </c>
      <c r="G15" s="351">
        <v>1</v>
      </c>
      <c r="H15" s="351">
        <v>1</v>
      </c>
      <c r="I15" s="351">
        <v>1</v>
      </c>
      <c r="J15" s="351">
        <v>1</v>
      </c>
      <c r="K15" s="351">
        <v>2</v>
      </c>
      <c r="L15" s="351">
        <v>3</v>
      </c>
      <c r="M15" s="351">
        <v>3</v>
      </c>
      <c r="N15" s="351">
        <v>4</v>
      </c>
      <c r="O15" s="351">
        <v>4</v>
      </c>
    </row>
    <row r="16" spans="1:15" ht="16.149999999999999" customHeight="1" x14ac:dyDescent="0.15">
      <c r="A16" s="895"/>
      <c r="B16" s="779" t="s">
        <v>228</v>
      </c>
      <c r="C16" s="780" t="s">
        <v>380</v>
      </c>
      <c r="D16" s="352">
        <v>7</v>
      </c>
      <c r="E16" s="356">
        <v>1</v>
      </c>
      <c r="F16" s="352">
        <v>1</v>
      </c>
      <c r="G16" s="352">
        <v>1</v>
      </c>
      <c r="H16" s="352">
        <v>1</v>
      </c>
      <c r="I16" s="352">
        <v>1</v>
      </c>
      <c r="J16" s="352">
        <v>1</v>
      </c>
      <c r="K16" s="352">
        <v>2</v>
      </c>
      <c r="L16" s="352">
        <v>3</v>
      </c>
      <c r="M16" s="352">
        <v>3</v>
      </c>
      <c r="N16" s="352">
        <v>4</v>
      </c>
      <c r="O16" s="352">
        <v>4</v>
      </c>
    </row>
    <row r="17" spans="1:15" ht="16.149999999999999" customHeight="1" x14ac:dyDescent="0.15">
      <c r="A17" s="895"/>
      <c r="B17" s="155" t="s">
        <v>227</v>
      </c>
      <c r="C17" s="156" t="s">
        <v>381</v>
      </c>
      <c r="D17" s="353">
        <v>7</v>
      </c>
      <c r="E17" s="357">
        <v>2</v>
      </c>
      <c r="F17" s="353">
        <v>1</v>
      </c>
      <c r="G17" s="353">
        <v>1</v>
      </c>
      <c r="H17" s="353">
        <v>1</v>
      </c>
      <c r="I17" s="353">
        <v>1</v>
      </c>
      <c r="J17" s="353">
        <v>1</v>
      </c>
      <c r="K17" s="353">
        <v>2</v>
      </c>
      <c r="L17" s="353">
        <v>3</v>
      </c>
      <c r="M17" s="353">
        <v>3</v>
      </c>
      <c r="N17" s="353">
        <v>4</v>
      </c>
      <c r="O17" s="353">
        <v>4</v>
      </c>
    </row>
    <row r="18" spans="1:15" ht="16.149999999999999" customHeight="1" x14ac:dyDescent="0.15">
      <c r="A18" s="895"/>
      <c r="B18" s="781" t="s">
        <v>226</v>
      </c>
      <c r="C18" s="350" t="s">
        <v>382</v>
      </c>
      <c r="D18" s="351">
        <v>8</v>
      </c>
      <c r="E18" s="355">
        <v>1</v>
      </c>
      <c r="F18" s="351">
        <v>1</v>
      </c>
      <c r="G18" s="351">
        <v>1</v>
      </c>
      <c r="H18" s="351">
        <v>1</v>
      </c>
      <c r="I18" s="351">
        <v>1</v>
      </c>
      <c r="J18" s="351">
        <v>1</v>
      </c>
      <c r="K18" s="351">
        <v>2</v>
      </c>
      <c r="L18" s="351">
        <v>3</v>
      </c>
      <c r="M18" s="351">
        <v>3</v>
      </c>
      <c r="N18" s="351">
        <v>4</v>
      </c>
      <c r="O18" s="351">
        <v>4</v>
      </c>
    </row>
    <row r="19" spans="1:15" ht="16.149999999999999" customHeight="1" x14ac:dyDescent="0.15">
      <c r="A19" s="895"/>
      <c r="B19" s="781" t="s">
        <v>225</v>
      </c>
      <c r="C19" s="350" t="s">
        <v>383</v>
      </c>
      <c r="D19" s="351">
        <v>8</v>
      </c>
      <c r="E19" s="355">
        <v>1</v>
      </c>
      <c r="F19" s="351">
        <v>1</v>
      </c>
      <c r="G19" s="351">
        <v>1</v>
      </c>
      <c r="H19" s="351">
        <v>1</v>
      </c>
      <c r="I19" s="351">
        <v>1</v>
      </c>
      <c r="J19" s="351">
        <v>1</v>
      </c>
      <c r="K19" s="351">
        <v>2</v>
      </c>
      <c r="L19" s="351">
        <v>3</v>
      </c>
      <c r="M19" s="351">
        <v>3</v>
      </c>
      <c r="N19" s="351">
        <v>4</v>
      </c>
      <c r="O19" s="351">
        <v>4</v>
      </c>
    </row>
    <row r="20" spans="1:15" ht="16.149999999999999" customHeight="1" x14ac:dyDescent="0.15">
      <c r="A20" s="895"/>
      <c r="B20" s="779" t="s">
        <v>224</v>
      </c>
      <c r="C20" s="780" t="s">
        <v>384</v>
      </c>
      <c r="D20" s="352">
        <v>8</v>
      </c>
      <c r="E20" s="356">
        <v>2</v>
      </c>
      <c r="F20" s="352">
        <v>1</v>
      </c>
      <c r="G20" s="352">
        <v>1</v>
      </c>
      <c r="H20" s="352">
        <v>1</v>
      </c>
      <c r="I20" s="352">
        <v>1</v>
      </c>
      <c r="J20" s="352">
        <v>2</v>
      </c>
      <c r="K20" s="352">
        <v>2</v>
      </c>
      <c r="L20" s="352">
        <v>3</v>
      </c>
      <c r="M20" s="352">
        <v>4</v>
      </c>
      <c r="N20" s="352">
        <v>4</v>
      </c>
      <c r="O20" s="352">
        <v>5</v>
      </c>
    </row>
    <row r="21" spans="1:15" ht="16.149999999999999" customHeight="1" x14ac:dyDescent="0.15">
      <c r="A21" s="895"/>
      <c r="B21" s="779" t="s">
        <v>223</v>
      </c>
      <c r="C21" s="780" t="s">
        <v>385</v>
      </c>
      <c r="D21" s="352">
        <v>8</v>
      </c>
      <c r="E21" s="356">
        <v>4</v>
      </c>
      <c r="F21" s="352">
        <v>1</v>
      </c>
      <c r="G21" s="352">
        <v>1</v>
      </c>
      <c r="H21" s="352">
        <v>1</v>
      </c>
      <c r="I21" s="352">
        <v>1</v>
      </c>
      <c r="J21" s="352">
        <v>2</v>
      </c>
      <c r="K21" s="352">
        <v>2</v>
      </c>
      <c r="L21" s="352">
        <v>2</v>
      </c>
      <c r="M21" s="352">
        <v>4</v>
      </c>
      <c r="N21" s="352">
        <v>4</v>
      </c>
      <c r="O21" s="352">
        <v>4</v>
      </c>
    </row>
    <row r="22" spans="1:15" ht="16.149999999999999" customHeight="1" x14ac:dyDescent="0.15">
      <c r="A22" s="895"/>
      <c r="B22" s="779" t="s">
        <v>310</v>
      </c>
      <c r="C22" s="780" t="s">
        <v>386</v>
      </c>
      <c r="D22" s="352">
        <v>8</v>
      </c>
      <c r="E22" s="356">
        <v>1</v>
      </c>
      <c r="F22" s="352">
        <v>1</v>
      </c>
      <c r="G22" s="352">
        <v>1</v>
      </c>
      <c r="H22" s="352">
        <v>1</v>
      </c>
      <c r="I22" s="352">
        <v>1</v>
      </c>
      <c r="J22" s="352">
        <v>1</v>
      </c>
      <c r="K22" s="352">
        <v>2</v>
      </c>
      <c r="L22" s="352">
        <v>3</v>
      </c>
      <c r="M22" s="352">
        <v>4</v>
      </c>
      <c r="N22" s="352">
        <v>4</v>
      </c>
      <c r="O22" s="352">
        <v>4</v>
      </c>
    </row>
    <row r="23" spans="1:15" ht="16.149999999999999" customHeight="1" x14ac:dyDescent="0.15">
      <c r="A23" s="895"/>
      <c r="B23" s="782" t="s">
        <v>344</v>
      </c>
      <c r="C23" s="206" t="s">
        <v>387</v>
      </c>
      <c r="D23" s="777">
        <v>9</v>
      </c>
      <c r="E23" s="777">
        <v>1</v>
      </c>
      <c r="F23" s="777">
        <v>1</v>
      </c>
      <c r="G23" s="777">
        <v>1</v>
      </c>
      <c r="H23" s="777">
        <v>1</v>
      </c>
      <c r="I23" s="777">
        <v>1</v>
      </c>
      <c r="J23" s="777">
        <v>1</v>
      </c>
      <c r="K23" s="777">
        <v>2</v>
      </c>
      <c r="L23" s="777">
        <v>3</v>
      </c>
      <c r="M23" s="777">
        <v>4</v>
      </c>
      <c r="N23" s="777">
        <v>4</v>
      </c>
      <c r="O23" s="777">
        <v>4</v>
      </c>
    </row>
    <row r="24" spans="1:15" ht="16.149999999999999" customHeight="1" x14ac:dyDescent="0.15">
      <c r="A24" s="893"/>
      <c r="B24" s="782" t="s">
        <v>562</v>
      </c>
      <c r="C24" s="206" t="s">
        <v>564</v>
      </c>
      <c r="D24" s="777">
        <v>8</v>
      </c>
      <c r="E24" s="777">
        <v>1</v>
      </c>
      <c r="F24" s="777">
        <v>1</v>
      </c>
      <c r="G24" s="777">
        <v>1</v>
      </c>
      <c r="H24" s="777">
        <v>1</v>
      </c>
      <c r="I24" s="777">
        <v>1</v>
      </c>
      <c r="J24" s="777">
        <v>1</v>
      </c>
      <c r="K24" s="777">
        <v>2</v>
      </c>
      <c r="L24" s="777">
        <v>3</v>
      </c>
      <c r="M24" s="777">
        <v>4</v>
      </c>
      <c r="N24" s="777">
        <v>4</v>
      </c>
      <c r="O24" s="777">
        <v>5</v>
      </c>
    </row>
    <row r="25" spans="1:15" ht="16.149999999999999" customHeight="1" x14ac:dyDescent="0.15">
      <c r="A25" s="234"/>
      <c r="B25" s="173"/>
      <c r="C25" s="173"/>
      <c r="D25" s="358"/>
      <c r="E25" s="359"/>
      <c r="F25" s="358"/>
      <c r="G25" s="358"/>
      <c r="H25" s="358"/>
      <c r="I25" s="358"/>
      <c r="J25" s="358"/>
      <c r="K25" s="358"/>
      <c r="L25" s="358"/>
      <c r="M25" s="358"/>
      <c r="N25" s="358"/>
      <c r="O25" s="358"/>
    </row>
    <row r="26" spans="1:15" ht="18" customHeight="1" x14ac:dyDescent="0.15">
      <c r="A26" s="343" t="s">
        <v>511</v>
      </c>
      <c r="B26" s="344"/>
      <c r="C26" s="34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</row>
    <row r="27" spans="1:15" ht="17.100000000000001" customHeight="1" thickBot="1" x14ac:dyDescent="0.2">
      <c r="A27" s="346"/>
      <c r="B27" s="347"/>
      <c r="C27" s="348"/>
      <c r="D27" s="349" t="s">
        <v>0</v>
      </c>
      <c r="E27" s="349" t="s">
        <v>1</v>
      </c>
      <c r="F27" s="349" t="s">
        <v>2</v>
      </c>
      <c r="G27" s="349" t="s">
        <v>3</v>
      </c>
      <c r="H27" s="349" t="s">
        <v>4</v>
      </c>
      <c r="I27" s="349" t="s">
        <v>5</v>
      </c>
      <c r="J27" s="349" t="s">
        <v>6</v>
      </c>
      <c r="K27" s="349" t="s">
        <v>7</v>
      </c>
      <c r="L27" s="349" t="s">
        <v>8</v>
      </c>
      <c r="M27" s="349" t="s">
        <v>9</v>
      </c>
      <c r="N27" s="349" t="s">
        <v>10</v>
      </c>
      <c r="O27" s="349" t="s">
        <v>11</v>
      </c>
    </row>
    <row r="28" spans="1:15" ht="16.149999999999999" customHeight="1" thickTop="1" x14ac:dyDescent="0.15">
      <c r="A28" s="895" t="s">
        <v>617</v>
      </c>
      <c r="B28" s="193" t="s">
        <v>229</v>
      </c>
      <c r="C28" s="350" t="s">
        <v>379</v>
      </c>
      <c r="D28" s="351">
        <v>6</v>
      </c>
      <c r="E28" s="351">
        <v>3</v>
      </c>
      <c r="F28" s="351">
        <v>2</v>
      </c>
      <c r="G28" s="351">
        <v>1</v>
      </c>
      <c r="H28" s="351">
        <v>1</v>
      </c>
      <c r="I28" s="351">
        <v>1</v>
      </c>
      <c r="J28" s="351">
        <v>1</v>
      </c>
      <c r="K28" s="351">
        <v>1</v>
      </c>
      <c r="L28" s="351">
        <v>2</v>
      </c>
      <c r="M28" s="351">
        <v>3</v>
      </c>
      <c r="N28" s="351">
        <v>3</v>
      </c>
      <c r="O28" s="351">
        <v>5</v>
      </c>
    </row>
    <row r="29" spans="1:15" ht="16.149999999999999" customHeight="1" x14ac:dyDescent="0.15">
      <c r="A29" s="895"/>
      <c r="B29" s="208" t="s">
        <v>228</v>
      </c>
      <c r="C29" s="209" t="s">
        <v>380</v>
      </c>
      <c r="D29" s="352">
        <v>6</v>
      </c>
      <c r="E29" s="352">
        <v>3</v>
      </c>
      <c r="F29" s="352">
        <v>1</v>
      </c>
      <c r="G29" s="352">
        <v>1</v>
      </c>
      <c r="H29" s="352">
        <v>1</v>
      </c>
      <c r="I29" s="352">
        <v>1</v>
      </c>
      <c r="J29" s="352">
        <v>1</v>
      </c>
      <c r="K29" s="352">
        <v>1</v>
      </c>
      <c r="L29" s="352">
        <v>2</v>
      </c>
      <c r="M29" s="352">
        <v>3</v>
      </c>
      <c r="N29" s="352">
        <v>4</v>
      </c>
      <c r="O29" s="352">
        <v>4</v>
      </c>
    </row>
    <row r="30" spans="1:15" ht="16.149999999999999" customHeight="1" x14ac:dyDescent="0.15">
      <c r="A30" s="895"/>
      <c r="B30" s="155" t="s">
        <v>227</v>
      </c>
      <c r="C30" s="156" t="s">
        <v>381</v>
      </c>
      <c r="D30" s="353">
        <v>6</v>
      </c>
      <c r="E30" s="353">
        <v>2</v>
      </c>
      <c r="F30" s="353">
        <v>1</v>
      </c>
      <c r="G30" s="353">
        <v>1</v>
      </c>
      <c r="H30" s="353">
        <v>1</v>
      </c>
      <c r="I30" s="353">
        <v>1</v>
      </c>
      <c r="J30" s="353">
        <v>1</v>
      </c>
      <c r="K30" s="353">
        <v>1</v>
      </c>
      <c r="L30" s="353">
        <v>2</v>
      </c>
      <c r="M30" s="353">
        <v>3</v>
      </c>
      <c r="N30" s="353">
        <v>4</v>
      </c>
      <c r="O30" s="353">
        <v>4</v>
      </c>
    </row>
    <row r="31" spans="1:15" ht="16.149999999999999" customHeight="1" x14ac:dyDescent="0.15">
      <c r="A31" s="895"/>
      <c r="B31" s="193" t="s">
        <v>226</v>
      </c>
      <c r="C31" s="350" t="s">
        <v>382</v>
      </c>
      <c r="D31" s="351">
        <v>7</v>
      </c>
      <c r="E31" s="351">
        <v>1</v>
      </c>
      <c r="F31" s="351">
        <v>1</v>
      </c>
      <c r="G31" s="351">
        <v>1</v>
      </c>
      <c r="H31" s="351">
        <v>1</v>
      </c>
      <c r="I31" s="351">
        <v>1</v>
      </c>
      <c r="J31" s="351">
        <v>1</v>
      </c>
      <c r="K31" s="351">
        <v>1</v>
      </c>
      <c r="L31" s="351">
        <v>2</v>
      </c>
      <c r="M31" s="351">
        <v>3</v>
      </c>
      <c r="N31" s="351">
        <v>4</v>
      </c>
      <c r="O31" s="351">
        <v>5</v>
      </c>
    </row>
    <row r="32" spans="1:15" ht="16.149999999999999" customHeight="1" x14ac:dyDescent="0.15">
      <c r="A32" s="895"/>
      <c r="B32" s="193" t="s">
        <v>225</v>
      </c>
      <c r="C32" s="350" t="s">
        <v>383</v>
      </c>
      <c r="D32" s="351">
        <v>7</v>
      </c>
      <c r="E32" s="351">
        <v>1</v>
      </c>
      <c r="F32" s="351">
        <v>1</v>
      </c>
      <c r="G32" s="351">
        <v>1</v>
      </c>
      <c r="H32" s="351">
        <v>1</v>
      </c>
      <c r="I32" s="351">
        <v>1</v>
      </c>
      <c r="J32" s="351">
        <v>1</v>
      </c>
      <c r="K32" s="351">
        <v>1</v>
      </c>
      <c r="L32" s="351">
        <v>2</v>
      </c>
      <c r="M32" s="351">
        <v>3</v>
      </c>
      <c r="N32" s="351">
        <v>4</v>
      </c>
      <c r="O32" s="351">
        <v>5</v>
      </c>
    </row>
    <row r="33" spans="1:15" ht="16.149999999999999" customHeight="1" x14ac:dyDescent="0.15">
      <c r="A33" s="895"/>
      <c r="B33" s="208" t="s">
        <v>224</v>
      </c>
      <c r="C33" s="209" t="s">
        <v>384</v>
      </c>
      <c r="D33" s="352">
        <v>7</v>
      </c>
      <c r="E33" s="352">
        <v>3</v>
      </c>
      <c r="F33" s="352">
        <v>1</v>
      </c>
      <c r="G33" s="352">
        <v>1</v>
      </c>
      <c r="H33" s="352">
        <v>1</v>
      </c>
      <c r="I33" s="352">
        <v>1</v>
      </c>
      <c r="J33" s="352">
        <v>1</v>
      </c>
      <c r="K33" s="352">
        <v>1</v>
      </c>
      <c r="L33" s="352">
        <v>3</v>
      </c>
      <c r="M33" s="352">
        <v>3</v>
      </c>
      <c r="N33" s="352">
        <v>4</v>
      </c>
      <c r="O33" s="352">
        <v>7</v>
      </c>
    </row>
    <row r="34" spans="1:15" ht="16.149999999999999" customHeight="1" x14ac:dyDescent="0.15">
      <c r="A34" s="895"/>
      <c r="B34" s="208" t="s">
        <v>223</v>
      </c>
      <c r="C34" s="209" t="s">
        <v>385</v>
      </c>
      <c r="D34" s="352">
        <v>9</v>
      </c>
      <c r="E34" s="352">
        <v>1</v>
      </c>
      <c r="F34" s="352">
        <v>1</v>
      </c>
      <c r="G34" s="352">
        <v>1</v>
      </c>
      <c r="H34" s="352">
        <v>1</v>
      </c>
      <c r="I34" s="352">
        <v>1</v>
      </c>
      <c r="J34" s="352">
        <v>1</v>
      </c>
      <c r="K34" s="352">
        <v>1</v>
      </c>
      <c r="L34" s="352">
        <v>3</v>
      </c>
      <c r="M34" s="352">
        <v>3</v>
      </c>
      <c r="N34" s="352">
        <v>4</v>
      </c>
      <c r="O34" s="352">
        <v>6</v>
      </c>
    </row>
    <row r="35" spans="1:15" ht="16.149999999999999" customHeight="1" x14ac:dyDescent="0.15">
      <c r="A35" s="895"/>
      <c r="B35" s="208" t="s">
        <v>310</v>
      </c>
      <c r="C35" s="209" t="s">
        <v>386</v>
      </c>
      <c r="D35" s="352">
        <v>9</v>
      </c>
      <c r="E35" s="352">
        <v>1</v>
      </c>
      <c r="F35" s="352">
        <v>1</v>
      </c>
      <c r="G35" s="352">
        <v>1</v>
      </c>
      <c r="H35" s="352">
        <v>1</v>
      </c>
      <c r="I35" s="352">
        <v>1</v>
      </c>
      <c r="J35" s="352">
        <v>1</v>
      </c>
      <c r="K35" s="352">
        <v>1</v>
      </c>
      <c r="L35" s="352">
        <v>3</v>
      </c>
      <c r="M35" s="352">
        <v>3</v>
      </c>
      <c r="N35" s="352">
        <v>4</v>
      </c>
      <c r="O35" s="352">
        <v>6</v>
      </c>
    </row>
    <row r="36" spans="1:15" ht="16.149999999999999" customHeight="1" x14ac:dyDescent="0.15">
      <c r="A36" s="895"/>
      <c r="B36" s="745" t="s">
        <v>344</v>
      </c>
      <c r="C36" s="716" t="s">
        <v>387</v>
      </c>
      <c r="D36" s="168">
        <v>9</v>
      </c>
      <c r="E36" s="168">
        <v>2</v>
      </c>
      <c r="F36" s="168">
        <v>1</v>
      </c>
      <c r="G36" s="168">
        <v>1</v>
      </c>
      <c r="H36" s="168">
        <v>1</v>
      </c>
      <c r="I36" s="168">
        <v>1</v>
      </c>
      <c r="J36" s="168">
        <v>1</v>
      </c>
      <c r="K36" s="168">
        <v>1</v>
      </c>
      <c r="L36" s="168">
        <v>3</v>
      </c>
      <c r="M36" s="168">
        <v>3</v>
      </c>
      <c r="N36" s="168">
        <v>4</v>
      </c>
      <c r="O36" s="168">
        <v>5</v>
      </c>
    </row>
    <row r="37" spans="1:15" ht="16.149999999999999" customHeight="1" thickBot="1" x14ac:dyDescent="0.2">
      <c r="A37" s="896"/>
      <c r="B37" s="843" t="s">
        <v>562</v>
      </c>
      <c r="C37" s="845" t="s">
        <v>563</v>
      </c>
      <c r="D37" s="844">
        <v>8</v>
      </c>
      <c r="E37" s="844">
        <v>1</v>
      </c>
      <c r="F37" s="844">
        <v>1</v>
      </c>
      <c r="G37" s="844">
        <v>1</v>
      </c>
      <c r="H37" s="844">
        <v>1</v>
      </c>
      <c r="I37" s="844">
        <v>1</v>
      </c>
      <c r="J37" s="844">
        <v>1</v>
      </c>
      <c r="K37" s="844">
        <v>1</v>
      </c>
      <c r="L37" s="844">
        <v>3</v>
      </c>
      <c r="M37" s="844">
        <v>3</v>
      </c>
      <c r="N37" s="844">
        <v>5</v>
      </c>
      <c r="O37" s="844">
        <v>5</v>
      </c>
    </row>
    <row r="38" spans="1:15" ht="16.149999999999999" customHeight="1" thickTop="1" x14ac:dyDescent="0.15">
      <c r="A38" s="895" t="s">
        <v>618</v>
      </c>
      <c r="B38" s="781" t="s">
        <v>229</v>
      </c>
      <c r="C38" s="350" t="s">
        <v>379</v>
      </c>
      <c r="D38" s="168">
        <v>6</v>
      </c>
      <c r="E38" s="168">
        <v>2</v>
      </c>
      <c r="F38" s="168">
        <v>2</v>
      </c>
      <c r="G38" s="168">
        <v>1</v>
      </c>
      <c r="H38" s="168">
        <v>1</v>
      </c>
      <c r="I38" s="168">
        <v>1</v>
      </c>
      <c r="J38" s="168">
        <v>1</v>
      </c>
      <c r="K38" s="168">
        <v>1</v>
      </c>
      <c r="L38" s="168">
        <v>3</v>
      </c>
      <c r="M38" s="168">
        <v>3</v>
      </c>
      <c r="N38" s="168">
        <v>4</v>
      </c>
      <c r="O38" s="168">
        <v>4</v>
      </c>
    </row>
    <row r="39" spans="1:15" ht="16.149999999999999" customHeight="1" x14ac:dyDescent="0.15">
      <c r="A39" s="895"/>
      <c r="B39" s="779" t="s">
        <v>228</v>
      </c>
      <c r="C39" s="780" t="s">
        <v>380</v>
      </c>
      <c r="D39" s="168">
        <v>6</v>
      </c>
      <c r="E39" s="168">
        <v>1</v>
      </c>
      <c r="F39" s="168">
        <v>1</v>
      </c>
      <c r="G39" s="168">
        <v>1</v>
      </c>
      <c r="H39" s="168">
        <v>1</v>
      </c>
      <c r="I39" s="168">
        <v>1</v>
      </c>
      <c r="J39" s="168">
        <v>1</v>
      </c>
      <c r="K39" s="168">
        <v>1</v>
      </c>
      <c r="L39" s="168">
        <v>3</v>
      </c>
      <c r="M39" s="168">
        <v>3</v>
      </c>
      <c r="N39" s="168">
        <v>4</v>
      </c>
      <c r="O39" s="168">
        <v>5</v>
      </c>
    </row>
    <row r="40" spans="1:15" ht="16.149999999999999" customHeight="1" x14ac:dyDescent="0.15">
      <c r="A40" s="895"/>
      <c r="B40" s="155" t="s">
        <v>227</v>
      </c>
      <c r="C40" s="156" t="s">
        <v>381</v>
      </c>
      <c r="D40" s="168">
        <v>6</v>
      </c>
      <c r="E40" s="168">
        <v>1</v>
      </c>
      <c r="F40" s="168">
        <v>1</v>
      </c>
      <c r="G40" s="168">
        <v>1</v>
      </c>
      <c r="H40" s="168">
        <v>1</v>
      </c>
      <c r="I40" s="168">
        <v>1</v>
      </c>
      <c r="J40" s="168">
        <v>1</v>
      </c>
      <c r="K40" s="168">
        <v>1</v>
      </c>
      <c r="L40" s="168">
        <v>3</v>
      </c>
      <c r="M40" s="168">
        <v>3</v>
      </c>
      <c r="N40" s="168">
        <v>4</v>
      </c>
      <c r="O40" s="168">
        <v>4</v>
      </c>
    </row>
    <row r="41" spans="1:15" ht="16.149999999999999" customHeight="1" x14ac:dyDescent="0.15">
      <c r="A41" s="895"/>
      <c r="B41" s="781" t="s">
        <v>226</v>
      </c>
      <c r="C41" s="350" t="s">
        <v>382</v>
      </c>
      <c r="D41" s="778">
        <v>7</v>
      </c>
      <c r="E41" s="778">
        <v>1</v>
      </c>
      <c r="F41" s="778">
        <v>1</v>
      </c>
      <c r="G41" s="778">
        <v>1</v>
      </c>
      <c r="H41" s="778">
        <v>1</v>
      </c>
      <c r="I41" s="778">
        <v>1</v>
      </c>
      <c r="J41" s="778">
        <v>1</v>
      </c>
      <c r="K41" s="778">
        <v>2</v>
      </c>
      <c r="L41" s="778">
        <v>3</v>
      </c>
      <c r="M41" s="778">
        <v>3</v>
      </c>
      <c r="N41" s="778">
        <v>4</v>
      </c>
      <c r="O41" s="778">
        <v>5</v>
      </c>
    </row>
    <row r="42" spans="1:15" ht="16.149999999999999" customHeight="1" x14ac:dyDescent="0.15">
      <c r="A42" s="895"/>
      <c r="B42" s="781" t="s">
        <v>225</v>
      </c>
      <c r="C42" s="350" t="s">
        <v>383</v>
      </c>
      <c r="D42" s="778">
        <v>8</v>
      </c>
      <c r="E42" s="778">
        <v>1</v>
      </c>
      <c r="F42" s="778">
        <v>1</v>
      </c>
      <c r="G42" s="778">
        <v>1</v>
      </c>
      <c r="H42" s="778">
        <v>1</v>
      </c>
      <c r="I42" s="778">
        <v>1</v>
      </c>
      <c r="J42" s="778">
        <v>1</v>
      </c>
      <c r="K42" s="778">
        <v>1</v>
      </c>
      <c r="L42" s="778">
        <v>3</v>
      </c>
      <c r="M42" s="778">
        <v>3</v>
      </c>
      <c r="N42" s="778">
        <v>4</v>
      </c>
      <c r="O42" s="778">
        <v>4</v>
      </c>
    </row>
    <row r="43" spans="1:15" ht="16.149999999999999" customHeight="1" x14ac:dyDescent="0.15">
      <c r="A43" s="895"/>
      <c r="B43" s="779" t="s">
        <v>224</v>
      </c>
      <c r="C43" s="780" t="s">
        <v>384</v>
      </c>
      <c r="D43" s="168">
        <v>8</v>
      </c>
      <c r="E43" s="168">
        <v>3</v>
      </c>
      <c r="F43" s="168">
        <v>1</v>
      </c>
      <c r="G43" s="168">
        <v>1</v>
      </c>
      <c r="H43" s="168">
        <v>1</v>
      </c>
      <c r="I43" s="168">
        <v>1</v>
      </c>
      <c r="J43" s="168">
        <v>1</v>
      </c>
      <c r="K43" s="168">
        <v>1</v>
      </c>
      <c r="L43" s="168">
        <v>3</v>
      </c>
      <c r="M43" s="168">
        <v>4</v>
      </c>
      <c r="N43" s="168">
        <v>4</v>
      </c>
      <c r="O43" s="168">
        <v>5</v>
      </c>
    </row>
    <row r="44" spans="1:15" ht="16.149999999999999" customHeight="1" x14ac:dyDescent="0.15">
      <c r="A44" s="895"/>
      <c r="B44" s="779" t="s">
        <v>223</v>
      </c>
      <c r="C44" s="780" t="s">
        <v>385</v>
      </c>
      <c r="D44" s="354">
        <v>8</v>
      </c>
      <c r="E44" s="354" t="s">
        <v>14</v>
      </c>
      <c r="F44" s="354">
        <v>1</v>
      </c>
      <c r="G44" s="354">
        <v>1</v>
      </c>
      <c r="H44" s="354">
        <v>1</v>
      </c>
      <c r="I44" s="354">
        <v>1</v>
      </c>
      <c r="J44" s="354">
        <v>1</v>
      </c>
      <c r="K44" s="354">
        <v>1</v>
      </c>
      <c r="L44" s="354">
        <v>3</v>
      </c>
      <c r="M44" s="354">
        <v>4</v>
      </c>
      <c r="N44" s="354">
        <v>4</v>
      </c>
      <c r="O44" s="354">
        <v>4</v>
      </c>
    </row>
    <row r="45" spans="1:15" ht="16.149999999999999" customHeight="1" x14ac:dyDescent="0.15">
      <c r="A45" s="895"/>
      <c r="B45" s="779" t="s">
        <v>310</v>
      </c>
      <c r="C45" s="780" t="s">
        <v>386</v>
      </c>
      <c r="D45" s="168">
        <v>8</v>
      </c>
      <c r="E45" s="168">
        <v>1</v>
      </c>
      <c r="F45" s="168">
        <v>1</v>
      </c>
      <c r="G45" s="168">
        <v>1</v>
      </c>
      <c r="H45" s="168">
        <v>1</v>
      </c>
      <c r="I45" s="168">
        <v>1</v>
      </c>
      <c r="J45" s="168">
        <v>1</v>
      </c>
      <c r="K45" s="168">
        <v>1</v>
      </c>
      <c r="L45" s="168">
        <v>3</v>
      </c>
      <c r="M45" s="168">
        <v>4</v>
      </c>
      <c r="N45" s="168">
        <v>3</v>
      </c>
      <c r="O45" s="168">
        <v>4</v>
      </c>
    </row>
    <row r="46" spans="1:15" ht="16.149999999999999" customHeight="1" x14ac:dyDescent="0.15">
      <c r="A46" s="895"/>
      <c r="B46" s="782" t="s">
        <v>344</v>
      </c>
      <c r="C46" s="206" t="s">
        <v>387</v>
      </c>
      <c r="D46" s="777">
        <v>8</v>
      </c>
      <c r="E46" s="777">
        <v>1</v>
      </c>
      <c r="F46" s="777">
        <v>2</v>
      </c>
      <c r="G46" s="777">
        <v>1</v>
      </c>
      <c r="H46" s="777">
        <v>1</v>
      </c>
      <c r="I46" s="777">
        <v>1</v>
      </c>
      <c r="J46" s="777">
        <v>1</v>
      </c>
      <c r="K46" s="777">
        <v>1</v>
      </c>
      <c r="L46" s="777">
        <v>3</v>
      </c>
      <c r="M46" s="777">
        <v>3</v>
      </c>
      <c r="N46" s="777">
        <v>4</v>
      </c>
      <c r="O46" s="777">
        <v>5</v>
      </c>
    </row>
    <row r="47" spans="1:15" ht="16.149999999999999" customHeight="1" x14ac:dyDescent="0.15">
      <c r="A47" s="893"/>
      <c r="B47" s="782" t="s">
        <v>562</v>
      </c>
      <c r="C47" s="206" t="s">
        <v>564</v>
      </c>
      <c r="D47" s="777">
        <v>7</v>
      </c>
      <c r="E47" s="777">
        <v>1</v>
      </c>
      <c r="F47" s="777">
        <v>1</v>
      </c>
      <c r="G47" s="777">
        <v>1</v>
      </c>
      <c r="H47" s="777">
        <v>1</v>
      </c>
      <c r="I47" s="777">
        <v>1</v>
      </c>
      <c r="J47" s="777">
        <v>1</v>
      </c>
      <c r="K47" s="777">
        <v>1</v>
      </c>
      <c r="L47" s="777">
        <v>3</v>
      </c>
      <c r="M47" s="777">
        <v>4</v>
      </c>
      <c r="N47" s="777">
        <v>4</v>
      </c>
      <c r="O47" s="777">
        <v>5</v>
      </c>
    </row>
    <row r="48" spans="1:15" s="29" customFormat="1" ht="16.149999999999999" customHeight="1" x14ac:dyDescent="0.15">
      <c r="A48" s="234"/>
      <c r="B48" s="360"/>
      <c r="C48" s="360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</row>
    <row r="49" spans="1:15" ht="18" customHeight="1" x14ac:dyDescent="0.15">
      <c r="A49" s="343" t="s">
        <v>512</v>
      </c>
      <c r="B49" s="344"/>
      <c r="C49" s="34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</row>
    <row r="50" spans="1:15" ht="17.100000000000001" customHeight="1" thickBot="1" x14ac:dyDescent="0.2">
      <c r="A50" s="346"/>
      <c r="B50" s="347"/>
      <c r="C50" s="348"/>
      <c r="D50" s="349" t="s">
        <v>0</v>
      </c>
      <c r="E50" s="349" t="s">
        <v>1</v>
      </c>
      <c r="F50" s="349" t="s">
        <v>2</v>
      </c>
      <c r="G50" s="349" t="s">
        <v>3</v>
      </c>
      <c r="H50" s="349" t="s">
        <v>4</v>
      </c>
      <c r="I50" s="349" t="s">
        <v>5</v>
      </c>
      <c r="J50" s="349" t="s">
        <v>6</v>
      </c>
      <c r="K50" s="349" t="s">
        <v>7</v>
      </c>
      <c r="L50" s="349" t="s">
        <v>8</v>
      </c>
      <c r="M50" s="349" t="s">
        <v>9</v>
      </c>
      <c r="N50" s="349" t="s">
        <v>10</v>
      </c>
      <c r="O50" s="349" t="s">
        <v>11</v>
      </c>
    </row>
    <row r="51" spans="1:15" ht="16.149999999999999" customHeight="1" thickTop="1" x14ac:dyDescent="0.15">
      <c r="A51" s="895" t="s">
        <v>617</v>
      </c>
      <c r="B51" s="193" t="s">
        <v>229</v>
      </c>
      <c r="C51" s="350" t="s">
        <v>379</v>
      </c>
      <c r="D51" s="351">
        <v>8</v>
      </c>
      <c r="E51" s="351">
        <v>3</v>
      </c>
      <c r="F51" s="351">
        <v>2</v>
      </c>
      <c r="G51" s="351">
        <v>1</v>
      </c>
      <c r="H51" s="351">
        <v>1</v>
      </c>
      <c r="I51" s="351">
        <v>1</v>
      </c>
      <c r="J51" s="351">
        <v>2</v>
      </c>
      <c r="K51" s="351">
        <v>2</v>
      </c>
      <c r="L51" s="351">
        <v>2</v>
      </c>
      <c r="M51" s="351">
        <v>3</v>
      </c>
      <c r="N51" s="351">
        <v>5</v>
      </c>
      <c r="O51" s="351">
        <v>5</v>
      </c>
    </row>
    <row r="52" spans="1:15" ht="16.149999999999999" customHeight="1" x14ac:dyDescent="0.15">
      <c r="A52" s="895"/>
      <c r="B52" s="208" t="s">
        <v>228</v>
      </c>
      <c r="C52" s="209" t="s">
        <v>380</v>
      </c>
      <c r="D52" s="352">
        <v>8</v>
      </c>
      <c r="E52" s="352">
        <v>3</v>
      </c>
      <c r="F52" s="352">
        <v>1</v>
      </c>
      <c r="G52" s="352">
        <v>1</v>
      </c>
      <c r="H52" s="352">
        <v>1</v>
      </c>
      <c r="I52" s="352">
        <v>1</v>
      </c>
      <c r="J52" s="352">
        <v>2</v>
      </c>
      <c r="K52" s="352">
        <v>2</v>
      </c>
      <c r="L52" s="352">
        <v>2</v>
      </c>
      <c r="M52" s="352">
        <v>2</v>
      </c>
      <c r="N52" s="352">
        <v>4</v>
      </c>
      <c r="O52" s="352">
        <v>4</v>
      </c>
    </row>
    <row r="53" spans="1:15" ht="16.149999999999999" customHeight="1" x14ac:dyDescent="0.15">
      <c r="A53" s="895"/>
      <c r="B53" s="155" t="s">
        <v>227</v>
      </c>
      <c r="C53" s="156" t="s">
        <v>381</v>
      </c>
      <c r="D53" s="353">
        <v>8</v>
      </c>
      <c r="E53" s="353">
        <v>2</v>
      </c>
      <c r="F53" s="353">
        <v>1</v>
      </c>
      <c r="G53" s="353">
        <v>1</v>
      </c>
      <c r="H53" s="353">
        <v>1</v>
      </c>
      <c r="I53" s="353">
        <v>1</v>
      </c>
      <c r="J53" s="353">
        <v>2</v>
      </c>
      <c r="K53" s="353">
        <v>2</v>
      </c>
      <c r="L53" s="353">
        <v>2</v>
      </c>
      <c r="M53" s="353">
        <v>2</v>
      </c>
      <c r="N53" s="353">
        <v>4</v>
      </c>
      <c r="O53" s="353">
        <v>4</v>
      </c>
    </row>
    <row r="54" spans="1:15" ht="16.149999999999999" customHeight="1" x14ac:dyDescent="0.15">
      <c r="A54" s="895"/>
      <c r="B54" s="193" t="s">
        <v>226</v>
      </c>
      <c r="C54" s="350" t="s">
        <v>382</v>
      </c>
      <c r="D54" s="351">
        <v>10</v>
      </c>
      <c r="E54" s="351">
        <v>2</v>
      </c>
      <c r="F54" s="351">
        <v>1</v>
      </c>
      <c r="G54" s="351">
        <v>1</v>
      </c>
      <c r="H54" s="351">
        <v>1</v>
      </c>
      <c r="I54" s="351">
        <v>1</v>
      </c>
      <c r="J54" s="351">
        <v>2</v>
      </c>
      <c r="K54" s="351">
        <v>2</v>
      </c>
      <c r="L54" s="351">
        <v>2</v>
      </c>
      <c r="M54" s="351">
        <v>3</v>
      </c>
      <c r="N54" s="351">
        <v>4</v>
      </c>
      <c r="O54" s="351">
        <v>4</v>
      </c>
    </row>
    <row r="55" spans="1:15" ht="16.149999999999999" customHeight="1" x14ac:dyDescent="0.15">
      <c r="A55" s="895"/>
      <c r="B55" s="193" t="s">
        <v>225</v>
      </c>
      <c r="C55" s="350" t="s">
        <v>383</v>
      </c>
      <c r="D55" s="361" t="s">
        <v>16</v>
      </c>
      <c r="E55" s="351">
        <v>2</v>
      </c>
      <c r="F55" s="351">
        <v>1</v>
      </c>
      <c r="G55" s="351">
        <v>1</v>
      </c>
      <c r="H55" s="351">
        <v>1</v>
      </c>
      <c r="I55" s="351">
        <v>2</v>
      </c>
      <c r="J55" s="351">
        <v>2</v>
      </c>
      <c r="K55" s="351">
        <v>2</v>
      </c>
      <c r="L55" s="351">
        <v>2</v>
      </c>
      <c r="M55" s="351">
        <v>2</v>
      </c>
      <c r="N55" s="351">
        <v>4</v>
      </c>
      <c r="O55" s="351">
        <v>4</v>
      </c>
    </row>
    <row r="56" spans="1:15" ht="16.149999999999999" customHeight="1" x14ac:dyDescent="0.15">
      <c r="A56" s="895"/>
      <c r="B56" s="208" t="s">
        <v>224</v>
      </c>
      <c r="C56" s="209" t="s">
        <v>384</v>
      </c>
      <c r="D56" s="362" t="s">
        <v>16</v>
      </c>
      <c r="E56" s="352">
        <v>2</v>
      </c>
      <c r="F56" s="352">
        <v>1</v>
      </c>
      <c r="G56" s="352">
        <v>1</v>
      </c>
      <c r="H56" s="352">
        <v>1</v>
      </c>
      <c r="I56" s="352">
        <v>2</v>
      </c>
      <c r="J56" s="352">
        <v>2</v>
      </c>
      <c r="K56" s="352">
        <v>2</v>
      </c>
      <c r="L56" s="352">
        <v>2</v>
      </c>
      <c r="M56" s="352">
        <v>3</v>
      </c>
      <c r="N56" s="352">
        <v>4</v>
      </c>
      <c r="O56" s="352">
        <v>4</v>
      </c>
    </row>
    <row r="57" spans="1:15" ht="16.149999999999999" customHeight="1" x14ac:dyDescent="0.15">
      <c r="A57" s="895"/>
      <c r="B57" s="208" t="s">
        <v>223</v>
      </c>
      <c r="C57" s="209" t="s">
        <v>385</v>
      </c>
      <c r="D57" s="363" t="s">
        <v>16</v>
      </c>
      <c r="E57" s="353">
        <v>2</v>
      </c>
      <c r="F57" s="353">
        <v>1</v>
      </c>
      <c r="G57" s="353">
        <v>1</v>
      </c>
      <c r="H57" s="353">
        <v>1</v>
      </c>
      <c r="I57" s="353">
        <v>2</v>
      </c>
      <c r="J57" s="353">
        <v>2</v>
      </c>
      <c r="K57" s="353">
        <v>2</v>
      </c>
      <c r="L57" s="353">
        <v>2</v>
      </c>
      <c r="M57" s="353">
        <v>3</v>
      </c>
      <c r="N57" s="353">
        <v>4</v>
      </c>
      <c r="O57" s="353">
        <v>4</v>
      </c>
    </row>
    <row r="58" spans="1:15" ht="16.149999999999999" customHeight="1" x14ac:dyDescent="0.15">
      <c r="A58" s="895"/>
      <c r="B58" s="208" t="s">
        <v>310</v>
      </c>
      <c r="C58" s="209" t="s">
        <v>386</v>
      </c>
      <c r="D58" s="362" t="s">
        <v>311</v>
      </c>
      <c r="E58" s="352">
        <v>2</v>
      </c>
      <c r="F58" s="352">
        <v>1</v>
      </c>
      <c r="G58" s="352">
        <v>1</v>
      </c>
      <c r="H58" s="352">
        <v>1</v>
      </c>
      <c r="I58" s="352">
        <v>1</v>
      </c>
      <c r="J58" s="352">
        <v>2</v>
      </c>
      <c r="K58" s="352">
        <v>2</v>
      </c>
      <c r="L58" s="352">
        <v>2</v>
      </c>
      <c r="M58" s="352">
        <v>2</v>
      </c>
      <c r="N58" s="352">
        <v>4</v>
      </c>
      <c r="O58" s="352">
        <v>4</v>
      </c>
    </row>
    <row r="59" spans="1:15" ht="16.149999999999999" customHeight="1" x14ac:dyDescent="0.15">
      <c r="A59" s="895"/>
      <c r="B59" s="745" t="s">
        <v>344</v>
      </c>
      <c r="C59" s="716" t="s">
        <v>387</v>
      </c>
      <c r="D59" s="717" t="s">
        <v>311</v>
      </c>
      <c r="E59" s="168">
        <v>1</v>
      </c>
      <c r="F59" s="168">
        <v>1</v>
      </c>
      <c r="G59" s="168">
        <v>1</v>
      </c>
      <c r="H59" s="168">
        <v>1</v>
      </c>
      <c r="I59" s="168">
        <v>2</v>
      </c>
      <c r="J59" s="168">
        <v>2</v>
      </c>
      <c r="K59" s="168">
        <v>2</v>
      </c>
      <c r="L59" s="168">
        <v>2</v>
      </c>
      <c r="M59" s="168">
        <v>4</v>
      </c>
      <c r="N59" s="168">
        <v>4</v>
      </c>
      <c r="O59" s="168">
        <v>4</v>
      </c>
    </row>
    <row r="60" spans="1:15" ht="16.149999999999999" customHeight="1" thickBot="1" x14ac:dyDescent="0.2">
      <c r="A60" s="896"/>
      <c r="B60" s="843" t="s">
        <v>562</v>
      </c>
      <c r="C60" s="156" t="s">
        <v>564</v>
      </c>
      <c r="D60" s="773">
        <v>8</v>
      </c>
      <c r="E60" s="844">
        <v>1</v>
      </c>
      <c r="F60" s="844">
        <v>1</v>
      </c>
      <c r="G60" s="844">
        <v>1</v>
      </c>
      <c r="H60" s="844">
        <v>1</v>
      </c>
      <c r="I60" s="844">
        <v>1</v>
      </c>
      <c r="J60" s="844">
        <v>2</v>
      </c>
      <c r="K60" s="844">
        <v>2</v>
      </c>
      <c r="L60" s="844">
        <v>2</v>
      </c>
      <c r="M60" s="844">
        <v>3</v>
      </c>
      <c r="N60" s="844">
        <v>4</v>
      </c>
      <c r="O60" s="844">
        <v>4</v>
      </c>
    </row>
    <row r="61" spans="1:15" ht="16.149999999999999" customHeight="1" thickTop="1" x14ac:dyDescent="0.15">
      <c r="A61" s="895" t="s">
        <v>618</v>
      </c>
      <c r="B61" s="781" t="s">
        <v>229</v>
      </c>
      <c r="C61" s="863" t="s">
        <v>379</v>
      </c>
      <c r="D61" s="364">
        <v>8</v>
      </c>
      <c r="E61" s="364">
        <v>1</v>
      </c>
      <c r="F61" s="364">
        <v>1</v>
      </c>
      <c r="G61" s="364">
        <v>1</v>
      </c>
      <c r="H61" s="364">
        <v>1</v>
      </c>
      <c r="I61" s="364">
        <v>1</v>
      </c>
      <c r="J61" s="364">
        <v>2</v>
      </c>
      <c r="K61" s="364">
        <v>2</v>
      </c>
      <c r="L61" s="364">
        <v>2</v>
      </c>
      <c r="M61" s="364">
        <v>4</v>
      </c>
      <c r="N61" s="364">
        <v>4</v>
      </c>
      <c r="O61" s="364">
        <v>4</v>
      </c>
    </row>
    <row r="62" spans="1:15" ht="16.149999999999999" customHeight="1" x14ac:dyDescent="0.15">
      <c r="A62" s="895"/>
      <c r="B62" s="779" t="s">
        <v>228</v>
      </c>
      <c r="C62" s="780" t="s">
        <v>380</v>
      </c>
      <c r="D62" s="365">
        <v>8</v>
      </c>
      <c r="E62" s="365">
        <v>3</v>
      </c>
      <c r="F62" s="365">
        <v>1</v>
      </c>
      <c r="G62" s="365">
        <v>1</v>
      </c>
      <c r="H62" s="365">
        <v>1</v>
      </c>
      <c r="I62" s="365">
        <v>1</v>
      </c>
      <c r="J62" s="365">
        <v>2</v>
      </c>
      <c r="K62" s="365">
        <v>2</v>
      </c>
      <c r="L62" s="365">
        <v>3</v>
      </c>
      <c r="M62" s="365">
        <v>4</v>
      </c>
      <c r="N62" s="365">
        <v>4</v>
      </c>
      <c r="O62" s="365">
        <v>4</v>
      </c>
    </row>
    <row r="63" spans="1:15" ht="16.149999999999999" customHeight="1" x14ac:dyDescent="0.15">
      <c r="A63" s="895"/>
      <c r="B63" s="155" t="s">
        <v>227</v>
      </c>
      <c r="C63" s="156" t="s">
        <v>381</v>
      </c>
      <c r="D63" s="366">
        <v>8</v>
      </c>
      <c r="E63" s="366">
        <v>2</v>
      </c>
      <c r="F63" s="366">
        <v>1</v>
      </c>
      <c r="G63" s="366">
        <v>1</v>
      </c>
      <c r="H63" s="366">
        <v>1</v>
      </c>
      <c r="I63" s="366">
        <v>1</v>
      </c>
      <c r="J63" s="366">
        <v>2</v>
      </c>
      <c r="K63" s="366">
        <v>2</v>
      </c>
      <c r="L63" s="366">
        <v>2</v>
      </c>
      <c r="M63" s="366">
        <v>3</v>
      </c>
      <c r="N63" s="366">
        <v>4</v>
      </c>
      <c r="O63" s="366">
        <v>5</v>
      </c>
    </row>
    <row r="64" spans="1:15" ht="16.149999999999999" customHeight="1" x14ac:dyDescent="0.15">
      <c r="A64" s="895"/>
      <c r="B64" s="781" t="s">
        <v>226</v>
      </c>
      <c r="C64" s="350" t="s">
        <v>382</v>
      </c>
      <c r="D64" s="364">
        <v>10</v>
      </c>
      <c r="E64" s="364" t="s">
        <v>12</v>
      </c>
      <c r="F64" s="364">
        <v>1</v>
      </c>
      <c r="G64" s="364">
        <v>1</v>
      </c>
      <c r="H64" s="364">
        <v>1</v>
      </c>
      <c r="I64" s="364">
        <v>1</v>
      </c>
      <c r="J64" s="364">
        <v>2</v>
      </c>
      <c r="K64" s="364">
        <v>2</v>
      </c>
      <c r="L64" s="364">
        <v>3</v>
      </c>
      <c r="M64" s="364">
        <v>4</v>
      </c>
      <c r="N64" s="364">
        <v>4</v>
      </c>
      <c r="O64" s="364">
        <v>4</v>
      </c>
    </row>
    <row r="65" spans="1:15" ht="16.149999999999999" customHeight="1" x14ac:dyDescent="0.15">
      <c r="A65" s="895"/>
      <c r="B65" s="781" t="s">
        <v>225</v>
      </c>
      <c r="C65" s="350" t="s">
        <v>383</v>
      </c>
      <c r="D65" s="367" t="s">
        <v>16</v>
      </c>
      <c r="E65" s="364">
        <v>2</v>
      </c>
      <c r="F65" s="364">
        <v>1</v>
      </c>
      <c r="G65" s="364">
        <v>1</v>
      </c>
      <c r="H65" s="364">
        <v>1</v>
      </c>
      <c r="I65" s="364">
        <v>2</v>
      </c>
      <c r="J65" s="364">
        <v>2</v>
      </c>
      <c r="K65" s="364">
        <v>2</v>
      </c>
      <c r="L65" s="364">
        <v>3</v>
      </c>
      <c r="M65" s="364">
        <v>4</v>
      </c>
      <c r="N65" s="364">
        <v>3</v>
      </c>
      <c r="O65" s="364">
        <v>5</v>
      </c>
    </row>
    <row r="66" spans="1:15" ht="16.149999999999999" customHeight="1" x14ac:dyDescent="0.15">
      <c r="A66" s="895"/>
      <c r="B66" s="779" t="s">
        <v>224</v>
      </c>
      <c r="C66" s="780" t="s">
        <v>384</v>
      </c>
      <c r="D66" s="368" t="s">
        <v>16</v>
      </c>
      <c r="E66" s="365">
        <v>2</v>
      </c>
      <c r="F66" s="365">
        <v>1</v>
      </c>
      <c r="G66" s="365">
        <v>1</v>
      </c>
      <c r="H66" s="365">
        <v>1</v>
      </c>
      <c r="I66" s="365">
        <v>2</v>
      </c>
      <c r="J66" s="365">
        <v>3</v>
      </c>
      <c r="K66" s="365">
        <v>2</v>
      </c>
      <c r="L66" s="365">
        <v>3</v>
      </c>
      <c r="M66" s="365">
        <v>4</v>
      </c>
      <c r="N66" s="365">
        <v>4</v>
      </c>
      <c r="O66" s="365">
        <v>5</v>
      </c>
    </row>
    <row r="67" spans="1:15" ht="16.149999999999999" customHeight="1" x14ac:dyDescent="0.15">
      <c r="A67" s="895"/>
      <c r="B67" s="779" t="s">
        <v>223</v>
      </c>
      <c r="C67" s="780" t="s">
        <v>385</v>
      </c>
      <c r="D67" s="367" t="s">
        <v>16</v>
      </c>
      <c r="E67" s="364">
        <v>2</v>
      </c>
      <c r="F67" s="364">
        <v>1</v>
      </c>
      <c r="G67" s="364">
        <v>1</v>
      </c>
      <c r="H67" s="364">
        <v>1</v>
      </c>
      <c r="I67" s="364">
        <v>1</v>
      </c>
      <c r="J67" s="364">
        <v>2</v>
      </c>
      <c r="K67" s="364">
        <v>2</v>
      </c>
      <c r="L67" s="364">
        <v>2</v>
      </c>
      <c r="M67" s="364">
        <v>3</v>
      </c>
      <c r="N67" s="364">
        <v>4</v>
      </c>
      <c r="O67" s="364">
        <v>4</v>
      </c>
    </row>
    <row r="68" spans="1:15" ht="16.149999999999999" customHeight="1" x14ac:dyDescent="0.15">
      <c r="A68" s="895"/>
      <c r="B68" s="779" t="s">
        <v>310</v>
      </c>
      <c r="C68" s="780" t="s">
        <v>386</v>
      </c>
      <c r="D68" s="368" t="s">
        <v>311</v>
      </c>
      <c r="E68" s="365">
        <v>1</v>
      </c>
      <c r="F68" s="365">
        <v>1</v>
      </c>
      <c r="G68" s="365">
        <v>1</v>
      </c>
      <c r="H68" s="365">
        <v>1</v>
      </c>
      <c r="I68" s="365">
        <v>1</v>
      </c>
      <c r="J68" s="365">
        <v>2</v>
      </c>
      <c r="K68" s="365">
        <v>2</v>
      </c>
      <c r="L68" s="365">
        <v>3</v>
      </c>
      <c r="M68" s="365">
        <v>3</v>
      </c>
      <c r="N68" s="365">
        <v>4</v>
      </c>
      <c r="O68" s="365">
        <v>4</v>
      </c>
    </row>
    <row r="69" spans="1:15" ht="16.149999999999999" customHeight="1" x14ac:dyDescent="0.15">
      <c r="A69" s="895"/>
      <c r="B69" s="782" t="s">
        <v>344</v>
      </c>
      <c r="C69" s="206" t="s">
        <v>387</v>
      </c>
      <c r="D69" s="368" t="s">
        <v>311</v>
      </c>
      <c r="E69" s="777">
        <v>1</v>
      </c>
      <c r="F69" s="777">
        <v>1</v>
      </c>
      <c r="G69" s="777">
        <v>1</v>
      </c>
      <c r="H69" s="777">
        <v>1</v>
      </c>
      <c r="I69" s="777">
        <v>1</v>
      </c>
      <c r="J69" s="777">
        <v>2</v>
      </c>
      <c r="K69" s="777">
        <v>2</v>
      </c>
      <c r="L69" s="777">
        <v>2</v>
      </c>
      <c r="M69" s="777">
        <v>4</v>
      </c>
      <c r="N69" s="777">
        <v>4</v>
      </c>
      <c r="O69" s="777">
        <v>4</v>
      </c>
    </row>
    <row r="70" spans="1:15" ht="16.149999999999999" customHeight="1" x14ac:dyDescent="0.15">
      <c r="A70" s="895"/>
      <c r="B70" s="782" t="s">
        <v>562</v>
      </c>
      <c r="C70" s="206" t="s">
        <v>564</v>
      </c>
      <c r="D70" s="846">
        <v>9</v>
      </c>
      <c r="E70" s="777">
        <v>1</v>
      </c>
      <c r="F70" s="777">
        <v>1</v>
      </c>
      <c r="G70" s="777">
        <v>1</v>
      </c>
      <c r="H70" s="777">
        <v>1</v>
      </c>
      <c r="I70" s="777">
        <v>1</v>
      </c>
      <c r="J70" s="777">
        <v>1</v>
      </c>
      <c r="K70" s="777">
        <v>2</v>
      </c>
      <c r="L70" s="777">
        <v>2</v>
      </c>
      <c r="M70" s="777">
        <v>2</v>
      </c>
      <c r="N70" s="777">
        <v>3</v>
      </c>
      <c r="O70" s="777">
        <v>4</v>
      </c>
    </row>
    <row r="71" spans="1:15" x14ac:dyDescent="0.15">
      <c r="A71" s="865" t="s">
        <v>300</v>
      </c>
      <c r="B71" s="369"/>
      <c r="C71" s="369"/>
      <c r="D71" s="369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370"/>
    </row>
    <row r="72" spans="1:15" ht="6" customHeight="1" x14ac:dyDescent="0.15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</row>
    <row r="73" spans="1:15" x14ac:dyDescent="0.15">
      <c r="A73" s="109" t="s">
        <v>598</v>
      </c>
      <c r="B73" s="109" t="s">
        <v>599</v>
      </c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</row>
    <row r="74" spans="1:15" x14ac:dyDescent="0.15">
      <c r="A74" s="109"/>
      <c r="B74" s="109" t="s">
        <v>600</v>
      </c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</row>
    <row r="75" spans="1:15" x14ac:dyDescent="0.15">
      <c r="A75" s="109"/>
      <c r="B75" s="109"/>
      <c r="C75" s="109"/>
      <c r="D75" s="109" t="s">
        <v>594</v>
      </c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</row>
    <row r="76" spans="1:15" x14ac:dyDescent="0.15">
      <c r="A76" s="109"/>
      <c r="B76" s="109"/>
      <c r="C76" s="109"/>
      <c r="D76" s="109" t="s">
        <v>545</v>
      </c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</row>
    <row r="77" spans="1:15" x14ac:dyDescent="0.15">
      <c r="A77" s="2"/>
    </row>
  </sheetData>
  <mergeCells count="6">
    <mergeCell ref="A61:A70"/>
    <mergeCell ref="A5:A14"/>
    <mergeCell ref="A15:A24"/>
    <mergeCell ref="A28:A37"/>
    <mergeCell ref="A38:A47"/>
    <mergeCell ref="A51:A60"/>
  </mergeCells>
  <phoneticPr fontId="5"/>
  <pageMargins left="0.74803149606299213" right="0.74803149606299213" top="0.78740157480314965" bottom="0.59055118110236227" header="0.51181102362204722" footer="0.31496062992125984"/>
  <pageSetup paperSize="9" scale="65" firstPageNumber="31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129"/>
  <sheetViews>
    <sheetView showGridLines="0" topLeftCell="A73" zoomScaleNormal="100" zoomScaleSheetLayoutView="70" workbookViewId="0">
      <selection activeCell="E88" sqref="E88"/>
    </sheetView>
  </sheetViews>
  <sheetFormatPr defaultColWidth="13.375" defaultRowHeight="13.5" x14ac:dyDescent="0.15"/>
  <cols>
    <col min="1" max="1" width="5.625" style="4" customWidth="1"/>
    <col min="2" max="2" width="22.5" style="4" customWidth="1"/>
    <col min="3" max="3" width="9.375" style="4" customWidth="1"/>
    <col min="4" max="23" width="7.375" style="4" customWidth="1"/>
    <col min="24" max="25" width="6.625" style="4" customWidth="1"/>
    <col min="26" max="16384" width="13.375" style="4"/>
  </cols>
  <sheetData>
    <row r="1" spans="1:25" ht="28.5" customHeight="1" x14ac:dyDescent="0.2">
      <c r="A1" s="371" t="s">
        <v>587</v>
      </c>
      <c r="B1" s="372"/>
      <c r="C1" s="372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109"/>
      <c r="X1" s="109"/>
      <c r="Y1" s="109"/>
    </row>
    <row r="2" spans="1:25" x14ac:dyDescent="0.15">
      <c r="A2" s="373"/>
      <c r="B2" s="373" t="s">
        <v>19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4"/>
      <c r="W2" s="109"/>
      <c r="X2" s="109"/>
      <c r="Y2" s="109"/>
    </row>
    <row r="3" spans="1:25" ht="30" customHeight="1" x14ac:dyDescent="0.15">
      <c r="A3" s="375" t="s">
        <v>20</v>
      </c>
      <c r="B3" s="376" t="s">
        <v>21</v>
      </c>
      <c r="C3" s="240" t="s">
        <v>0</v>
      </c>
      <c r="D3" s="242" t="s">
        <v>314</v>
      </c>
      <c r="E3" s="242" t="s">
        <v>315</v>
      </c>
      <c r="F3" s="242" t="s">
        <v>22</v>
      </c>
      <c r="G3" s="242" t="s">
        <v>23</v>
      </c>
      <c r="H3" s="242" t="s">
        <v>24</v>
      </c>
      <c r="I3" s="242" t="s">
        <v>25</v>
      </c>
      <c r="J3" s="242" t="s">
        <v>26</v>
      </c>
      <c r="K3" s="242" t="s">
        <v>27</v>
      </c>
      <c r="L3" s="242" t="s">
        <v>28</v>
      </c>
      <c r="M3" s="242" t="s">
        <v>29</v>
      </c>
      <c r="N3" s="242" t="s">
        <v>30</v>
      </c>
      <c r="O3" s="242" t="s">
        <v>31</v>
      </c>
      <c r="P3" s="242" t="s">
        <v>32</v>
      </c>
      <c r="Q3" s="242" t="s">
        <v>33</v>
      </c>
      <c r="R3" s="242" t="s">
        <v>34</v>
      </c>
      <c r="S3" s="242" t="s">
        <v>35</v>
      </c>
      <c r="T3" s="242" t="s">
        <v>36</v>
      </c>
      <c r="U3" s="242" t="s">
        <v>37</v>
      </c>
      <c r="V3" s="242" t="s">
        <v>38</v>
      </c>
      <c r="W3" s="242" t="s">
        <v>39</v>
      </c>
      <c r="X3" s="242" t="s">
        <v>40</v>
      </c>
      <c r="Y3" s="242" t="s">
        <v>41</v>
      </c>
    </row>
    <row r="4" spans="1:25" ht="20.100000000000001" customHeight="1" x14ac:dyDescent="0.15">
      <c r="A4" s="897" t="s">
        <v>42</v>
      </c>
      <c r="B4" s="722" t="s">
        <v>43</v>
      </c>
      <c r="C4" s="377">
        <v>299088</v>
      </c>
      <c r="D4" s="377">
        <v>600</v>
      </c>
      <c r="E4" s="377">
        <v>97</v>
      </c>
      <c r="F4" s="377">
        <v>123</v>
      </c>
      <c r="G4" s="377">
        <v>289</v>
      </c>
      <c r="H4" s="377">
        <v>549</v>
      </c>
      <c r="I4" s="377">
        <v>553</v>
      </c>
      <c r="J4" s="377">
        <v>768</v>
      </c>
      <c r="K4" s="377">
        <v>1174</v>
      </c>
      <c r="L4" s="377">
        <v>2167</v>
      </c>
      <c r="M4" s="174">
        <v>3895</v>
      </c>
      <c r="N4" s="377">
        <v>5060</v>
      </c>
      <c r="O4" s="174">
        <v>6802</v>
      </c>
      <c r="P4" s="377">
        <v>10523</v>
      </c>
      <c r="Q4" s="174">
        <v>20450</v>
      </c>
      <c r="R4" s="377">
        <v>29245</v>
      </c>
      <c r="S4" s="174">
        <v>40280</v>
      </c>
      <c r="T4" s="377">
        <v>51200</v>
      </c>
      <c r="U4" s="174">
        <v>55928</v>
      </c>
      <c r="V4" s="377">
        <v>44056</v>
      </c>
      <c r="W4" s="174">
        <v>20128</v>
      </c>
      <c r="X4" s="377">
        <v>5180</v>
      </c>
      <c r="Y4" s="378">
        <v>21</v>
      </c>
    </row>
    <row r="5" spans="1:25" ht="20.100000000000001" customHeight="1" x14ac:dyDescent="0.15">
      <c r="A5" s="898"/>
      <c r="B5" s="379" t="s">
        <v>44</v>
      </c>
      <c r="C5" s="380">
        <v>86162</v>
      </c>
      <c r="D5" s="380">
        <v>16</v>
      </c>
      <c r="E5" s="380">
        <v>20</v>
      </c>
      <c r="F5" s="380">
        <v>19</v>
      </c>
      <c r="G5" s="380">
        <v>30</v>
      </c>
      <c r="H5" s="380">
        <v>39</v>
      </c>
      <c r="I5" s="380">
        <v>56</v>
      </c>
      <c r="J5" s="380">
        <v>128</v>
      </c>
      <c r="K5" s="380">
        <v>282</v>
      </c>
      <c r="L5" s="380">
        <v>567</v>
      </c>
      <c r="M5" s="174">
        <v>1269</v>
      </c>
      <c r="N5" s="380">
        <v>1867</v>
      </c>
      <c r="O5" s="174">
        <v>2803</v>
      </c>
      <c r="P5" s="380">
        <v>4855</v>
      </c>
      <c r="Q5" s="174">
        <v>9700</v>
      </c>
      <c r="R5" s="380">
        <v>13147</v>
      </c>
      <c r="S5" s="174">
        <v>15567</v>
      </c>
      <c r="T5" s="380">
        <v>15362</v>
      </c>
      <c r="U5" s="174">
        <v>12231</v>
      </c>
      <c r="V5" s="380">
        <v>6269</v>
      </c>
      <c r="W5" s="174">
        <v>1729</v>
      </c>
      <c r="X5" s="380">
        <v>206</v>
      </c>
      <c r="Y5" s="381">
        <v>0</v>
      </c>
    </row>
    <row r="6" spans="1:25" ht="20.100000000000001" customHeight="1" x14ac:dyDescent="0.15">
      <c r="A6" s="898"/>
      <c r="B6" s="379" t="s">
        <v>45</v>
      </c>
      <c r="C6" s="380">
        <v>3410</v>
      </c>
      <c r="D6" s="380">
        <v>0</v>
      </c>
      <c r="E6" s="380">
        <v>1</v>
      </c>
      <c r="F6" s="380">
        <v>0</v>
      </c>
      <c r="G6" s="380">
        <v>2</v>
      </c>
      <c r="H6" s="380">
        <v>2</v>
      </c>
      <c r="I6" s="380">
        <v>2</v>
      </c>
      <c r="J6" s="380">
        <v>7</v>
      </c>
      <c r="K6" s="380">
        <v>13</v>
      </c>
      <c r="L6" s="380">
        <v>25</v>
      </c>
      <c r="M6" s="174">
        <v>53</v>
      </c>
      <c r="N6" s="380">
        <v>92</v>
      </c>
      <c r="O6" s="174">
        <v>121</v>
      </c>
      <c r="P6" s="380">
        <v>155</v>
      </c>
      <c r="Q6" s="174">
        <v>328</v>
      </c>
      <c r="R6" s="380">
        <v>418</v>
      </c>
      <c r="S6" s="174">
        <v>547</v>
      </c>
      <c r="T6" s="380">
        <v>620</v>
      </c>
      <c r="U6" s="174">
        <v>554</v>
      </c>
      <c r="V6" s="380">
        <v>349</v>
      </c>
      <c r="W6" s="174">
        <v>104</v>
      </c>
      <c r="X6" s="380">
        <v>17</v>
      </c>
      <c r="Y6" s="381">
        <v>0</v>
      </c>
    </row>
    <row r="7" spans="1:25" ht="20.100000000000001" customHeight="1" x14ac:dyDescent="0.15">
      <c r="A7" s="898"/>
      <c r="B7" s="379" t="s">
        <v>46</v>
      </c>
      <c r="C7" s="380">
        <v>3747</v>
      </c>
      <c r="D7" s="380">
        <v>0</v>
      </c>
      <c r="E7" s="380">
        <v>0</v>
      </c>
      <c r="F7" s="380">
        <v>0</v>
      </c>
      <c r="G7" s="380">
        <v>0</v>
      </c>
      <c r="H7" s="380">
        <v>0</v>
      </c>
      <c r="I7" s="380">
        <v>0</v>
      </c>
      <c r="J7" s="380">
        <v>1</v>
      </c>
      <c r="K7" s="380">
        <v>10</v>
      </c>
      <c r="L7" s="380">
        <v>21</v>
      </c>
      <c r="M7" s="174">
        <v>51</v>
      </c>
      <c r="N7" s="380">
        <v>72</v>
      </c>
      <c r="O7" s="174">
        <v>96</v>
      </c>
      <c r="P7" s="380">
        <v>124</v>
      </c>
      <c r="Q7" s="174">
        <v>213</v>
      </c>
      <c r="R7" s="380">
        <v>336</v>
      </c>
      <c r="S7" s="174">
        <v>451</v>
      </c>
      <c r="T7" s="380">
        <v>620</v>
      </c>
      <c r="U7" s="174">
        <v>734</v>
      </c>
      <c r="V7" s="380">
        <v>606</v>
      </c>
      <c r="W7" s="174">
        <v>329</v>
      </c>
      <c r="X7" s="380">
        <v>83</v>
      </c>
      <c r="Y7" s="381">
        <v>0</v>
      </c>
    </row>
    <row r="8" spans="1:25" ht="20.100000000000001" customHeight="1" x14ac:dyDescent="0.15">
      <c r="A8" s="898"/>
      <c r="B8" s="379" t="s">
        <v>47</v>
      </c>
      <c r="C8" s="380">
        <v>47781</v>
      </c>
      <c r="D8" s="380">
        <v>9</v>
      </c>
      <c r="E8" s="380">
        <v>4</v>
      </c>
      <c r="F8" s="380">
        <v>6</v>
      </c>
      <c r="G8" s="380">
        <v>11</v>
      </c>
      <c r="H8" s="380">
        <v>27</v>
      </c>
      <c r="I8" s="380">
        <v>35</v>
      </c>
      <c r="J8" s="380">
        <v>75</v>
      </c>
      <c r="K8" s="380">
        <v>156</v>
      </c>
      <c r="L8" s="380">
        <v>282</v>
      </c>
      <c r="M8" s="174">
        <v>613</v>
      </c>
      <c r="N8" s="380">
        <v>784</v>
      </c>
      <c r="O8" s="174">
        <v>1027</v>
      </c>
      <c r="P8" s="380">
        <v>1514</v>
      </c>
      <c r="Q8" s="174">
        <v>2862</v>
      </c>
      <c r="R8" s="380">
        <v>3903</v>
      </c>
      <c r="S8" s="174">
        <v>5773</v>
      </c>
      <c r="T8" s="380">
        <v>8100</v>
      </c>
      <c r="U8" s="174">
        <v>9685</v>
      </c>
      <c r="V8" s="380">
        <v>8321</v>
      </c>
      <c r="W8" s="174">
        <v>3721</v>
      </c>
      <c r="X8" s="380">
        <v>869</v>
      </c>
      <c r="Y8" s="381">
        <v>4</v>
      </c>
    </row>
    <row r="9" spans="1:25" ht="20.100000000000001" customHeight="1" x14ac:dyDescent="0.15">
      <c r="A9" s="898"/>
      <c r="B9" s="379" t="s">
        <v>48</v>
      </c>
      <c r="C9" s="380">
        <v>23008</v>
      </c>
      <c r="D9" s="380">
        <v>1</v>
      </c>
      <c r="E9" s="380">
        <v>3</v>
      </c>
      <c r="F9" s="380">
        <v>2</v>
      </c>
      <c r="G9" s="380">
        <v>5</v>
      </c>
      <c r="H9" s="380">
        <v>10</v>
      </c>
      <c r="I9" s="380">
        <v>10</v>
      </c>
      <c r="J9" s="380">
        <v>27</v>
      </c>
      <c r="K9" s="380">
        <v>73</v>
      </c>
      <c r="L9" s="380">
        <v>223</v>
      </c>
      <c r="M9" s="174">
        <v>369</v>
      </c>
      <c r="N9" s="380">
        <v>474</v>
      </c>
      <c r="O9" s="174">
        <v>532</v>
      </c>
      <c r="P9" s="380">
        <v>735</v>
      </c>
      <c r="Q9" s="174">
        <v>1356</v>
      </c>
      <c r="R9" s="380">
        <v>2002</v>
      </c>
      <c r="S9" s="174">
        <v>3052</v>
      </c>
      <c r="T9" s="380">
        <v>4159</v>
      </c>
      <c r="U9" s="174">
        <v>4703</v>
      </c>
      <c r="V9" s="380">
        <v>3469</v>
      </c>
      <c r="W9" s="174">
        <v>1501</v>
      </c>
      <c r="X9" s="380">
        <v>302</v>
      </c>
      <c r="Y9" s="381">
        <v>0</v>
      </c>
    </row>
    <row r="10" spans="1:25" ht="20.100000000000001" customHeight="1" x14ac:dyDescent="0.15">
      <c r="A10" s="898"/>
      <c r="B10" s="379" t="s">
        <v>49</v>
      </c>
      <c r="C10" s="380">
        <v>23298</v>
      </c>
      <c r="D10" s="380">
        <v>11</v>
      </c>
      <c r="E10" s="380">
        <v>2</v>
      </c>
      <c r="F10" s="380">
        <v>2</v>
      </c>
      <c r="G10" s="380">
        <v>4</v>
      </c>
      <c r="H10" s="380">
        <v>3</v>
      </c>
      <c r="I10" s="380">
        <v>6</v>
      </c>
      <c r="J10" s="380">
        <v>5</v>
      </c>
      <c r="K10" s="380">
        <v>13</v>
      </c>
      <c r="L10" s="380">
        <v>21</v>
      </c>
      <c r="M10" s="174">
        <v>41</v>
      </c>
      <c r="N10" s="380">
        <v>83</v>
      </c>
      <c r="O10" s="174">
        <v>106</v>
      </c>
      <c r="P10" s="380">
        <v>277</v>
      </c>
      <c r="Q10" s="174">
        <v>682</v>
      </c>
      <c r="R10" s="380">
        <v>1327</v>
      </c>
      <c r="S10" s="174">
        <v>2493</v>
      </c>
      <c r="T10" s="380">
        <v>4406</v>
      </c>
      <c r="U10" s="174">
        <v>5946</v>
      </c>
      <c r="V10" s="380">
        <v>5121</v>
      </c>
      <c r="W10" s="174">
        <v>2204</v>
      </c>
      <c r="X10" s="380">
        <v>545</v>
      </c>
      <c r="Y10" s="381">
        <v>0</v>
      </c>
    </row>
    <row r="11" spans="1:25" ht="20.100000000000001" customHeight="1" x14ac:dyDescent="0.15">
      <c r="A11" s="898"/>
      <c r="B11" s="379" t="s">
        <v>50</v>
      </c>
      <c r="C11" s="380">
        <v>4914</v>
      </c>
      <c r="D11" s="380">
        <v>2</v>
      </c>
      <c r="E11" s="380">
        <v>1</v>
      </c>
      <c r="F11" s="380">
        <v>0</v>
      </c>
      <c r="G11" s="380">
        <v>0</v>
      </c>
      <c r="H11" s="380">
        <v>0</v>
      </c>
      <c r="I11" s="380">
        <v>1</v>
      </c>
      <c r="J11" s="380">
        <v>2</v>
      </c>
      <c r="K11" s="380">
        <v>6</v>
      </c>
      <c r="L11" s="380">
        <v>9</v>
      </c>
      <c r="M11" s="174">
        <v>15</v>
      </c>
      <c r="N11" s="380">
        <v>33</v>
      </c>
      <c r="O11" s="174">
        <v>42</v>
      </c>
      <c r="P11" s="380">
        <v>95</v>
      </c>
      <c r="Q11" s="174">
        <v>229</v>
      </c>
      <c r="R11" s="380">
        <v>376</v>
      </c>
      <c r="S11" s="174">
        <v>585</v>
      </c>
      <c r="T11" s="380">
        <v>969</v>
      </c>
      <c r="U11" s="174">
        <v>1200</v>
      </c>
      <c r="V11" s="380">
        <v>932</v>
      </c>
      <c r="W11" s="174">
        <v>361</v>
      </c>
      <c r="X11" s="380">
        <v>56</v>
      </c>
      <c r="Y11" s="381">
        <v>0</v>
      </c>
    </row>
    <row r="12" spans="1:25" ht="20.100000000000001" customHeight="1" x14ac:dyDescent="0.15">
      <c r="A12" s="898"/>
      <c r="B12" s="379" t="s">
        <v>51</v>
      </c>
      <c r="C12" s="380">
        <v>23559</v>
      </c>
      <c r="D12" s="380">
        <v>0</v>
      </c>
      <c r="E12" s="380">
        <v>0</v>
      </c>
      <c r="F12" s="380">
        <v>0</v>
      </c>
      <c r="G12" s="380">
        <v>0</v>
      </c>
      <c r="H12" s="380">
        <v>0</v>
      </c>
      <c r="I12" s="380">
        <v>0</v>
      </c>
      <c r="J12" s="380">
        <v>0</v>
      </c>
      <c r="K12" s="380">
        <v>0</v>
      </c>
      <c r="L12" s="380">
        <v>0</v>
      </c>
      <c r="M12" s="174">
        <v>0</v>
      </c>
      <c r="N12" s="380">
        <v>0</v>
      </c>
      <c r="O12" s="174">
        <v>0</v>
      </c>
      <c r="P12" s="380">
        <v>3</v>
      </c>
      <c r="Q12" s="174">
        <v>51</v>
      </c>
      <c r="R12" s="380">
        <v>199</v>
      </c>
      <c r="S12" s="174">
        <v>750</v>
      </c>
      <c r="T12" s="380">
        <v>2260</v>
      </c>
      <c r="U12" s="174">
        <v>5032</v>
      </c>
      <c r="V12" s="380">
        <v>7581</v>
      </c>
      <c r="W12" s="174">
        <v>5521</v>
      </c>
      <c r="X12" s="380">
        <v>2162</v>
      </c>
      <c r="Y12" s="381">
        <v>0</v>
      </c>
    </row>
    <row r="13" spans="1:25" ht="20.100000000000001" customHeight="1" x14ac:dyDescent="0.15">
      <c r="A13" s="898"/>
      <c r="B13" s="379" t="s">
        <v>52</v>
      </c>
      <c r="C13" s="380">
        <v>7265</v>
      </c>
      <c r="D13" s="380">
        <v>37</v>
      </c>
      <c r="E13" s="380">
        <v>12</v>
      </c>
      <c r="F13" s="380">
        <v>19</v>
      </c>
      <c r="G13" s="380">
        <v>57</v>
      </c>
      <c r="H13" s="380">
        <v>88</v>
      </c>
      <c r="I13" s="380">
        <v>62</v>
      </c>
      <c r="J13" s="380">
        <v>66</v>
      </c>
      <c r="K13" s="380">
        <v>72</v>
      </c>
      <c r="L13" s="380">
        <v>120</v>
      </c>
      <c r="M13" s="174">
        <v>171</v>
      </c>
      <c r="N13" s="380">
        <v>189</v>
      </c>
      <c r="O13" s="174">
        <v>205</v>
      </c>
      <c r="P13" s="380">
        <v>249</v>
      </c>
      <c r="Q13" s="174">
        <v>433</v>
      </c>
      <c r="R13" s="380">
        <v>660</v>
      </c>
      <c r="S13" s="174">
        <v>903</v>
      </c>
      <c r="T13" s="380">
        <v>1220</v>
      </c>
      <c r="U13" s="174">
        <v>1299</v>
      </c>
      <c r="V13" s="380">
        <v>945</v>
      </c>
      <c r="W13" s="174">
        <v>376</v>
      </c>
      <c r="X13" s="380">
        <v>77</v>
      </c>
      <c r="Y13" s="381">
        <v>5</v>
      </c>
    </row>
    <row r="14" spans="1:25" ht="20.100000000000001" customHeight="1" x14ac:dyDescent="0.15">
      <c r="A14" s="898"/>
      <c r="B14" s="379" t="s">
        <v>53</v>
      </c>
      <c r="C14" s="380">
        <v>5078</v>
      </c>
      <c r="D14" s="380">
        <v>0</v>
      </c>
      <c r="E14" s="380">
        <v>0</v>
      </c>
      <c r="F14" s="380">
        <v>35</v>
      </c>
      <c r="G14" s="380">
        <v>137</v>
      </c>
      <c r="H14" s="380">
        <v>288</v>
      </c>
      <c r="I14" s="380">
        <v>292</v>
      </c>
      <c r="J14" s="380">
        <v>328</v>
      </c>
      <c r="K14" s="380">
        <v>330</v>
      </c>
      <c r="L14" s="380">
        <v>421</v>
      </c>
      <c r="M14" s="174">
        <v>500</v>
      </c>
      <c r="N14" s="380">
        <v>433</v>
      </c>
      <c r="O14" s="174">
        <v>391</v>
      </c>
      <c r="P14" s="380">
        <v>378</v>
      </c>
      <c r="Q14" s="174">
        <v>399</v>
      </c>
      <c r="R14" s="380">
        <v>376</v>
      </c>
      <c r="S14" s="174">
        <v>312</v>
      </c>
      <c r="T14" s="380">
        <v>259</v>
      </c>
      <c r="U14" s="174">
        <v>128</v>
      </c>
      <c r="V14" s="380">
        <v>57</v>
      </c>
      <c r="W14" s="174">
        <v>12</v>
      </c>
      <c r="X14" s="380">
        <v>1</v>
      </c>
      <c r="Y14" s="381">
        <v>1</v>
      </c>
    </row>
    <row r="15" spans="1:25" ht="20.100000000000001" customHeight="1" x14ac:dyDescent="0.15">
      <c r="A15" s="899"/>
      <c r="B15" s="382" t="s">
        <v>54</v>
      </c>
      <c r="C15" s="383">
        <v>70866</v>
      </c>
      <c r="D15" s="383">
        <v>524</v>
      </c>
      <c r="E15" s="383">
        <v>54</v>
      </c>
      <c r="F15" s="383">
        <v>40</v>
      </c>
      <c r="G15" s="383">
        <v>43</v>
      </c>
      <c r="H15" s="383">
        <v>92</v>
      </c>
      <c r="I15" s="383">
        <v>89</v>
      </c>
      <c r="J15" s="383">
        <v>129</v>
      </c>
      <c r="K15" s="383">
        <v>219</v>
      </c>
      <c r="L15" s="383">
        <v>478</v>
      </c>
      <c r="M15" s="174">
        <v>813</v>
      </c>
      <c r="N15" s="383">
        <v>1033</v>
      </c>
      <c r="O15" s="174">
        <v>1479</v>
      </c>
      <c r="P15" s="383">
        <v>2138</v>
      </c>
      <c r="Q15" s="174">
        <v>4197</v>
      </c>
      <c r="R15" s="383">
        <v>6501</v>
      </c>
      <c r="S15" s="174">
        <v>9847</v>
      </c>
      <c r="T15" s="383">
        <v>13225</v>
      </c>
      <c r="U15" s="174">
        <v>14416</v>
      </c>
      <c r="V15" s="383">
        <v>10406</v>
      </c>
      <c r="W15" s="174">
        <v>4270</v>
      </c>
      <c r="X15" s="383">
        <v>862</v>
      </c>
      <c r="Y15" s="384">
        <v>11</v>
      </c>
    </row>
    <row r="16" spans="1:25" ht="30" customHeight="1" x14ac:dyDescent="0.15">
      <c r="A16" s="375" t="s">
        <v>20</v>
      </c>
      <c r="B16" s="376" t="s">
        <v>55</v>
      </c>
      <c r="C16" s="240" t="s">
        <v>56</v>
      </c>
      <c r="D16" s="242" t="s">
        <v>314</v>
      </c>
      <c r="E16" s="242" t="s">
        <v>315</v>
      </c>
      <c r="F16" s="385" t="s">
        <v>22</v>
      </c>
      <c r="G16" s="385" t="s">
        <v>23</v>
      </c>
      <c r="H16" s="385" t="s">
        <v>24</v>
      </c>
      <c r="I16" s="385" t="s">
        <v>25</v>
      </c>
      <c r="J16" s="385" t="s">
        <v>26</v>
      </c>
      <c r="K16" s="385" t="s">
        <v>27</v>
      </c>
      <c r="L16" s="385" t="s">
        <v>28</v>
      </c>
      <c r="M16" s="385" t="s">
        <v>29</v>
      </c>
      <c r="N16" s="385" t="s">
        <v>30</v>
      </c>
      <c r="O16" s="385" t="s">
        <v>31</v>
      </c>
      <c r="P16" s="385" t="s">
        <v>32</v>
      </c>
      <c r="Q16" s="385" t="s">
        <v>33</v>
      </c>
      <c r="R16" s="385" t="s">
        <v>34</v>
      </c>
      <c r="S16" s="385" t="s">
        <v>35</v>
      </c>
      <c r="T16" s="385" t="s">
        <v>36</v>
      </c>
      <c r="U16" s="385" t="s">
        <v>37</v>
      </c>
      <c r="V16" s="386" t="s">
        <v>38</v>
      </c>
      <c r="W16" s="242" t="s">
        <v>39</v>
      </c>
      <c r="X16" s="242" t="s">
        <v>40</v>
      </c>
      <c r="Y16" s="242" t="s">
        <v>41</v>
      </c>
    </row>
    <row r="17" spans="1:25" ht="20.100000000000001" customHeight="1" x14ac:dyDescent="0.15">
      <c r="A17" s="897" t="s">
        <v>42</v>
      </c>
      <c r="B17" s="722" t="s">
        <v>43</v>
      </c>
      <c r="C17" s="387">
        <v>1</v>
      </c>
      <c r="D17" s="388">
        <v>1</v>
      </c>
      <c r="E17" s="388">
        <v>1</v>
      </c>
      <c r="F17" s="388">
        <v>1</v>
      </c>
      <c r="G17" s="388">
        <v>1</v>
      </c>
      <c r="H17" s="723">
        <v>1</v>
      </c>
      <c r="I17" s="388">
        <v>1</v>
      </c>
      <c r="J17" s="724">
        <v>1</v>
      </c>
      <c r="K17" s="388">
        <v>1</v>
      </c>
      <c r="L17" s="388">
        <v>1</v>
      </c>
      <c r="M17" s="724">
        <v>1</v>
      </c>
      <c r="N17" s="388">
        <v>1</v>
      </c>
      <c r="O17" s="724">
        <v>1</v>
      </c>
      <c r="P17" s="388">
        <v>1</v>
      </c>
      <c r="Q17" s="724">
        <v>1</v>
      </c>
      <c r="R17" s="388">
        <v>1</v>
      </c>
      <c r="S17" s="724">
        <v>1</v>
      </c>
      <c r="T17" s="388">
        <v>1</v>
      </c>
      <c r="U17" s="724">
        <v>1</v>
      </c>
      <c r="V17" s="388">
        <v>1</v>
      </c>
      <c r="W17" s="724">
        <v>1</v>
      </c>
      <c r="X17" s="388">
        <v>1</v>
      </c>
      <c r="Y17" s="389">
        <v>1</v>
      </c>
    </row>
    <row r="18" spans="1:25" ht="20.100000000000001" customHeight="1" x14ac:dyDescent="0.15">
      <c r="A18" s="898"/>
      <c r="B18" s="379" t="s">
        <v>44</v>
      </c>
      <c r="C18" s="390">
        <v>0.28808243727598565</v>
      </c>
      <c r="D18" s="391">
        <v>2.6666666666666668E-2</v>
      </c>
      <c r="E18" s="391">
        <v>0.20618556701030927</v>
      </c>
      <c r="F18" s="391">
        <v>0.15447154471544716</v>
      </c>
      <c r="G18" s="391">
        <v>0.10380622837370242</v>
      </c>
      <c r="H18" s="392">
        <v>7.1038251366120214E-2</v>
      </c>
      <c r="I18" s="391">
        <v>0.10126582278481013</v>
      </c>
      <c r="J18" s="393">
        <v>0.16666666666666666</v>
      </c>
      <c r="K18" s="391">
        <v>0.24020442930153321</v>
      </c>
      <c r="L18" s="391">
        <v>0.26165205353022614</v>
      </c>
      <c r="M18" s="393">
        <v>0.32580231065468551</v>
      </c>
      <c r="N18" s="391">
        <v>0.36897233201581026</v>
      </c>
      <c r="O18" s="393">
        <v>0.41208468097618345</v>
      </c>
      <c r="P18" s="391">
        <v>0.46137033165447117</v>
      </c>
      <c r="Q18" s="393">
        <v>0.47432762836185821</v>
      </c>
      <c r="R18" s="391">
        <v>0.44954693109933325</v>
      </c>
      <c r="S18" s="393">
        <v>0.38646971201588876</v>
      </c>
      <c r="T18" s="391">
        <v>0.30003906250000001</v>
      </c>
      <c r="U18" s="393">
        <v>0.21869188957230726</v>
      </c>
      <c r="V18" s="391">
        <v>0.14229616851280188</v>
      </c>
      <c r="W18" s="393">
        <v>8.590023847376789E-2</v>
      </c>
      <c r="X18" s="391">
        <v>3.9768339768339767E-2</v>
      </c>
      <c r="Y18" s="394">
        <v>0</v>
      </c>
    </row>
    <row r="19" spans="1:25" ht="20.100000000000001" customHeight="1" x14ac:dyDescent="0.15">
      <c r="A19" s="898"/>
      <c r="B19" s="379" t="s">
        <v>45</v>
      </c>
      <c r="C19" s="390">
        <v>1.1401326699834163E-2</v>
      </c>
      <c r="D19" s="391">
        <v>0</v>
      </c>
      <c r="E19" s="391">
        <v>1.0309278350515464E-2</v>
      </c>
      <c r="F19" s="391">
        <v>0</v>
      </c>
      <c r="G19" s="391">
        <v>6.920415224913495E-3</v>
      </c>
      <c r="H19" s="392">
        <v>3.6429872495446266E-3</v>
      </c>
      <c r="I19" s="391">
        <v>3.616636528028933E-3</v>
      </c>
      <c r="J19" s="393">
        <v>9.1145833333333339E-3</v>
      </c>
      <c r="K19" s="391">
        <v>1.1073253833049404E-2</v>
      </c>
      <c r="L19" s="391">
        <v>1.1536686663590217E-2</v>
      </c>
      <c r="M19" s="393">
        <v>1.3607188703465983E-2</v>
      </c>
      <c r="N19" s="391">
        <v>1.8181818181818181E-2</v>
      </c>
      <c r="O19" s="393">
        <v>1.778888562187592E-2</v>
      </c>
      <c r="P19" s="391">
        <v>1.4729639836548512E-2</v>
      </c>
      <c r="Q19" s="393">
        <v>1.6039119804400977E-2</v>
      </c>
      <c r="R19" s="391">
        <v>1.4293041545563344E-2</v>
      </c>
      <c r="S19" s="393">
        <v>1.3579940417080437E-2</v>
      </c>
      <c r="T19" s="391">
        <v>1.2109375E-2</v>
      </c>
      <c r="U19" s="393">
        <v>9.905592905163782E-3</v>
      </c>
      <c r="V19" s="391">
        <v>7.9217359723987649E-3</v>
      </c>
      <c r="W19" s="393">
        <v>5.1669316375198724E-3</v>
      </c>
      <c r="X19" s="391">
        <v>3.281853281853282E-3</v>
      </c>
      <c r="Y19" s="394">
        <v>0</v>
      </c>
    </row>
    <row r="20" spans="1:25" ht="20.100000000000001" customHeight="1" x14ac:dyDescent="0.15">
      <c r="A20" s="898"/>
      <c r="B20" s="379" t="s">
        <v>46</v>
      </c>
      <c r="C20" s="390">
        <v>1.2528085379553845E-2</v>
      </c>
      <c r="D20" s="391">
        <v>0</v>
      </c>
      <c r="E20" s="391">
        <v>0</v>
      </c>
      <c r="F20" s="391">
        <v>0</v>
      </c>
      <c r="G20" s="391">
        <v>0</v>
      </c>
      <c r="H20" s="392">
        <v>0</v>
      </c>
      <c r="I20" s="391">
        <v>0</v>
      </c>
      <c r="J20" s="391">
        <v>1.3020833333333333E-3</v>
      </c>
      <c r="K20" s="391">
        <v>8.5178875638841564E-3</v>
      </c>
      <c r="L20" s="394">
        <v>9.6908167974157824E-3</v>
      </c>
      <c r="M20" s="393">
        <v>1.3093709884467265E-2</v>
      </c>
      <c r="N20" s="391">
        <v>1.4229249011857707E-2</v>
      </c>
      <c r="O20" s="393">
        <v>1.4113496030579242E-2</v>
      </c>
      <c r="P20" s="391">
        <v>1.178371186923881E-2</v>
      </c>
      <c r="Q20" s="393">
        <v>1.041564792176039E-2</v>
      </c>
      <c r="R20" s="391">
        <v>1.1489143443323645E-2</v>
      </c>
      <c r="S20" s="393">
        <v>1.1196623634558093E-2</v>
      </c>
      <c r="T20" s="391">
        <v>1.2109375E-2</v>
      </c>
      <c r="U20" s="393">
        <v>1.3124016592762123E-2</v>
      </c>
      <c r="V20" s="391">
        <v>1.3755220628291265E-2</v>
      </c>
      <c r="W20" s="393">
        <v>1.6345389507154213E-2</v>
      </c>
      <c r="X20" s="391">
        <v>1.6023166023166023E-2</v>
      </c>
      <c r="Y20" s="394">
        <v>0</v>
      </c>
    </row>
    <row r="21" spans="1:25" ht="20.100000000000001" customHeight="1" x14ac:dyDescent="0.15">
      <c r="A21" s="898"/>
      <c r="B21" s="379" t="s">
        <v>47</v>
      </c>
      <c r="C21" s="390">
        <v>0.15975565719788157</v>
      </c>
      <c r="D21" s="391">
        <v>1.4999999999999999E-2</v>
      </c>
      <c r="E21" s="391">
        <v>4.1237113402061855E-2</v>
      </c>
      <c r="F21" s="391">
        <v>4.878048780487805E-2</v>
      </c>
      <c r="G21" s="391">
        <v>3.8062283737024222E-2</v>
      </c>
      <c r="H21" s="392">
        <v>4.9180327868852458E-2</v>
      </c>
      <c r="I21" s="391">
        <v>6.3291139240506333E-2</v>
      </c>
      <c r="J21" s="393">
        <v>9.765625E-2</v>
      </c>
      <c r="K21" s="391">
        <v>0.13287904599659284</v>
      </c>
      <c r="L21" s="391">
        <v>0.13013382556529765</v>
      </c>
      <c r="M21" s="393">
        <v>0.15738125802310654</v>
      </c>
      <c r="N21" s="391">
        <v>0.15494071146245059</v>
      </c>
      <c r="O21" s="393">
        <v>0.1509850044104675</v>
      </c>
      <c r="P21" s="391">
        <v>0.14387532072602871</v>
      </c>
      <c r="Q21" s="393">
        <v>0.13995110024449878</v>
      </c>
      <c r="R21" s="391">
        <v>0.13345871089075056</v>
      </c>
      <c r="S21" s="393">
        <v>0.14332174776564052</v>
      </c>
      <c r="T21" s="391">
        <v>0.158203125</v>
      </c>
      <c r="U21" s="393">
        <v>0.17316907452438851</v>
      </c>
      <c r="V21" s="391">
        <v>0.18887325222444162</v>
      </c>
      <c r="W21" s="393">
        <v>0.18486685214626392</v>
      </c>
      <c r="X21" s="391">
        <v>0.16776061776061776</v>
      </c>
      <c r="Y21" s="394">
        <v>0.19047619047619047</v>
      </c>
    </row>
    <row r="22" spans="1:25" ht="20.100000000000001" customHeight="1" x14ac:dyDescent="0.15">
      <c r="A22" s="898"/>
      <c r="B22" s="379" t="s">
        <v>48</v>
      </c>
      <c r="C22" s="390">
        <v>7.6927191997004221E-2</v>
      </c>
      <c r="D22" s="391">
        <v>1.6666666666666668E-3</v>
      </c>
      <c r="E22" s="391">
        <v>3.0927835051546393E-2</v>
      </c>
      <c r="F22" s="391">
        <v>1.6260162601626018E-2</v>
      </c>
      <c r="G22" s="391">
        <v>1.7301038062283738E-2</v>
      </c>
      <c r="H22" s="392">
        <v>1.8214936247723135E-2</v>
      </c>
      <c r="I22" s="391">
        <v>1.8083182640144666E-2</v>
      </c>
      <c r="J22" s="393">
        <v>3.515625E-2</v>
      </c>
      <c r="K22" s="391">
        <v>6.2180579216354344E-2</v>
      </c>
      <c r="L22" s="391">
        <v>0.10290724503922473</v>
      </c>
      <c r="M22" s="393">
        <v>9.4736842105263161E-2</v>
      </c>
      <c r="N22" s="391">
        <v>9.3675889328063242E-2</v>
      </c>
      <c r="O22" s="393">
        <v>7.8212290502793297E-2</v>
      </c>
      <c r="P22" s="391">
        <v>6.9847001805568756E-2</v>
      </c>
      <c r="Q22" s="393">
        <v>6.6308068459657699E-2</v>
      </c>
      <c r="R22" s="391">
        <v>6.845614634980339E-2</v>
      </c>
      <c r="S22" s="393">
        <v>7.5769612711022838E-2</v>
      </c>
      <c r="T22" s="391">
        <v>8.1230468750000007E-2</v>
      </c>
      <c r="U22" s="393">
        <v>8.4090258904305534E-2</v>
      </c>
      <c r="V22" s="391">
        <v>7.8740693662611216E-2</v>
      </c>
      <c r="W22" s="393">
        <v>7.4572734499205082E-2</v>
      </c>
      <c r="X22" s="391">
        <v>5.8301158301158298E-2</v>
      </c>
      <c r="Y22" s="394">
        <v>0</v>
      </c>
    </row>
    <row r="23" spans="1:25" ht="20.100000000000001" customHeight="1" x14ac:dyDescent="0.15">
      <c r="A23" s="898"/>
      <c r="B23" s="379" t="s">
        <v>49</v>
      </c>
      <c r="C23" s="390">
        <v>7.7896806291125026E-2</v>
      </c>
      <c r="D23" s="391">
        <v>1.8333333333333333E-2</v>
      </c>
      <c r="E23" s="391">
        <v>2.0618556701030927E-2</v>
      </c>
      <c r="F23" s="391">
        <v>1.6260162601626018E-2</v>
      </c>
      <c r="G23" s="391">
        <v>1.384083044982699E-2</v>
      </c>
      <c r="H23" s="392">
        <v>5.4644808743169399E-3</v>
      </c>
      <c r="I23" s="391">
        <v>1.0849909584086799E-2</v>
      </c>
      <c r="J23" s="393">
        <v>6.510416666666667E-3</v>
      </c>
      <c r="K23" s="391">
        <v>1.1073253833049404E-2</v>
      </c>
      <c r="L23" s="391">
        <v>9.6908167974157824E-3</v>
      </c>
      <c r="M23" s="393">
        <v>1.0526315789473684E-2</v>
      </c>
      <c r="N23" s="391">
        <v>1.6403162055335967E-2</v>
      </c>
      <c r="O23" s="393">
        <v>1.5583651867097913E-2</v>
      </c>
      <c r="P23" s="391">
        <v>2.6323291836928633E-2</v>
      </c>
      <c r="Q23" s="393">
        <v>3.3349633251833738E-2</v>
      </c>
      <c r="R23" s="391">
        <v>4.5375277825269275E-2</v>
      </c>
      <c r="S23" s="393">
        <v>6.1891757696127113E-2</v>
      </c>
      <c r="T23" s="391">
        <v>8.6054687500000004E-2</v>
      </c>
      <c r="U23" s="393">
        <v>0.10631526248033185</v>
      </c>
      <c r="V23" s="391">
        <v>0.11623842382422371</v>
      </c>
      <c r="W23" s="393">
        <v>0.10949920508744038</v>
      </c>
      <c r="X23" s="391">
        <v>0.10521235521235521</v>
      </c>
      <c r="Y23" s="394">
        <v>0</v>
      </c>
    </row>
    <row r="24" spans="1:25" ht="20.100000000000001" customHeight="1" x14ac:dyDescent="0.15">
      <c r="A24" s="898"/>
      <c r="B24" s="379" t="s">
        <v>50</v>
      </c>
      <c r="C24" s="390">
        <v>1.6429947038998555E-2</v>
      </c>
      <c r="D24" s="391">
        <v>3.3333333333333335E-3</v>
      </c>
      <c r="E24" s="391">
        <v>1.0309278350515464E-2</v>
      </c>
      <c r="F24" s="391">
        <v>0</v>
      </c>
      <c r="G24" s="391">
        <v>0</v>
      </c>
      <c r="H24" s="392">
        <v>0</v>
      </c>
      <c r="I24" s="391">
        <v>1.8083182640144665E-3</v>
      </c>
      <c r="J24" s="393">
        <v>2.6041666666666665E-3</v>
      </c>
      <c r="K24" s="391">
        <v>5.1107325383304937E-3</v>
      </c>
      <c r="L24" s="391">
        <v>4.1532071988924779E-3</v>
      </c>
      <c r="M24" s="393">
        <v>3.8510911424903724E-3</v>
      </c>
      <c r="N24" s="391">
        <v>6.5217391304347823E-3</v>
      </c>
      <c r="O24" s="393">
        <v>6.1746545133784178E-3</v>
      </c>
      <c r="P24" s="391">
        <v>9.0278437707877988E-3</v>
      </c>
      <c r="Q24" s="393">
        <v>1.1198044009779952E-2</v>
      </c>
      <c r="R24" s="391">
        <v>1.2856898615147888E-2</v>
      </c>
      <c r="S24" s="393">
        <v>1.4523336643495531E-2</v>
      </c>
      <c r="T24" s="391">
        <v>1.8925781249999999E-2</v>
      </c>
      <c r="U24" s="393">
        <v>2.145615791732227E-2</v>
      </c>
      <c r="V24" s="391">
        <v>2.1154893771563463E-2</v>
      </c>
      <c r="W24" s="393">
        <v>1.7935214626391097E-2</v>
      </c>
      <c r="X24" s="391">
        <v>1.0810810810810811E-2</v>
      </c>
      <c r="Y24" s="394">
        <v>0</v>
      </c>
    </row>
    <row r="25" spans="1:25" ht="20.100000000000001" customHeight="1" x14ac:dyDescent="0.15">
      <c r="A25" s="898"/>
      <c r="B25" s="379" t="s">
        <v>51</v>
      </c>
      <c r="C25" s="390">
        <v>7.8769459155833735E-2</v>
      </c>
      <c r="D25" s="391">
        <v>0</v>
      </c>
      <c r="E25" s="391">
        <v>0</v>
      </c>
      <c r="F25" s="391">
        <v>0</v>
      </c>
      <c r="G25" s="391">
        <v>0</v>
      </c>
      <c r="H25" s="392">
        <v>0</v>
      </c>
      <c r="I25" s="391">
        <v>0</v>
      </c>
      <c r="J25" s="393">
        <v>0</v>
      </c>
      <c r="K25" s="391">
        <v>0</v>
      </c>
      <c r="L25" s="391">
        <v>0</v>
      </c>
      <c r="M25" s="393">
        <v>0</v>
      </c>
      <c r="N25" s="391">
        <v>0</v>
      </c>
      <c r="O25" s="393">
        <v>0</v>
      </c>
      <c r="P25" s="391">
        <v>2.8508980328803573E-4</v>
      </c>
      <c r="Q25" s="393">
        <v>2.4938875305623473E-3</v>
      </c>
      <c r="R25" s="391">
        <v>6.8045819798256109E-3</v>
      </c>
      <c r="S25" s="393">
        <v>1.8619662363455809E-2</v>
      </c>
      <c r="T25" s="391">
        <v>4.4140625000000003E-2</v>
      </c>
      <c r="U25" s="393">
        <v>8.9972822199971395E-2</v>
      </c>
      <c r="V25" s="391">
        <v>0.17207644815689124</v>
      </c>
      <c r="W25" s="393">
        <v>0.27429451510333863</v>
      </c>
      <c r="X25" s="391">
        <v>0.41737451737451736</v>
      </c>
      <c r="Y25" s="394">
        <v>0</v>
      </c>
    </row>
    <row r="26" spans="1:25" ht="20.100000000000001" customHeight="1" x14ac:dyDescent="0.15">
      <c r="A26" s="898"/>
      <c r="B26" s="379" t="s">
        <v>52</v>
      </c>
      <c r="C26" s="390">
        <v>2.4290509816508852E-2</v>
      </c>
      <c r="D26" s="391">
        <v>6.1666666666666668E-2</v>
      </c>
      <c r="E26" s="391">
        <v>0.12371134020618557</v>
      </c>
      <c r="F26" s="391">
        <v>0.15447154471544716</v>
      </c>
      <c r="G26" s="391">
        <v>0.1972318339100346</v>
      </c>
      <c r="H26" s="392">
        <v>0.16029143897996356</v>
      </c>
      <c r="I26" s="391">
        <v>0.11211573236889692</v>
      </c>
      <c r="J26" s="393">
        <v>8.59375E-2</v>
      </c>
      <c r="K26" s="391">
        <v>6.1328790459965928E-2</v>
      </c>
      <c r="L26" s="391">
        <v>5.5376095985233041E-2</v>
      </c>
      <c r="M26" s="393">
        <v>4.3902439024390241E-2</v>
      </c>
      <c r="N26" s="391">
        <v>3.7351778656126482E-2</v>
      </c>
      <c r="O26" s="393">
        <v>3.0138194648632755E-2</v>
      </c>
      <c r="P26" s="391">
        <v>2.3662453672906966E-2</v>
      </c>
      <c r="Q26" s="393">
        <v>2.1173594132029339E-2</v>
      </c>
      <c r="R26" s="391">
        <v>2.2567960335100019E-2</v>
      </c>
      <c r="S26" s="393">
        <v>2.2418073485600796E-2</v>
      </c>
      <c r="T26" s="391">
        <v>2.3828124999999999E-2</v>
      </c>
      <c r="U26" s="393">
        <v>2.3226290945501358E-2</v>
      </c>
      <c r="V26" s="391">
        <v>2.144997276193935E-2</v>
      </c>
      <c r="W26" s="393">
        <v>1.8680445151033388E-2</v>
      </c>
      <c r="X26" s="391">
        <v>1.4864864864864866E-2</v>
      </c>
      <c r="Y26" s="394">
        <v>0.23809523809523808</v>
      </c>
    </row>
    <row r="27" spans="1:25" ht="20.100000000000001" customHeight="1" x14ac:dyDescent="0.15">
      <c r="A27" s="898"/>
      <c r="B27" s="379" t="s">
        <v>53</v>
      </c>
      <c r="C27" s="390">
        <v>1.6978280639811695E-2</v>
      </c>
      <c r="D27" s="391">
        <v>0</v>
      </c>
      <c r="E27" s="391">
        <v>0</v>
      </c>
      <c r="F27" s="391">
        <v>0.28455284552845528</v>
      </c>
      <c r="G27" s="391">
        <v>0.47404844290657439</v>
      </c>
      <c r="H27" s="392">
        <v>0.52459016393442626</v>
      </c>
      <c r="I27" s="391">
        <v>0.52802893309222421</v>
      </c>
      <c r="J27" s="393">
        <v>0.42708333333333331</v>
      </c>
      <c r="K27" s="391">
        <v>0.28109028960817717</v>
      </c>
      <c r="L27" s="391">
        <v>0.19427780341485926</v>
      </c>
      <c r="M27" s="393">
        <v>0.12836970474967907</v>
      </c>
      <c r="N27" s="391">
        <v>8.5573122529644274E-2</v>
      </c>
      <c r="O27" s="393">
        <v>5.7483093207880039E-2</v>
      </c>
      <c r="P27" s="391">
        <v>3.5921315214292503E-2</v>
      </c>
      <c r="Q27" s="393">
        <v>1.9511002444987775E-2</v>
      </c>
      <c r="R27" s="391">
        <v>1.2856898615147888E-2</v>
      </c>
      <c r="S27" s="393">
        <v>7.7457795431976166E-3</v>
      </c>
      <c r="T27" s="391">
        <v>5.0585937499999997E-3</v>
      </c>
      <c r="U27" s="393">
        <v>2.2886568445143756E-3</v>
      </c>
      <c r="V27" s="391">
        <v>1.2938078808788815E-3</v>
      </c>
      <c r="W27" s="393">
        <v>5.9618441971383144E-4</v>
      </c>
      <c r="X27" s="391">
        <v>1.9305019305019305E-4</v>
      </c>
      <c r="Y27" s="394">
        <v>4.7619047619047616E-2</v>
      </c>
    </row>
    <row r="28" spans="1:25" ht="20.100000000000001" customHeight="1" x14ac:dyDescent="0.15">
      <c r="A28" s="899"/>
      <c r="B28" s="382" t="s">
        <v>54</v>
      </c>
      <c r="C28" s="395">
        <v>0.23694029850746268</v>
      </c>
      <c r="D28" s="396">
        <v>0.87333333333333329</v>
      </c>
      <c r="E28" s="396">
        <v>0.55670103092783507</v>
      </c>
      <c r="F28" s="396">
        <v>0.32520325203252032</v>
      </c>
      <c r="G28" s="396">
        <v>0.14878892733564014</v>
      </c>
      <c r="H28" s="397">
        <v>0.16757741347905283</v>
      </c>
      <c r="I28" s="396">
        <v>0.16094032549728751</v>
      </c>
      <c r="J28" s="398">
        <v>0.16796875</v>
      </c>
      <c r="K28" s="396">
        <v>0.18654173764906304</v>
      </c>
      <c r="L28" s="396">
        <v>0.22058144900784496</v>
      </c>
      <c r="M28" s="398">
        <v>0.20872913992297817</v>
      </c>
      <c r="N28" s="396">
        <v>0.20415019762845849</v>
      </c>
      <c r="O28" s="398">
        <v>0.21743604822111143</v>
      </c>
      <c r="P28" s="396">
        <v>0.20317399980994014</v>
      </c>
      <c r="Q28" s="398">
        <v>0.2052322738386308</v>
      </c>
      <c r="R28" s="396">
        <v>0.22229440930073516</v>
      </c>
      <c r="S28" s="398">
        <v>0.24446375372393248</v>
      </c>
      <c r="T28" s="396">
        <v>0.25830078125</v>
      </c>
      <c r="U28" s="398">
        <v>0.25775997711343157</v>
      </c>
      <c r="V28" s="396">
        <v>0.23619938260395859</v>
      </c>
      <c r="W28" s="398">
        <v>0.2121422893481717</v>
      </c>
      <c r="X28" s="396">
        <v>0.1664092664092664</v>
      </c>
      <c r="Y28" s="399">
        <v>0.52380952380952384</v>
      </c>
    </row>
    <row r="29" spans="1:25" x14ac:dyDescent="0.15">
      <c r="A29" s="373"/>
      <c r="B29" s="373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109"/>
      <c r="X29" s="109"/>
      <c r="Y29" s="109"/>
    </row>
    <row r="30" spans="1:25" x14ac:dyDescent="0.15">
      <c r="A30" s="373"/>
      <c r="B30" s="373"/>
      <c r="C30" s="373"/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373"/>
      <c r="W30" s="109"/>
      <c r="X30" s="109"/>
      <c r="Y30" s="109"/>
    </row>
    <row r="31" spans="1:25" ht="30" customHeight="1" x14ac:dyDescent="0.15">
      <c r="A31" s="375" t="s">
        <v>20</v>
      </c>
      <c r="B31" s="376" t="s">
        <v>55</v>
      </c>
      <c r="C31" s="240" t="s">
        <v>0</v>
      </c>
      <c r="D31" s="242" t="s">
        <v>314</v>
      </c>
      <c r="E31" s="242" t="s">
        <v>315</v>
      </c>
      <c r="F31" s="242" t="s">
        <v>22</v>
      </c>
      <c r="G31" s="242" t="s">
        <v>23</v>
      </c>
      <c r="H31" s="242" t="s">
        <v>24</v>
      </c>
      <c r="I31" s="242" t="s">
        <v>25</v>
      </c>
      <c r="J31" s="242" t="s">
        <v>26</v>
      </c>
      <c r="K31" s="242" t="s">
        <v>27</v>
      </c>
      <c r="L31" s="242" t="s">
        <v>28</v>
      </c>
      <c r="M31" s="242" t="s">
        <v>29</v>
      </c>
      <c r="N31" s="242" t="s">
        <v>30</v>
      </c>
      <c r="O31" s="242" t="s">
        <v>31</v>
      </c>
      <c r="P31" s="242" t="s">
        <v>32</v>
      </c>
      <c r="Q31" s="242" t="s">
        <v>33</v>
      </c>
      <c r="R31" s="242" t="s">
        <v>34</v>
      </c>
      <c r="S31" s="242" t="s">
        <v>35</v>
      </c>
      <c r="T31" s="242" t="s">
        <v>36</v>
      </c>
      <c r="U31" s="242" t="s">
        <v>37</v>
      </c>
      <c r="V31" s="242" t="s">
        <v>38</v>
      </c>
      <c r="W31" s="242" t="s">
        <v>39</v>
      </c>
      <c r="X31" s="242" t="s">
        <v>40</v>
      </c>
      <c r="Y31" s="242" t="s">
        <v>41</v>
      </c>
    </row>
    <row r="32" spans="1:25" ht="20.100000000000001" customHeight="1" x14ac:dyDescent="0.15">
      <c r="A32" s="897" t="s">
        <v>13</v>
      </c>
      <c r="B32" s="379" t="s">
        <v>43</v>
      </c>
      <c r="C32" s="377">
        <v>162247</v>
      </c>
      <c r="D32" s="377">
        <v>321</v>
      </c>
      <c r="E32" s="377">
        <v>59</v>
      </c>
      <c r="F32" s="377">
        <v>75</v>
      </c>
      <c r="G32" s="377">
        <v>194</v>
      </c>
      <c r="H32" s="377">
        <v>370</v>
      </c>
      <c r="I32" s="377">
        <v>377</v>
      </c>
      <c r="J32" s="377">
        <v>522</v>
      </c>
      <c r="K32" s="377">
        <v>755</v>
      </c>
      <c r="L32" s="377">
        <v>1384</v>
      </c>
      <c r="M32" s="174">
        <v>2478</v>
      </c>
      <c r="N32" s="377">
        <v>3344</v>
      </c>
      <c r="O32" s="174">
        <v>4692</v>
      </c>
      <c r="P32" s="377">
        <v>7344</v>
      </c>
      <c r="Q32" s="174">
        <v>14348</v>
      </c>
      <c r="R32" s="377">
        <v>20049</v>
      </c>
      <c r="S32" s="174">
        <v>26525</v>
      </c>
      <c r="T32" s="377">
        <v>30508</v>
      </c>
      <c r="U32" s="174">
        <v>27694</v>
      </c>
      <c r="V32" s="377">
        <v>15887</v>
      </c>
      <c r="W32" s="174">
        <v>4475</v>
      </c>
      <c r="X32" s="377">
        <v>831</v>
      </c>
      <c r="Y32" s="378">
        <v>15</v>
      </c>
    </row>
    <row r="33" spans="1:25" ht="20.100000000000001" customHeight="1" x14ac:dyDescent="0.15">
      <c r="A33" s="898"/>
      <c r="B33" s="379" t="s">
        <v>44</v>
      </c>
      <c r="C33" s="380">
        <v>52582</v>
      </c>
      <c r="D33" s="380">
        <v>8</v>
      </c>
      <c r="E33" s="380">
        <v>14</v>
      </c>
      <c r="F33" s="380">
        <v>14</v>
      </c>
      <c r="G33" s="380">
        <v>14</v>
      </c>
      <c r="H33" s="380">
        <v>24</v>
      </c>
      <c r="I33" s="380">
        <v>36</v>
      </c>
      <c r="J33" s="380">
        <v>55</v>
      </c>
      <c r="K33" s="380">
        <v>116</v>
      </c>
      <c r="L33" s="380">
        <v>221</v>
      </c>
      <c r="M33" s="174">
        <v>551</v>
      </c>
      <c r="N33" s="380">
        <v>930</v>
      </c>
      <c r="O33" s="174">
        <v>1601</v>
      </c>
      <c r="P33" s="380">
        <v>3047</v>
      </c>
      <c r="Q33" s="174">
        <v>6515</v>
      </c>
      <c r="R33" s="380">
        <v>8919</v>
      </c>
      <c r="S33" s="174">
        <v>10452</v>
      </c>
      <c r="T33" s="380">
        <v>9753</v>
      </c>
      <c r="U33" s="174">
        <v>6863</v>
      </c>
      <c r="V33" s="380">
        <v>2858</v>
      </c>
      <c r="W33" s="174">
        <v>546</v>
      </c>
      <c r="X33" s="380">
        <v>45</v>
      </c>
      <c r="Y33" s="381">
        <v>0</v>
      </c>
    </row>
    <row r="34" spans="1:25" ht="20.100000000000001" customHeight="1" x14ac:dyDescent="0.15">
      <c r="A34" s="898"/>
      <c r="B34" s="379" t="s">
        <v>45</v>
      </c>
      <c r="C34" s="380">
        <v>2062</v>
      </c>
      <c r="D34" s="380">
        <v>0</v>
      </c>
      <c r="E34" s="380">
        <v>0</v>
      </c>
      <c r="F34" s="380">
        <v>0</v>
      </c>
      <c r="G34" s="380">
        <v>2</v>
      </c>
      <c r="H34" s="380">
        <v>2</v>
      </c>
      <c r="I34" s="380">
        <v>1</v>
      </c>
      <c r="J34" s="380">
        <v>4</v>
      </c>
      <c r="K34" s="380">
        <v>9</v>
      </c>
      <c r="L34" s="380">
        <v>15</v>
      </c>
      <c r="M34" s="174">
        <v>44</v>
      </c>
      <c r="N34" s="380">
        <v>69</v>
      </c>
      <c r="O34" s="174">
        <v>98</v>
      </c>
      <c r="P34" s="380">
        <v>123</v>
      </c>
      <c r="Q34" s="174">
        <v>243</v>
      </c>
      <c r="R34" s="380">
        <v>316</v>
      </c>
      <c r="S34" s="174">
        <v>372</v>
      </c>
      <c r="T34" s="380">
        <v>369</v>
      </c>
      <c r="U34" s="174">
        <v>250</v>
      </c>
      <c r="V34" s="380">
        <v>120</v>
      </c>
      <c r="W34" s="174">
        <v>21</v>
      </c>
      <c r="X34" s="380">
        <v>4</v>
      </c>
      <c r="Y34" s="381">
        <v>0</v>
      </c>
    </row>
    <row r="35" spans="1:25" ht="20.100000000000001" customHeight="1" x14ac:dyDescent="0.15">
      <c r="A35" s="898"/>
      <c r="B35" s="379" t="s">
        <v>46</v>
      </c>
      <c r="C35" s="380">
        <v>1895</v>
      </c>
      <c r="D35" s="380">
        <v>0</v>
      </c>
      <c r="E35" s="380">
        <v>0</v>
      </c>
      <c r="F35" s="380">
        <v>0</v>
      </c>
      <c r="G35" s="380">
        <v>0</v>
      </c>
      <c r="H35" s="380">
        <v>0</v>
      </c>
      <c r="I35" s="380">
        <v>0</v>
      </c>
      <c r="J35" s="380">
        <v>1</v>
      </c>
      <c r="K35" s="380">
        <v>10</v>
      </c>
      <c r="L35" s="380">
        <v>18</v>
      </c>
      <c r="M35" s="174">
        <v>46</v>
      </c>
      <c r="N35" s="380">
        <v>62</v>
      </c>
      <c r="O35" s="174">
        <v>86</v>
      </c>
      <c r="P35" s="380">
        <v>106</v>
      </c>
      <c r="Q35" s="174">
        <v>167</v>
      </c>
      <c r="R35" s="380">
        <v>243</v>
      </c>
      <c r="S35" s="174">
        <v>284</v>
      </c>
      <c r="T35" s="380">
        <v>316</v>
      </c>
      <c r="U35" s="174">
        <v>294</v>
      </c>
      <c r="V35" s="380">
        <v>191</v>
      </c>
      <c r="W35" s="174">
        <v>55</v>
      </c>
      <c r="X35" s="380">
        <v>16</v>
      </c>
      <c r="Y35" s="381">
        <v>0</v>
      </c>
    </row>
    <row r="36" spans="1:25" ht="20.100000000000001" customHeight="1" x14ac:dyDescent="0.15">
      <c r="A36" s="898"/>
      <c r="B36" s="379" t="s">
        <v>47</v>
      </c>
      <c r="C36" s="380">
        <v>24436</v>
      </c>
      <c r="D36" s="380">
        <v>6</v>
      </c>
      <c r="E36" s="380">
        <v>4</v>
      </c>
      <c r="F36" s="380">
        <v>5</v>
      </c>
      <c r="G36" s="380">
        <v>9</v>
      </c>
      <c r="H36" s="380">
        <v>20</v>
      </c>
      <c r="I36" s="380">
        <v>22</v>
      </c>
      <c r="J36" s="380">
        <v>60</v>
      </c>
      <c r="K36" s="380">
        <v>110</v>
      </c>
      <c r="L36" s="380">
        <v>219</v>
      </c>
      <c r="M36" s="174">
        <v>458</v>
      </c>
      <c r="N36" s="380">
        <v>641</v>
      </c>
      <c r="O36" s="174">
        <v>833</v>
      </c>
      <c r="P36" s="380">
        <v>1207</v>
      </c>
      <c r="Q36" s="174">
        <v>2138</v>
      </c>
      <c r="R36" s="380">
        <v>2739</v>
      </c>
      <c r="S36" s="174">
        <v>3628</v>
      </c>
      <c r="T36" s="380">
        <v>4465</v>
      </c>
      <c r="U36" s="174">
        <v>4263</v>
      </c>
      <c r="V36" s="380">
        <v>2662</v>
      </c>
      <c r="W36" s="174">
        <v>796</v>
      </c>
      <c r="X36" s="380">
        <v>147</v>
      </c>
      <c r="Y36" s="381">
        <v>4</v>
      </c>
    </row>
    <row r="37" spans="1:25" ht="20.100000000000001" customHeight="1" x14ac:dyDescent="0.15">
      <c r="A37" s="898"/>
      <c r="B37" s="379" t="s">
        <v>48</v>
      </c>
      <c r="C37" s="380">
        <v>11782</v>
      </c>
      <c r="D37" s="380">
        <v>1</v>
      </c>
      <c r="E37" s="380">
        <v>1</v>
      </c>
      <c r="F37" s="380">
        <v>1</v>
      </c>
      <c r="G37" s="380">
        <v>3</v>
      </c>
      <c r="H37" s="380">
        <v>8</v>
      </c>
      <c r="I37" s="380">
        <v>8</v>
      </c>
      <c r="J37" s="380">
        <v>20</v>
      </c>
      <c r="K37" s="380">
        <v>45</v>
      </c>
      <c r="L37" s="380">
        <v>155</v>
      </c>
      <c r="M37" s="174">
        <v>260</v>
      </c>
      <c r="N37" s="380">
        <v>328</v>
      </c>
      <c r="O37" s="174">
        <v>362</v>
      </c>
      <c r="P37" s="380">
        <v>507</v>
      </c>
      <c r="Q37" s="174">
        <v>960</v>
      </c>
      <c r="R37" s="380">
        <v>1326</v>
      </c>
      <c r="S37" s="174">
        <v>1920</v>
      </c>
      <c r="T37" s="380">
        <v>2401</v>
      </c>
      <c r="U37" s="174">
        <v>2086</v>
      </c>
      <c r="V37" s="380">
        <v>1090</v>
      </c>
      <c r="W37" s="174">
        <v>265</v>
      </c>
      <c r="X37" s="380">
        <v>35</v>
      </c>
      <c r="Y37" s="381">
        <v>0</v>
      </c>
    </row>
    <row r="38" spans="1:25" ht="20.100000000000001" customHeight="1" x14ac:dyDescent="0.15">
      <c r="A38" s="898"/>
      <c r="B38" s="379" t="s">
        <v>49</v>
      </c>
      <c r="C38" s="380">
        <v>13289</v>
      </c>
      <c r="D38" s="380">
        <v>9</v>
      </c>
      <c r="E38" s="380">
        <v>1</v>
      </c>
      <c r="F38" s="380">
        <v>0</v>
      </c>
      <c r="G38" s="380">
        <v>1</v>
      </c>
      <c r="H38" s="380">
        <v>1</v>
      </c>
      <c r="I38" s="380">
        <v>3</v>
      </c>
      <c r="J38" s="380">
        <v>3</v>
      </c>
      <c r="K38" s="380">
        <v>11</v>
      </c>
      <c r="L38" s="380">
        <v>12</v>
      </c>
      <c r="M38" s="174">
        <v>34</v>
      </c>
      <c r="N38" s="380">
        <v>60</v>
      </c>
      <c r="O38" s="174">
        <v>80</v>
      </c>
      <c r="P38" s="380">
        <v>227</v>
      </c>
      <c r="Q38" s="174">
        <v>535</v>
      </c>
      <c r="R38" s="380">
        <v>991</v>
      </c>
      <c r="S38" s="174">
        <v>1770</v>
      </c>
      <c r="T38" s="380">
        <v>2975</v>
      </c>
      <c r="U38" s="174">
        <v>3507</v>
      </c>
      <c r="V38" s="380">
        <v>2295</v>
      </c>
      <c r="W38" s="174">
        <v>640</v>
      </c>
      <c r="X38" s="380">
        <v>134</v>
      </c>
      <c r="Y38" s="381">
        <v>0</v>
      </c>
    </row>
    <row r="39" spans="1:25" s="5" customFormat="1" ht="20.100000000000001" customHeight="1" x14ac:dyDescent="0.15">
      <c r="A39" s="898"/>
      <c r="B39" s="379" t="s">
        <v>50</v>
      </c>
      <c r="C39" s="380">
        <v>2733</v>
      </c>
      <c r="D39" s="380">
        <v>0</v>
      </c>
      <c r="E39" s="380">
        <v>1</v>
      </c>
      <c r="F39" s="380">
        <v>0</v>
      </c>
      <c r="G39" s="380">
        <v>0</v>
      </c>
      <c r="H39" s="380">
        <v>0</v>
      </c>
      <c r="I39" s="380">
        <v>0</v>
      </c>
      <c r="J39" s="380">
        <v>1</v>
      </c>
      <c r="K39" s="380">
        <v>4</v>
      </c>
      <c r="L39" s="380">
        <v>7</v>
      </c>
      <c r="M39" s="174">
        <v>11</v>
      </c>
      <c r="N39" s="380">
        <v>25</v>
      </c>
      <c r="O39" s="174">
        <v>34</v>
      </c>
      <c r="P39" s="380">
        <v>79</v>
      </c>
      <c r="Q39" s="174">
        <v>170</v>
      </c>
      <c r="R39" s="380">
        <v>261</v>
      </c>
      <c r="S39" s="174">
        <v>398</v>
      </c>
      <c r="T39" s="380">
        <v>615</v>
      </c>
      <c r="U39" s="174">
        <v>637</v>
      </c>
      <c r="V39" s="380">
        <v>364</v>
      </c>
      <c r="W39" s="174">
        <v>110</v>
      </c>
      <c r="X39" s="380">
        <v>16</v>
      </c>
      <c r="Y39" s="381">
        <v>0</v>
      </c>
    </row>
    <row r="40" spans="1:25" ht="20.100000000000001" customHeight="1" x14ac:dyDescent="0.15">
      <c r="A40" s="898"/>
      <c r="B40" s="379" t="s">
        <v>51</v>
      </c>
      <c r="C40" s="380">
        <v>6489</v>
      </c>
      <c r="D40" s="380">
        <v>0</v>
      </c>
      <c r="E40" s="380">
        <v>0</v>
      </c>
      <c r="F40" s="380">
        <v>0</v>
      </c>
      <c r="G40" s="380">
        <v>0</v>
      </c>
      <c r="H40" s="380">
        <v>0</v>
      </c>
      <c r="I40" s="380">
        <v>0</v>
      </c>
      <c r="J40" s="380">
        <v>0</v>
      </c>
      <c r="K40" s="380">
        <v>0</v>
      </c>
      <c r="L40" s="380">
        <v>0</v>
      </c>
      <c r="M40" s="174">
        <v>0</v>
      </c>
      <c r="N40" s="380">
        <v>0</v>
      </c>
      <c r="O40" s="174">
        <v>0</v>
      </c>
      <c r="P40" s="380">
        <v>2</v>
      </c>
      <c r="Q40" s="174">
        <v>29</v>
      </c>
      <c r="R40" s="380">
        <v>123</v>
      </c>
      <c r="S40" s="174">
        <v>417</v>
      </c>
      <c r="T40" s="380">
        <v>1051</v>
      </c>
      <c r="U40" s="174">
        <v>1761</v>
      </c>
      <c r="V40" s="380">
        <v>1924</v>
      </c>
      <c r="W40" s="174">
        <v>908</v>
      </c>
      <c r="X40" s="380">
        <v>274</v>
      </c>
      <c r="Y40" s="381">
        <v>0</v>
      </c>
    </row>
    <row r="41" spans="1:25" ht="20.100000000000001" customHeight="1" x14ac:dyDescent="0.15">
      <c r="A41" s="898"/>
      <c r="B41" s="379" t="s">
        <v>52</v>
      </c>
      <c r="C41" s="380">
        <v>4372</v>
      </c>
      <c r="D41" s="380">
        <v>24</v>
      </c>
      <c r="E41" s="380">
        <v>8</v>
      </c>
      <c r="F41" s="380">
        <v>13</v>
      </c>
      <c r="G41" s="380">
        <v>46</v>
      </c>
      <c r="H41" s="380">
        <v>66</v>
      </c>
      <c r="I41" s="380">
        <v>46</v>
      </c>
      <c r="J41" s="380">
        <v>51</v>
      </c>
      <c r="K41" s="380">
        <v>55</v>
      </c>
      <c r="L41" s="380">
        <v>100</v>
      </c>
      <c r="M41" s="174">
        <v>127</v>
      </c>
      <c r="N41" s="380">
        <v>153</v>
      </c>
      <c r="O41" s="174">
        <v>166</v>
      </c>
      <c r="P41" s="380">
        <v>183</v>
      </c>
      <c r="Q41" s="174">
        <v>330</v>
      </c>
      <c r="R41" s="380">
        <v>455</v>
      </c>
      <c r="S41" s="174">
        <v>596</v>
      </c>
      <c r="T41" s="380">
        <v>729</v>
      </c>
      <c r="U41" s="174">
        <v>698</v>
      </c>
      <c r="V41" s="380">
        <v>409</v>
      </c>
      <c r="W41" s="174">
        <v>95</v>
      </c>
      <c r="X41" s="380">
        <v>19</v>
      </c>
      <c r="Y41" s="381">
        <v>3</v>
      </c>
    </row>
    <row r="42" spans="1:25" ht="20.100000000000001" customHeight="1" x14ac:dyDescent="0.15">
      <c r="A42" s="898"/>
      <c r="B42" s="379" t="s">
        <v>53</v>
      </c>
      <c r="C42" s="380">
        <v>3500</v>
      </c>
      <c r="D42" s="380">
        <v>0</v>
      </c>
      <c r="E42" s="380">
        <v>0</v>
      </c>
      <c r="F42" s="380">
        <v>18</v>
      </c>
      <c r="G42" s="380">
        <v>90</v>
      </c>
      <c r="H42" s="380">
        <v>196</v>
      </c>
      <c r="I42" s="380">
        <v>206</v>
      </c>
      <c r="J42" s="380">
        <v>248</v>
      </c>
      <c r="K42" s="380">
        <v>246</v>
      </c>
      <c r="L42" s="380">
        <v>303</v>
      </c>
      <c r="M42" s="174">
        <v>346</v>
      </c>
      <c r="N42" s="380">
        <v>303</v>
      </c>
      <c r="O42" s="174">
        <v>292</v>
      </c>
      <c r="P42" s="380">
        <v>277</v>
      </c>
      <c r="Q42" s="174">
        <v>262</v>
      </c>
      <c r="R42" s="380">
        <v>245</v>
      </c>
      <c r="S42" s="174">
        <v>193</v>
      </c>
      <c r="T42" s="380">
        <v>153</v>
      </c>
      <c r="U42" s="174">
        <v>85</v>
      </c>
      <c r="V42" s="380">
        <v>30</v>
      </c>
      <c r="W42" s="174">
        <v>5</v>
      </c>
      <c r="X42" s="380">
        <v>1</v>
      </c>
      <c r="Y42" s="381">
        <v>1</v>
      </c>
    </row>
    <row r="43" spans="1:25" ht="20.100000000000001" customHeight="1" x14ac:dyDescent="0.15">
      <c r="A43" s="899"/>
      <c r="B43" s="382" t="s">
        <v>54</v>
      </c>
      <c r="C43" s="383">
        <v>39107</v>
      </c>
      <c r="D43" s="383">
        <v>273</v>
      </c>
      <c r="E43" s="383">
        <v>30</v>
      </c>
      <c r="F43" s="383">
        <v>24</v>
      </c>
      <c r="G43" s="383">
        <v>29</v>
      </c>
      <c r="H43" s="383">
        <v>53</v>
      </c>
      <c r="I43" s="383">
        <v>55</v>
      </c>
      <c r="J43" s="383">
        <v>79</v>
      </c>
      <c r="K43" s="383">
        <v>149</v>
      </c>
      <c r="L43" s="383">
        <v>334</v>
      </c>
      <c r="M43" s="174">
        <v>601</v>
      </c>
      <c r="N43" s="383">
        <v>773</v>
      </c>
      <c r="O43" s="174">
        <v>1140</v>
      </c>
      <c r="P43" s="383">
        <v>1586</v>
      </c>
      <c r="Q43" s="174">
        <v>2999</v>
      </c>
      <c r="R43" s="383">
        <v>4431</v>
      </c>
      <c r="S43" s="174">
        <v>6495</v>
      </c>
      <c r="T43" s="383">
        <v>7681</v>
      </c>
      <c r="U43" s="174">
        <v>7250</v>
      </c>
      <c r="V43" s="383">
        <v>3944</v>
      </c>
      <c r="W43" s="174">
        <v>1034</v>
      </c>
      <c r="X43" s="383">
        <v>140</v>
      </c>
      <c r="Y43" s="384">
        <v>7</v>
      </c>
    </row>
    <row r="44" spans="1:25" ht="30" customHeight="1" x14ac:dyDescent="0.15">
      <c r="A44" s="375" t="s">
        <v>20</v>
      </c>
      <c r="B44" s="376" t="s">
        <v>55</v>
      </c>
      <c r="C44" s="243" t="s">
        <v>56</v>
      </c>
      <c r="D44" s="242" t="s">
        <v>314</v>
      </c>
      <c r="E44" s="242" t="s">
        <v>315</v>
      </c>
      <c r="F44" s="400" t="s">
        <v>22</v>
      </c>
      <c r="G44" s="401" t="s">
        <v>23</v>
      </c>
      <c r="H44" s="401" t="s">
        <v>24</v>
      </c>
      <c r="I44" s="401" t="s">
        <v>25</v>
      </c>
      <c r="J44" s="401" t="s">
        <v>26</v>
      </c>
      <c r="K44" s="401" t="s">
        <v>27</v>
      </c>
      <c r="L44" s="401" t="s">
        <v>28</v>
      </c>
      <c r="M44" s="401" t="s">
        <v>29</v>
      </c>
      <c r="N44" s="401" t="s">
        <v>30</v>
      </c>
      <c r="O44" s="401" t="s">
        <v>31</v>
      </c>
      <c r="P44" s="401" t="s">
        <v>32</v>
      </c>
      <c r="Q44" s="401" t="s">
        <v>33</v>
      </c>
      <c r="R44" s="401" t="s">
        <v>34</v>
      </c>
      <c r="S44" s="401" t="s">
        <v>35</v>
      </c>
      <c r="T44" s="401" t="s">
        <v>36</v>
      </c>
      <c r="U44" s="401" t="s">
        <v>37</v>
      </c>
      <c r="V44" s="401" t="s">
        <v>38</v>
      </c>
      <c r="W44" s="401" t="s">
        <v>39</v>
      </c>
      <c r="X44" s="401" t="s">
        <v>40</v>
      </c>
      <c r="Y44" s="401" t="s">
        <v>41</v>
      </c>
    </row>
    <row r="45" spans="1:25" ht="20.100000000000001" customHeight="1" x14ac:dyDescent="0.15">
      <c r="A45" s="897" t="s">
        <v>13</v>
      </c>
      <c r="B45" s="379" t="s">
        <v>43</v>
      </c>
      <c r="C45" s="387">
        <v>1</v>
      </c>
      <c r="D45" s="388">
        <v>1</v>
      </c>
      <c r="E45" s="388">
        <v>1</v>
      </c>
      <c r="F45" s="388">
        <v>1</v>
      </c>
      <c r="G45" s="388">
        <v>1</v>
      </c>
      <c r="H45" s="723">
        <v>1</v>
      </c>
      <c r="I45" s="388">
        <v>1</v>
      </c>
      <c r="J45" s="724">
        <v>1</v>
      </c>
      <c r="K45" s="388">
        <v>1</v>
      </c>
      <c r="L45" s="388">
        <v>1</v>
      </c>
      <c r="M45" s="724">
        <v>1</v>
      </c>
      <c r="N45" s="388">
        <v>1</v>
      </c>
      <c r="O45" s="724">
        <v>1</v>
      </c>
      <c r="P45" s="388">
        <v>1</v>
      </c>
      <c r="Q45" s="724">
        <v>1</v>
      </c>
      <c r="R45" s="388">
        <v>1</v>
      </c>
      <c r="S45" s="724">
        <v>1</v>
      </c>
      <c r="T45" s="388">
        <v>1</v>
      </c>
      <c r="U45" s="724">
        <v>1</v>
      </c>
      <c r="V45" s="388">
        <v>1</v>
      </c>
      <c r="W45" s="724">
        <v>1</v>
      </c>
      <c r="X45" s="388">
        <v>1</v>
      </c>
      <c r="Y45" s="389">
        <v>1</v>
      </c>
    </row>
    <row r="46" spans="1:25" ht="20.100000000000001" customHeight="1" x14ac:dyDescent="0.15">
      <c r="A46" s="898"/>
      <c r="B46" s="379" t="s">
        <v>44</v>
      </c>
      <c r="C46" s="390">
        <v>0.32408611561384804</v>
      </c>
      <c r="D46" s="391">
        <v>2.4922118380062305E-2</v>
      </c>
      <c r="E46" s="391">
        <v>0.23728813559322035</v>
      </c>
      <c r="F46" s="391">
        <v>0.18666666666666668</v>
      </c>
      <c r="G46" s="391">
        <v>7.2164948453608241E-2</v>
      </c>
      <c r="H46" s="392">
        <v>6.4864864864864868E-2</v>
      </c>
      <c r="I46" s="391">
        <v>9.5490716180371346E-2</v>
      </c>
      <c r="J46" s="393">
        <v>0.1053639846743295</v>
      </c>
      <c r="K46" s="391">
        <v>0.15364238410596026</v>
      </c>
      <c r="L46" s="391">
        <v>0.1596820809248555</v>
      </c>
      <c r="M46" s="393">
        <v>0.22235673930589184</v>
      </c>
      <c r="N46" s="391">
        <v>0.27811004784688997</v>
      </c>
      <c r="O46" s="393">
        <v>0.34121909633418585</v>
      </c>
      <c r="P46" s="391">
        <v>0.41489651416122003</v>
      </c>
      <c r="Q46" s="393">
        <v>0.45407025369389464</v>
      </c>
      <c r="R46" s="391">
        <v>0.44486009277270688</v>
      </c>
      <c r="S46" s="393">
        <v>0.39404335532516493</v>
      </c>
      <c r="T46" s="391">
        <v>0.31968663956994886</v>
      </c>
      <c r="U46" s="393">
        <v>0.24781541128042175</v>
      </c>
      <c r="V46" s="391">
        <v>0.17989551205388052</v>
      </c>
      <c r="W46" s="393">
        <v>0.12201117318435754</v>
      </c>
      <c r="X46" s="391">
        <v>5.4151624548736461E-2</v>
      </c>
      <c r="Y46" s="394">
        <v>0</v>
      </c>
    </row>
    <row r="47" spans="1:25" ht="20.100000000000001" customHeight="1" x14ac:dyDescent="0.15">
      <c r="A47" s="898"/>
      <c r="B47" s="379" t="s">
        <v>45</v>
      </c>
      <c r="C47" s="390">
        <v>1.2709017732223092E-2</v>
      </c>
      <c r="D47" s="391">
        <v>0</v>
      </c>
      <c r="E47" s="391">
        <v>0</v>
      </c>
      <c r="F47" s="391">
        <v>0</v>
      </c>
      <c r="G47" s="391">
        <v>1.0309278350515464E-2</v>
      </c>
      <c r="H47" s="392">
        <v>5.4054054054054057E-3</v>
      </c>
      <c r="I47" s="391">
        <v>2.6525198938992041E-3</v>
      </c>
      <c r="J47" s="393">
        <v>7.6628352490421452E-3</v>
      </c>
      <c r="K47" s="391">
        <v>1.1920529801324504E-2</v>
      </c>
      <c r="L47" s="391">
        <v>1.0838150289017341E-2</v>
      </c>
      <c r="M47" s="393">
        <v>1.7756255044390639E-2</v>
      </c>
      <c r="N47" s="391">
        <v>2.0633971291866029E-2</v>
      </c>
      <c r="O47" s="393">
        <v>2.0886615515771527E-2</v>
      </c>
      <c r="P47" s="391">
        <v>1.6748366013071895E-2</v>
      </c>
      <c r="Q47" s="393">
        <v>1.6936158349595762E-2</v>
      </c>
      <c r="R47" s="391">
        <v>1.5761384607711107E-2</v>
      </c>
      <c r="S47" s="393">
        <v>1.4024505183788878E-2</v>
      </c>
      <c r="T47" s="391">
        <v>1.2095188147371181E-2</v>
      </c>
      <c r="U47" s="393">
        <v>9.0272261139597021E-3</v>
      </c>
      <c r="V47" s="391">
        <v>7.5533455026121988E-3</v>
      </c>
      <c r="W47" s="393">
        <v>4.6927374301675975E-3</v>
      </c>
      <c r="X47" s="391">
        <v>4.8134777376654635E-3</v>
      </c>
      <c r="Y47" s="394">
        <v>0</v>
      </c>
    </row>
    <row r="48" spans="1:25" ht="20.100000000000001" customHeight="1" x14ac:dyDescent="0.15">
      <c r="A48" s="898"/>
      <c r="B48" s="379" t="s">
        <v>46</v>
      </c>
      <c r="C48" s="390">
        <v>1.1679722891640524E-2</v>
      </c>
      <c r="D48" s="391">
        <v>0</v>
      </c>
      <c r="E48" s="391">
        <v>0</v>
      </c>
      <c r="F48" s="391">
        <v>0</v>
      </c>
      <c r="G48" s="391">
        <v>0</v>
      </c>
      <c r="H48" s="392">
        <v>0</v>
      </c>
      <c r="I48" s="391">
        <v>0</v>
      </c>
      <c r="J48" s="391">
        <v>1.9157088122605363E-3</v>
      </c>
      <c r="K48" s="391">
        <v>1.3245033112582781E-2</v>
      </c>
      <c r="L48" s="394">
        <v>1.300578034682081E-2</v>
      </c>
      <c r="M48" s="393">
        <v>1.8563357546408393E-2</v>
      </c>
      <c r="N48" s="391">
        <v>1.854066985645933E-2</v>
      </c>
      <c r="O48" s="393">
        <v>1.8329070758738276E-2</v>
      </c>
      <c r="P48" s="391">
        <v>1.443355119825708E-2</v>
      </c>
      <c r="Q48" s="393">
        <v>1.1639252857541121E-2</v>
      </c>
      <c r="R48" s="391">
        <v>1.2120305252132276E-2</v>
      </c>
      <c r="S48" s="393">
        <v>1.0706880301602262E-2</v>
      </c>
      <c r="T48" s="391">
        <v>1.0357938901271797E-2</v>
      </c>
      <c r="U48" s="393">
        <v>1.0616017910016611E-2</v>
      </c>
      <c r="V48" s="391">
        <v>1.2022408258324416E-2</v>
      </c>
      <c r="W48" s="393">
        <v>1.2290502793296089E-2</v>
      </c>
      <c r="X48" s="391">
        <v>1.9253910950661854E-2</v>
      </c>
      <c r="Y48" s="394">
        <v>0</v>
      </c>
    </row>
    <row r="49" spans="1:25" ht="20.100000000000001" customHeight="1" x14ac:dyDescent="0.15">
      <c r="A49" s="898"/>
      <c r="B49" s="379" t="s">
        <v>47</v>
      </c>
      <c r="C49" s="390">
        <v>0.15060987260165057</v>
      </c>
      <c r="D49" s="391">
        <v>1.8691588785046728E-2</v>
      </c>
      <c r="E49" s="391">
        <v>6.7796610169491525E-2</v>
      </c>
      <c r="F49" s="391">
        <v>6.6666666666666666E-2</v>
      </c>
      <c r="G49" s="391">
        <v>4.6391752577319589E-2</v>
      </c>
      <c r="H49" s="392">
        <v>5.4054054054054057E-2</v>
      </c>
      <c r="I49" s="391">
        <v>5.8355437665782495E-2</v>
      </c>
      <c r="J49" s="393">
        <v>0.11494252873563218</v>
      </c>
      <c r="K49" s="391">
        <v>0.14569536423841059</v>
      </c>
      <c r="L49" s="391">
        <v>0.15823699421965318</v>
      </c>
      <c r="M49" s="393">
        <v>0.1848264729620662</v>
      </c>
      <c r="N49" s="391">
        <v>0.19168660287081341</v>
      </c>
      <c r="O49" s="393">
        <v>0.17753623188405798</v>
      </c>
      <c r="P49" s="391">
        <v>0.16435185185185186</v>
      </c>
      <c r="Q49" s="393">
        <v>0.14901031502648454</v>
      </c>
      <c r="R49" s="391">
        <v>0.13661529253329344</v>
      </c>
      <c r="S49" s="393">
        <v>0.13677662582469369</v>
      </c>
      <c r="T49" s="391">
        <v>0.14635505441195751</v>
      </c>
      <c r="U49" s="393">
        <v>0.15393225969524085</v>
      </c>
      <c r="V49" s="391">
        <v>0.1675583810662806</v>
      </c>
      <c r="W49" s="393">
        <v>0.17787709497206705</v>
      </c>
      <c r="X49" s="391">
        <v>0.17689530685920576</v>
      </c>
      <c r="Y49" s="394">
        <v>0.26666666666666666</v>
      </c>
    </row>
    <row r="50" spans="1:25" ht="20.100000000000001" customHeight="1" x14ac:dyDescent="0.15">
      <c r="A50" s="898"/>
      <c r="B50" s="379" t="s">
        <v>48</v>
      </c>
      <c r="C50" s="390">
        <v>7.2617675519424094E-2</v>
      </c>
      <c r="D50" s="391">
        <v>3.1152647975077881E-3</v>
      </c>
      <c r="E50" s="391">
        <v>1.6949152542372881E-2</v>
      </c>
      <c r="F50" s="391">
        <v>1.3333333333333334E-2</v>
      </c>
      <c r="G50" s="391">
        <v>1.5463917525773196E-2</v>
      </c>
      <c r="H50" s="392">
        <v>2.1621621621621623E-2</v>
      </c>
      <c r="I50" s="391">
        <v>2.1220159151193633E-2</v>
      </c>
      <c r="J50" s="393">
        <v>3.8314176245210725E-2</v>
      </c>
      <c r="K50" s="391">
        <v>5.9602649006622516E-2</v>
      </c>
      <c r="L50" s="391">
        <v>0.1119942196531792</v>
      </c>
      <c r="M50" s="393">
        <v>0.10492332526230831</v>
      </c>
      <c r="N50" s="391">
        <v>9.8086124401913874E-2</v>
      </c>
      <c r="O50" s="393">
        <v>7.7152600170502988E-2</v>
      </c>
      <c r="P50" s="391">
        <v>6.9035947712418305E-2</v>
      </c>
      <c r="Q50" s="393">
        <v>6.6908279899637574E-2</v>
      </c>
      <c r="R50" s="391">
        <v>6.6137961993116862E-2</v>
      </c>
      <c r="S50" s="393">
        <v>7.2384542884071632E-2</v>
      </c>
      <c r="T50" s="391">
        <v>7.8700668677068306E-2</v>
      </c>
      <c r="U50" s="393">
        <v>7.5323174694879758E-2</v>
      </c>
      <c r="V50" s="391">
        <v>6.8609554982060811E-2</v>
      </c>
      <c r="W50" s="393">
        <v>5.9217877094972067E-2</v>
      </c>
      <c r="X50" s="391">
        <v>4.2117930204572801E-2</v>
      </c>
      <c r="Y50" s="394">
        <v>0</v>
      </c>
    </row>
    <row r="51" spans="1:25" ht="20.100000000000001" customHeight="1" x14ac:dyDescent="0.15">
      <c r="A51" s="898"/>
      <c r="B51" s="379" t="s">
        <v>49</v>
      </c>
      <c r="C51" s="390">
        <v>8.1905982853303916E-2</v>
      </c>
      <c r="D51" s="391">
        <v>2.8037383177570093E-2</v>
      </c>
      <c r="E51" s="391">
        <v>1.6949152542372881E-2</v>
      </c>
      <c r="F51" s="391">
        <v>0</v>
      </c>
      <c r="G51" s="391">
        <v>5.1546391752577319E-3</v>
      </c>
      <c r="H51" s="392">
        <v>2.7027027027027029E-3</v>
      </c>
      <c r="I51" s="391">
        <v>7.9575596816976128E-3</v>
      </c>
      <c r="J51" s="393">
        <v>5.7471264367816091E-3</v>
      </c>
      <c r="K51" s="391">
        <v>1.456953642384106E-2</v>
      </c>
      <c r="L51" s="391">
        <v>8.670520231213872E-3</v>
      </c>
      <c r="M51" s="393">
        <v>1.3720742534301856E-2</v>
      </c>
      <c r="N51" s="391">
        <v>1.7942583732057416E-2</v>
      </c>
      <c r="O51" s="393">
        <v>1.7050298380221655E-2</v>
      </c>
      <c r="P51" s="391">
        <v>3.0909586056644879E-2</v>
      </c>
      <c r="Q51" s="393">
        <v>3.728742681906886E-2</v>
      </c>
      <c r="R51" s="391">
        <v>4.9428899196967427E-2</v>
      </c>
      <c r="S51" s="393">
        <v>6.6729500471253533E-2</v>
      </c>
      <c r="T51" s="391">
        <v>9.7515405795201265E-2</v>
      </c>
      <c r="U51" s="393">
        <v>0.1266339279266267</v>
      </c>
      <c r="V51" s="391">
        <v>0.14445773273745829</v>
      </c>
      <c r="W51" s="393">
        <v>0.1430167597765363</v>
      </c>
      <c r="X51" s="391">
        <v>0.16125150421179302</v>
      </c>
      <c r="Y51" s="394">
        <v>0</v>
      </c>
    </row>
    <row r="52" spans="1:25" ht="20.100000000000001" customHeight="1" x14ac:dyDescent="0.15">
      <c r="A52" s="898"/>
      <c r="B52" s="379" t="s">
        <v>50</v>
      </c>
      <c r="C52" s="390">
        <v>1.6844687421030898E-2</v>
      </c>
      <c r="D52" s="391">
        <v>0</v>
      </c>
      <c r="E52" s="391">
        <v>1.6949152542372881E-2</v>
      </c>
      <c r="F52" s="391">
        <v>0</v>
      </c>
      <c r="G52" s="391">
        <v>0</v>
      </c>
      <c r="H52" s="392">
        <v>0</v>
      </c>
      <c r="I52" s="391">
        <v>0</v>
      </c>
      <c r="J52" s="393">
        <v>1.9157088122605363E-3</v>
      </c>
      <c r="K52" s="391">
        <v>5.2980132450331126E-3</v>
      </c>
      <c r="L52" s="391">
        <v>5.0578034682080926E-3</v>
      </c>
      <c r="M52" s="393">
        <v>4.4390637610976598E-3</v>
      </c>
      <c r="N52" s="391">
        <v>7.4760765550239234E-3</v>
      </c>
      <c r="O52" s="393">
        <v>7.246376811594203E-3</v>
      </c>
      <c r="P52" s="391">
        <v>1.0757080610021787E-2</v>
      </c>
      <c r="Q52" s="393">
        <v>1.1848341232227487E-2</v>
      </c>
      <c r="R52" s="391">
        <v>1.3018105641179112E-2</v>
      </c>
      <c r="S52" s="393">
        <v>1.5004712535344016E-2</v>
      </c>
      <c r="T52" s="391">
        <v>2.0158646912285302E-2</v>
      </c>
      <c r="U52" s="393">
        <v>2.3001372138369322E-2</v>
      </c>
      <c r="V52" s="391">
        <v>2.2911814691257002E-2</v>
      </c>
      <c r="W52" s="393">
        <v>2.4581005586592177E-2</v>
      </c>
      <c r="X52" s="391">
        <v>1.9253910950661854E-2</v>
      </c>
      <c r="Y52" s="394">
        <v>0</v>
      </c>
    </row>
    <row r="53" spans="1:25" ht="20.100000000000001" customHeight="1" x14ac:dyDescent="0.15">
      <c r="A53" s="898"/>
      <c r="B53" s="379" t="s">
        <v>51</v>
      </c>
      <c r="C53" s="390">
        <v>3.9994576170899923E-2</v>
      </c>
      <c r="D53" s="391">
        <v>0</v>
      </c>
      <c r="E53" s="391">
        <v>0</v>
      </c>
      <c r="F53" s="391">
        <v>0</v>
      </c>
      <c r="G53" s="391">
        <v>0</v>
      </c>
      <c r="H53" s="392">
        <v>0</v>
      </c>
      <c r="I53" s="391">
        <v>0</v>
      </c>
      <c r="J53" s="393">
        <v>0</v>
      </c>
      <c r="K53" s="391">
        <v>0</v>
      </c>
      <c r="L53" s="391">
        <v>0</v>
      </c>
      <c r="M53" s="393">
        <v>0</v>
      </c>
      <c r="N53" s="391">
        <v>0</v>
      </c>
      <c r="O53" s="393">
        <v>0</v>
      </c>
      <c r="P53" s="391">
        <v>2.7233115468409589E-4</v>
      </c>
      <c r="Q53" s="393">
        <v>2.0211876219682185E-3</v>
      </c>
      <c r="R53" s="391">
        <v>6.1349693251533744E-3</v>
      </c>
      <c r="S53" s="393">
        <v>1.5721017907634308E-2</v>
      </c>
      <c r="T53" s="391">
        <v>3.4449980333027402E-2</v>
      </c>
      <c r="U53" s="393">
        <v>6.3587780746732145E-2</v>
      </c>
      <c r="V53" s="391">
        <v>0.12110530622521558</v>
      </c>
      <c r="W53" s="393">
        <v>0.20290502793296089</v>
      </c>
      <c r="X53" s="391">
        <v>0.32972322503008422</v>
      </c>
      <c r="Y53" s="394">
        <v>0</v>
      </c>
    </row>
    <row r="54" spans="1:25" ht="20.100000000000001" customHeight="1" x14ac:dyDescent="0.15">
      <c r="A54" s="898"/>
      <c r="B54" s="379" t="s">
        <v>52</v>
      </c>
      <c r="C54" s="390">
        <v>2.6946569119922093E-2</v>
      </c>
      <c r="D54" s="391">
        <v>7.476635514018691E-2</v>
      </c>
      <c r="E54" s="391">
        <v>0.13559322033898305</v>
      </c>
      <c r="F54" s="391">
        <v>0.17333333333333334</v>
      </c>
      <c r="G54" s="391">
        <v>0.23711340206185566</v>
      </c>
      <c r="H54" s="392">
        <v>0.17837837837837839</v>
      </c>
      <c r="I54" s="391">
        <v>0.1220159151193634</v>
      </c>
      <c r="J54" s="393">
        <v>9.7701149425287362E-2</v>
      </c>
      <c r="K54" s="391">
        <v>7.2847682119205295E-2</v>
      </c>
      <c r="L54" s="391">
        <v>7.2254335260115612E-2</v>
      </c>
      <c r="M54" s="393">
        <v>5.1251008878127523E-2</v>
      </c>
      <c r="N54" s="391">
        <v>4.5753588516746414E-2</v>
      </c>
      <c r="O54" s="393">
        <v>3.5379369138959935E-2</v>
      </c>
      <c r="P54" s="391">
        <v>2.4918300653594773E-2</v>
      </c>
      <c r="Q54" s="393">
        <v>2.2999721215500417E-2</v>
      </c>
      <c r="R54" s="391">
        <v>2.2694398723128336E-2</v>
      </c>
      <c r="S54" s="393">
        <v>2.2469368520263901E-2</v>
      </c>
      <c r="T54" s="391">
        <v>2.3895371705782091E-2</v>
      </c>
      <c r="U54" s="393">
        <v>2.5204015310175489E-2</v>
      </c>
      <c r="V54" s="391">
        <v>2.5744319254736577E-2</v>
      </c>
      <c r="W54" s="393">
        <v>2.1229050279329607E-2</v>
      </c>
      <c r="X54" s="391">
        <v>2.2864019253910951E-2</v>
      </c>
      <c r="Y54" s="394">
        <v>0.2</v>
      </c>
    </row>
    <row r="55" spans="1:25" ht="20.100000000000001" customHeight="1" x14ac:dyDescent="0.15">
      <c r="A55" s="898"/>
      <c r="B55" s="379" t="s">
        <v>53</v>
      </c>
      <c r="C55" s="390">
        <v>2.1572047557119702E-2</v>
      </c>
      <c r="D55" s="391">
        <v>0</v>
      </c>
      <c r="E55" s="391">
        <v>0</v>
      </c>
      <c r="F55" s="391">
        <v>0.24</v>
      </c>
      <c r="G55" s="391">
        <v>0.46391752577319589</v>
      </c>
      <c r="H55" s="392">
        <v>0.52972972972972976</v>
      </c>
      <c r="I55" s="391">
        <v>0.54641909814323608</v>
      </c>
      <c r="J55" s="393">
        <v>0.47509578544061304</v>
      </c>
      <c r="K55" s="391">
        <v>0.32582781456953641</v>
      </c>
      <c r="L55" s="391">
        <v>0.21893063583815028</v>
      </c>
      <c r="M55" s="393">
        <v>0.13962873284907182</v>
      </c>
      <c r="N55" s="391">
        <v>9.0610047846889946E-2</v>
      </c>
      <c r="O55" s="393">
        <v>6.2233589087809037E-2</v>
      </c>
      <c r="P55" s="391">
        <v>3.7717864923747277E-2</v>
      </c>
      <c r="Q55" s="393">
        <v>1.8260384722609421E-2</v>
      </c>
      <c r="R55" s="391">
        <v>1.2220060850915258E-2</v>
      </c>
      <c r="S55" s="393">
        <v>7.2761545711592839E-3</v>
      </c>
      <c r="T55" s="391">
        <v>5.0150780123246362E-3</v>
      </c>
      <c r="U55" s="393">
        <v>3.0692568787462986E-3</v>
      </c>
      <c r="V55" s="391">
        <v>1.8883363756530497E-3</v>
      </c>
      <c r="W55" s="393">
        <v>1.1173184357541898E-3</v>
      </c>
      <c r="X55" s="391">
        <v>1.2033694344163659E-3</v>
      </c>
      <c r="Y55" s="394">
        <v>6.6666666666666666E-2</v>
      </c>
    </row>
    <row r="56" spans="1:25" ht="20.100000000000001" customHeight="1" x14ac:dyDescent="0.15">
      <c r="A56" s="899"/>
      <c r="B56" s="382" t="s">
        <v>54</v>
      </c>
      <c r="C56" s="395">
        <v>0.24103373251893717</v>
      </c>
      <c r="D56" s="396">
        <v>0.85046728971962615</v>
      </c>
      <c r="E56" s="396">
        <v>0.50847457627118642</v>
      </c>
      <c r="F56" s="396">
        <v>0.32</v>
      </c>
      <c r="G56" s="396">
        <v>0.14948453608247422</v>
      </c>
      <c r="H56" s="397">
        <v>0.14324324324324325</v>
      </c>
      <c r="I56" s="396">
        <v>0.14588859416445624</v>
      </c>
      <c r="J56" s="398">
        <v>0.15134099616858238</v>
      </c>
      <c r="K56" s="396">
        <v>0.19735099337748344</v>
      </c>
      <c r="L56" s="396">
        <v>0.24132947976878613</v>
      </c>
      <c r="M56" s="398">
        <v>0.24253430185633576</v>
      </c>
      <c r="N56" s="396">
        <v>0.2311602870813397</v>
      </c>
      <c r="O56" s="398">
        <v>0.24296675191815856</v>
      </c>
      <c r="P56" s="396">
        <v>0.21595860566448802</v>
      </c>
      <c r="Q56" s="398">
        <v>0.20901867856147199</v>
      </c>
      <c r="R56" s="396">
        <v>0.22100852910369595</v>
      </c>
      <c r="S56" s="398">
        <v>0.24486333647502356</v>
      </c>
      <c r="T56" s="396">
        <v>0.25177002753376165</v>
      </c>
      <c r="U56" s="398">
        <v>0.26178955730483139</v>
      </c>
      <c r="V56" s="396">
        <v>0.24825328885252093</v>
      </c>
      <c r="W56" s="398">
        <v>0.23106145251396648</v>
      </c>
      <c r="X56" s="396">
        <v>0.1684717208182912</v>
      </c>
      <c r="Y56" s="399">
        <v>0.46666666666666667</v>
      </c>
    </row>
    <row r="57" spans="1:25" x14ac:dyDescent="0.15">
      <c r="A57" s="373"/>
      <c r="B57" s="373"/>
      <c r="C57" s="373"/>
      <c r="D57" s="373"/>
      <c r="E57" s="373"/>
      <c r="F57" s="373"/>
      <c r="G57" s="373"/>
      <c r="H57" s="373"/>
      <c r="I57" s="373"/>
      <c r="J57" s="373"/>
      <c r="K57" s="373"/>
      <c r="L57" s="373"/>
      <c r="M57" s="373"/>
      <c r="N57" s="373"/>
      <c r="O57" s="373"/>
      <c r="P57" s="373"/>
      <c r="Q57" s="373"/>
      <c r="R57" s="373"/>
      <c r="S57" s="373"/>
      <c r="T57" s="373"/>
      <c r="U57" s="373"/>
      <c r="V57" s="373"/>
      <c r="W57" s="109"/>
      <c r="X57" s="109"/>
      <c r="Y57" s="109"/>
    </row>
    <row r="58" spans="1:25" x14ac:dyDescent="0.15">
      <c r="A58" s="373"/>
      <c r="B58" s="373"/>
      <c r="C58" s="373"/>
      <c r="D58" s="373"/>
      <c r="E58" s="373"/>
      <c r="F58" s="373"/>
      <c r="G58" s="373"/>
      <c r="H58" s="373"/>
      <c r="I58" s="373"/>
      <c r="J58" s="373"/>
      <c r="K58" s="373"/>
      <c r="L58" s="373"/>
      <c r="M58" s="373"/>
      <c r="N58" s="373"/>
      <c r="O58" s="373"/>
      <c r="P58" s="373"/>
      <c r="Q58" s="373"/>
      <c r="R58" s="373"/>
      <c r="S58" s="373"/>
      <c r="T58" s="373"/>
      <c r="U58" s="373"/>
      <c r="V58" s="373"/>
      <c r="W58" s="109"/>
      <c r="X58" s="109"/>
      <c r="Y58" s="109"/>
    </row>
    <row r="59" spans="1:25" ht="30" customHeight="1" x14ac:dyDescent="0.15">
      <c r="A59" s="375" t="s">
        <v>20</v>
      </c>
      <c r="B59" s="376" t="s">
        <v>55</v>
      </c>
      <c r="C59" s="240" t="s">
        <v>0</v>
      </c>
      <c r="D59" s="242" t="s">
        <v>314</v>
      </c>
      <c r="E59" s="242" t="s">
        <v>315</v>
      </c>
      <c r="F59" s="242" t="s">
        <v>22</v>
      </c>
      <c r="G59" s="242" t="s">
        <v>23</v>
      </c>
      <c r="H59" s="242" t="s">
        <v>24</v>
      </c>
      <c r="I59" s="242" t="s">
        <v>25</v>
      </c>
      <c r="J59" s="242" t="s">
        <v>26</v>
      </c>
      <c r="K59" s="242" t="s">
        <v>27</v>
      </c>
      <c r="L59" s="242" t="s">
        <v>28</v>
      </c>
      <c r="M59" s="242" t="s">
        <v>29</v>
      </c>
      <c r="N59" s="242" t="s">
        <v>30</v>
      </c>
      <c r="O59" s="242" t="s">
        <v>31</v>
      </c>
      <c r="P59" s="242" t="s">
        <v>32</v>
      </c>
      <c r="Q59" s="242" t="s">
        <v>33</v>
      </c>
      <c r="R59" s="242" t="s">
        <v>34</v>
      </c>
      <c r="S59" s="242" t="s">
        <v>35</v>
      </c>
      <c r="T59" s="242" t="s">
        <v>36</v>
      </c>
      <c r="U59" s="242" t="s">
        <v>37</v>
      </c>
      <c r="V59" s="242" t="s">
        <v>38</v>
      </c>
      <c r="W59" s="242" t="s">
        <v>39</v>
      </c>
      <c r="X59" s="242" t="s">
        <v>40</v>
      </c>
      <c r="Y59" s="242" t="s">
        <v>41</v>
      </c>
    </row>
    <row r="60" spans="1:25" ht="20.100000000000001" customHeight="1" x14ac:dyDescent="0.15">
      <c r="A60" s="897" t="s">
        <v>15</v>
      </c>
      <c r="B60" s="722" t="s">
        <v>43</v>
      </c>
      <c r="C60" s="725">
        <v>136841</v>
      </c>
      <c r="D60" s="402">
        <v>279</v>
      </c>
      <c r="E60" s="726">
        <v>38</v>
      </c>
      <c r="F60" s="402">
        <v>48</v>
      </c>
      <c r="G60" s="726">
        <v>95</v>
      </c>
      <c r="H60" s="402">
        <v>179</v>
      </c>
      <c r="I60" s="726">
        <v>176</v>
      </c>
      <c r="J60" s="402">
        <v>246</v>
      </c>
      <c r="K60" s="726">
        <v>419</v>
      </c>
      <c r="L60" s="402">
        <v>783</v>
      </c>
      <c r="M60" s="726">
        <v>1417</v>
      </c>
      <c r="N60" s="402">
        <v>1716</v>
      </c>
      <c r="O60" s="726">
        <v>2110</v>
      </c>
      <c r="P60" s="402">
        <v>3179</v>
      </c>
      <c r="Q60" s="726">
        <v>6102</v>
      </c>
      <c r="R60" s="402">
        <v>9196</v>
      </c>
      <c r="S60" s="726">
        <v>13755</v>
      </c>
      <c r="T60" s="402">
        <v>20692</v>
      </c>
      <c r="U60" s="726">
        <v>28234</v>
      </c>
      <c r="V60" s="402">
        <v>28169</v>
      </c>
      <c r="W60" s="726">
        <v>15653</v>
      </c>
      <c r="X60" s="402">
        <v>4349</v>
      </c>
      <c r="Y60" s="403">
        <v>6</v>
      </c>
    </row>
    <row r="61" spans="1:25" ht="20.100000000000001" customHeight="1" x14ac:dyDescent="0.15">
      <c r="A61" s="898"/>
      <c r="B61" s="379" t="s">
        <v>44</v>
      </c>
      <c r="C61" s="404">
        <v>33580</v>
      </c>
      <c r="D61" s="405">
        <v>8</v>
      </c>
      <c r="E61" s="406">
        <v>6</v>
      </c>
      <c r="F61" s="405">
        <v>5</v>
      </c>
      <c r="G61" s="406">
        <v>16</v>
      </c>
      <c r="H61" s="405">
        <v>15</v>
      </c>
      <c r="I61" s="406">
        <v>20</v>
      </c>
      <c r="J61" s="405">
        <v>73</v>
      </c>
      <c r="K61" s="406">
        <v>166</v>
      </c>
      <c r="L61" s="405">
        <v>346</v>
      </c>
      <c r="M61" s="406">
        <v>718</v>
      </c>
      <c r="N61" s="405">
        <v>937</v>
      </c>
      <c r="O61" s="406">
        <v>1202</v>
      </c>
      <c r="P61" s="405">
        <v>1808</v>
      </c>
      <c r="Q61" s="406">
        <v>3185</v>
      </c>
      <c r="R61" s="405">
        <v>4228</v>
      </c>
      <c r="S61" s="406">
        <v>5115</v>
      </c>
      <c r="T61" s="405">
        <v>5609</v>
      </c>
      <c r="U61" s="406">
        <v>5368</v>
      </c>
      <c r="V61" s="405">
        <v>3411</v>
      </c>
      <c r="W61" s="406">
        <v>1183</v>
      </c>
      <c r="X61" s="405">
        <v>161</v>
      </c>
      <c r="Y61" s="407">
        <v>0</v>
      </c>
    </row>
    <row r="62" spans="1:25" ht="20.100000000000001" customHeight="1" x14ac:dyDescent="0.15">
      <c r="A62" s="898"/>
      <c r="B62" s="379" t="s">
        <v>45</v>
      </c>
      <c r="C62" s="404">
        <v>1348</v>
      </c>
      <c r="D62" s="405">
        <v>0</v>
      </c>
      <c r="E62" s="406">
        <v>1</v>
      </c>
      <c r="F62" s="405">
        <v>0</v>
      </c>
      <c r="G62" s="406">
        <v>0</v>
      </c>
      <c r="H62" s="405">
        <v>0</v>
      </c>
      <c r="I62" s="406">
        <v>1</v>
      </c>
      <c r="J62" s="405">
        <v>3</v>
      </c>
      <c r="K62" s="406">
        <v>4</v>
      </c>
      <c r="L62" s="405">
        <v>10</v>
      </c>
      <c r="M62" s="406">
        <v>9</v>
      </c>
      <c r="N62" s="405">
        <v>23</v>
      </c>
      <c r="O62" s="406">
        <v>23</v>
      </c>
      <c r="P62" s="405">
        <v>32</v>
      </c>
      <c r="Q62" s="406">
        <v>85</v>
      </c>
      <c r="R62" s="405">
        <v>102</v>
      </c>
      <c r="S62" s="406">
        <v>175</v>
      </c>
      <c r="T62" s="405">
        <v>251</v>
      </c>
      <c r="U62" s="406">
        <v>304</v>
      </c>
      <c r="V62" s="405">
        <v>229</v>
      </c>
      <c r="W62" s="406">
        <v>83</v>
      </c>
      <c r="X62" s="405">
        <v>13</v>
      </c>
      <c r="Y62" s="407">
        <v>0</v>
      </c>
    </row>
    <row r="63" spans="1:25" ht="20.100000000000001" customHeight="1" x14ac:dyDescent="0.15">
      <c r="A63" s="898"/>
      <c r="B63" s="379" t="s">
        <v>46</v>
      </c>
      <c r="C63" s="404">
        <v>1852</v>
      </c>
      <c r="D63" s="405">
        <v>0</v>
      </c>
      <c r="E63" s="406">
        <v>0</v>
      </c>
      <c r="F63" s="405">
        <v>0</v>
      </c>
      <c r="G63" s="406">
        <v>0</v>
      </c>
      <c r="H63" s="405">
        <v>0</v>
      </c>
      <c r="I63" s="406">
        <v>0</v>
      </c>
      <c r="J63" s="405">
        <v>0</v>
      </c>
      <c r="K63" s="406">
        <v>0</v>
      </c>
      <c r="L63" s="405">
        <v>3</v>
      </c>
      <c r="M63" s="406">
        <v>5</v>
      </c>
      <c r="N63" s="405">
        <v>10</v>
      </c>
      <c r="O63" s="406">
        <v>10</v>
      </c>
      <c r="P63" s="405">
        <v>18</v>
      </c>
      <c r="Q63" s="406">
        <v>46</v>
      </c>
      <c r="R63" s="405">
        <v>93</v>
      </c>
      <c r="S63" s="406">
        <v>167</v>
      </c>
      <c r="T63" s="405">
        <v>304</v>
      </c>
      <c r="U63" s="406">
        <v>440</v>
      </c>
      <c r="V63" s="405">
        <v>415</v>
      </c>
      <c r="W63" s="406">
        <v>274</v>
      </c>
      <c r="X63" s="405">
        <v>67</v>
      </c>
      <c r="Y63" s="407">
        <v>0</v>
      </c>
    </row>
    <row r="64" spans="1:25" ht="20.100000000000001" customHeight="1" x14ac:dyDescent="0.15">
      <c r="A64" s="898"/>
      <c r="B64" s="379" t="s">
        <v>47</v>
      </c>
      <c r="C64" s="404">
        <v>23345</v>
      </c>
      <c r="D64" s="405">
        <v>3</v>
      </c>
      <c r="E64" s="406">
        <v>0</v>
      </c>
      <c r="F64" s="405">
        <v>1</v>
      </c>
      <c r="G64" s="406">
        <v>2</v>
      </c>
      <c r="H64" s="405">
        <v>7</v>
      </c>
      <c r="I64" s="406">
        <v>13</v>
      </c>
      <c r="J64" s="405">
        <v>15</v>
      </c>
      <c r="K64" s="406">
        <v>46</v>
      </c>
      <c r="L64" s="405">
        <v>63</v>
      </c>
      <c r="M64" s="406">
        <v>155</v>
      </c>
      <c r="N64" s="405">
        <v>143</v>
      </c>
      <c r="O64" s="406">
        <v>194</v>
      </c>
      <c r="P64" s="405">
        <v>307</v>
      </c>
      <c r="Q64" s="406">
        <v>724</v>
      </c>
      <c r="R64" s="405">
        <v>1164</v>
      </c>
      <c r="S64" s="406">
        <v>2145</v>
      </c>
      <c r="T64" s="405">
        <v>3635</v>
      </c>
      <c r="U64" s="406">
        <v>5422</v>
      </c>
      <c r="V64" s="405">
        <v>5659</v>
      </c>
      <c r="W64" s="406">
        <v>2925</v>
      </c>
      <c r="X64" s="405">
        <v>722</v>
      </c>
      <c r="Y64" s="407">
        <v>0</v>
      </c>
    </row>
    <row r="65" spans="1:25" ht="19.5" customHeight="1" x14ac:dyDescent="0.15">
      <c r="A65" s="898"/>
      <c r="B65" s="379" t="s">
        <v>48</v>
      </c>
      <c r="C65" s="404">
        <v>11226</v>
      </c>
      <c r="D65" s="405">
        <v>0</v>
      </c>
      <c r="E65" s="406">
        <v>2</v>
      </c>
      <c r="F65" s="405">
        <v>1</v>
      </c>
      <c r="G65" s="406">
        <v>2</v>
      </c>
      <c r="H65" s="405">
        <v>2</v>
      </c>
      <c r="I65" s="406">
        <v>2</v>
      </c>
      <c r="J65" s="405">
        <v>7</v>
      </c>
      <c r="K65" s="406">
        <v>28</v>
      </c>
      <c r="L65" s="405">
        <v>68</v>
      </c>
      <c r="M65" s="406">
        <v>109</v>
      </c>
      <c r="N65" s="405">
        <v>146</v>
      </c>
      <c r="O65" s="406">
        <v>170</v>
      </c>
      <c r="P65" s="405">
        <v>228</v>
      </c>
      <c r="Q65" s="406">
        <v>396</v>
      </c>
      <c r="R65" s="405">
        <v>676</v>
      </c>
      <c r="S65" s="406">
        <v>1132</v>
      </c>
      <c r="T65" s="405">
        <v>1758</v>
      </c>
      <c r="U65" s="406">
        <v>2617</v>
      </c>
      <c r="V65" s="405">
        <v>2379</v>
      </c>
      <c r="W65" s="406">
        <v>1236</v>
      </c>
      <c r="X65" s="405">
        <v>267</v>
      </c>
      <c r="Y65" s="407">
        <v>0</v>
      </c>
    </row>
    <row r="66" spans="1:25" ht="20.100000000000001" customHeight="1" x14ac:dyDescent="0.15">
      <c r="A66" s="898"/>
      <c r="B66" s="379" t="s">
        <v>49</v>
      </c>
      <c r="C66" s="404">
        <v>10009</v>
      </c>
      <c r="D66" s="405">
        <v>2</v>
      </c>
      <c r="E66" s="406">
        <v>1</v>
      </c>
      <c r="F66" s="405">
        <v>2</v>
      </c>
      <c r="G66" s="406">
        <v>3</v>
      </c>
      <c r="H66" s="405">
        <v>2</v>
      </c>
      <c r="I66" s="406">
        <v>3</v>
      </c>
      <c r="J66" s="405">
        <v>2</v>
      </c>
      <c r="K66" s="406">
        <v>2</v>
      </c>
      <c r="L66" s="405">
        <v>9</v>
      </c>
      <c r="M66" s="406">
        <v>7</v>
      </c>
      <c r="N66" s="405">
        <v>23</v>
      </c>
      <c r="O66" s="406">
        <v>26</v>
      </c>
      <c r="P66" s="405">
        <v>50</v>
      </c>
      <c r="Q66" s="406">
        <v>147</v>
      </c>
      <c r="R66" s="405">
        <v>336</v>
      </c>
      <c r="S66" s="406">
        <v>723</v>
      </c>
      <c r="T66" s="405">
        <v>1431</v>
      </c>
      <c r="U66" s="406">
        <v>2439</v>
      </c>
      <c r="V66" s="405">
        <v>2826</v>
      </c>
      <c r="W66" s="406">
        <v>1564</v>
      </c>
      <c r="X66" s="405">
        <v>411</v>
      </c>
      <c r="Y66" s="407">
        <v>0</v>
      </c>
    </row>
    <row r="67" spans="1:25" ht="20.100000000000001" customHeight="1" x14ac:dyDescent="0.15">
      <c r="A67" s="898"/>
      <c r="B67" s="379" t="s">
        <v>50</v>
      </c>
      <c r="C67" s="404">
        <v>2181</v>
      </c>
      <c r="D67" s="405">
        <v>2</v>
      </c>
      <c r="E67" s="406">
        <v>0</v>
      </c>
      <c r="F67" s="405">
        <v>0</v>
      </c>
      <c r="G67" s="406">
        <v>0</v>
      </c>
      <c r="H67" s="405">
        <v>0</v>
      </c>
      <c r="I67" s="406">
        <v>1</v>
      </c>
      <c r="J67" s="405">
        <v>1</v>
      </c>
      <c r="K67" s="406">
        <v>2</v>
      </c>
      <c r="L67" s="405">
        <v>2</v>
      </c>
      <c r="M67" s="406">
        <v>4</v>
      </c>
      <c r="N67" s="405">
        <v>8</v>
      </c>
      <c r="O67" s="406">
        <v>8</v>
      </c>
      <c r="P67" s="405">
        <v>16</v>
      </c>
      <c r="Q67" s="406">
        <v>59</v>
      </c>
      <c r="R67" s="405">
        <v>115</v>
      </c>
      <c r="S67" s="406">
        <v>187</v>
      </c>
      <c r="T67" s="405">
        <v>354</v>
      </c>
      <c r="U67" s="406">
        <v>563</v>
      </c>
      <c r="V67" s="405">
        <v>568</v>
      </c>
      <c r="W67" s="406">
        <v>251</v>
      </c>
      <c r="X67" s="405">
        <v>40</v>
      </c>
      <c r="Y67" s="407">
        <v>0</v>
      </c>
    </row>
    <row r="68" spans="1:25" ht="20.100000000000001" customHeight="1" x14ac:dyDescent="0.15">
      <c r="A68" s="898"/>
      <c r="B68" s="379" t="s">
        <v>51</v>
      </c>
      <c r="C68" s="404">
        <v>17070</v>
      </c>
      <c r="D68" s="405">
        <v>0</v>
      </c>
      <c r="E68" s="406">
        <v>0</v>
      </c>
      <c r="F68" s="405">
        <v>0</v>
      </c>
      <c r="G68" s="406">
        <v>0</v>
      </c>
      <c r="H68" s="405">
        <v>0</v>
      </c>
      <c r="I68" s="406">
        <v>0</v>
      </c>
      <c r="J68" s="405">
        <v>0</v>
      </c>
      <c r="K68" s="406">
        <v>0</v>
      </c>
      <c r="L68" s="405">
        <v>0</v>
      </c>
      <c r="M68" s="406">
        <v>0</v>
      </c>
      <c r="N68" s="405">
        <v>0</v>
      </c>
      <c r="O68" s="406">
        <v>0</v>
      </c>
      <c r="P68" s="405">
        <v>1</v>
      </c>
      <c r="Q68" s="406">
        <v>22</v>
      </c>
      <c r="R68" s="405">
        <v>76</v>
      </c>
      <c r="S68" s="406">
        <v>333</v>
      </c>
      <c r="T68" s="405">
        <v>1209</v>
      </c>
      <c r="U68" s="406">
        <v>3271</v>
      </c>
      <c r="V68" s="405">
        <v>5657</v>
      </c>
      <c r="W68" s="406">
        <v>4613</v>
      </c>
      <c r="X68" s="405">
        <v>1888</v>
      </c>
      <c r="Y68" s="407">
        <v>0</v>
      </c>
    </row>
    <row r="69" spans="1:25" ht="20.100000000000001" customHeight="1" x14ac:dyDescent="0.15">
      <c r="A69" s="898"/>
      <c r="B69" s="379" t="s">
        <v>52</v>
      </c>
      <c r="C69" s="404">
        <v>2893</v>
      </c>
      <c r="D69" s="405">
        <v>13</v>
      </c>
      <c r="E69" s="406">
        <v>4</v>
      </c>
      <c r="F69" s="405">
        <v>6</v>
      </c>
      <c r="G69" s="406">
        <v>11</v>
      </c>
      <c r="H69" s="405">
        <v>22</v>
      </c>
      <c r="I69" s="406">
        <v>16</v>
      </c>
      <c r="J69" s="405">
        <v>15</v>
      </c>
      <c r="K69" s="406">
        <v>17</v>
      </c>
      <c r="L69" s="405">
        <v>20</v>
      </c>
      <c r="M69" s="406">
        <v>44</v>
      </c>
      <c r="N69" s="405">
        <v>36</v>
      </c>
      <c r="O69" s="406">
        <v>39</v>
      </c>
      <c r="P69" s="405">
        <v>66</v>
      </c>
      <c r="Q69" s="406">
        <v>103</v>
      </c>
      <c r="R69" s="405">
        <v>205</v>
      </c>
      <c r="S69" s="406">
        <v>307</v>
      </c>
      <c r="T69" s="405">
        <v>491</v>
      </c>
      <c r="U69" s="406">
        <v>601</v>
      </c>
      <c r="V69" s="405">
        <v>536</v>
      </c>
      <c r="W69" s="406">
        <v>281</v>
      </c>
      <c r="X69" s="405">
        <v>58</v>
      </c>
      <c r="Y69" s="407">
        <v>2</v>
      </c>
    </row>
    <row r="70" spans="1:25" ht="20.100000000000001" customHeight="1" x14ac:dyDescent="0.15">
      <c r="A70" s="898"/>
      <c r="B70" s="379" t="s">
        <v>53</v>
      </c>
      <c r="C70" s="404">
        <v>1578</v>
      </c>
      <c r="D70" s="405">
        <v>0</v>
      </c>
      <c r="E70" s="406">
        <v>0</v>
      </c>
      <c r="F70" s="405">
        <v>17</v>
      </c>
      <c r="G70" s="406">
        <v>47</v>
      </c>
      <c r="H70" s="405">
        <v>92</v>
      </c>
      <c r="I70" s="406">
        <v>86</v>
      </c>
      <c r="J70" s="405">
        <v>80</v>
      </c>
      <c r="K70" s="406">
        <v>84</v>
      </c>
      <c r="L70" s="405">
        <v>118</v>
      </c>
      <c r="M70" s="406">
        <v>154</v>
      </c>
      <c r="N70" s="405">
        <v>130</v>
      </c>
      <c r="O70" s="406">
        <v>99</v>
      </c>
      <c r="P70" s="405">
        <v>101</v>
      </c>
      <c r="Q70" s="406">
        <v>137</v>
      </c>
      <c r="R70" s="405">
        <v>131</v>
      </c>
      <c r="S70" s="406">
        <v>119</v>
      </c>
      <c r="T70" s="405">
        <v>106</v>
      </c>
      <c r="U70" s="406">
        <v>43</v>
      </c>
      <c r="V70" s="405">
        <v>27</v>
      </c>
      <c r="W70" s="406">
        <v>7</v>
      </c>
      <c r="X70" s="405">
        <v>0</v>
      </c>
      <c r="Y70" s="407">
        <v>0</v>
      </c>
    </row>
    <row r="71" spans="1:25" ht="20.100000000000001" customHeight="1" x14ac:dyDescent="0.15">
      <c r="A71" s="899"/>
      <c r="B71" s="382" t="s">
        <v>54</v>
      </c>
      <c r="C71" s="408">
        <v>31759</v>
      </c>
      <c r="D71" s="409">
        <v>251</v>
      </c>
      <c r="E71" s="410">
        <v>24</v>
      </c>
      <c r="F71" s="409">
        <v>16</v>
      </c>
      <c r="G71" s="410">
        <v>14</v>
      </c>
      <c r="H71" s="409">
        <v>39</v>
      </c>
      <c r="I71" s="410">
        <v>34</v>
      </c>
      <c r="J71" s="409">
        <v>50</v>
      </c>
      <c r="K71" s="410">
        <v>70</v>
      </c>
      <c r="L71" s="409">
        <v>144</v>
      </c>
      <c r="M71" s="410">
        <v>212</v>
      </c>
      <c r="N71" s="409">
        <v>260</v>
      </c>
      <c r="O71" s="410">
        <v>339</v>
      </c>
      <c r="P71" s="409">
        <v>552</v>
      </c>
      <c r="Q71" s="410">
        <v>1198</v>
      </c>
      <c r="R71" s="409">
        <v>2070</v>
      </c>
      <c r="S71" s="410">
        <v>3352</v>
      </c>
      <c r="T71" s="409">
        <v>5544</v>
      </c>
      <c r="U71" s="410">
        <v>7166</v>
      </c>
      <c r="V71" s="409">
        <v>6462</v>
      </c>
      <c r="W71" s="410">
        <v>3236</v>
      </c>
      <c r="X71" s="409">
        <v>722</v>
      </c>
      <c r="Y71" s="411">
        <v>4</v>
      </c>
    </row>
    <row r="72" spans="1:25" ht="30" customHeight="1" x14ac:dyDescent="0.15">
      <c r="A72" s="375" t="s">
        <v>20</v>
      </c>
      <c r="B72" s="376" t="s">
        <v>55</v>
      </c>
      <c r="C72" s="243" t="s">
        <v>56</v>
      </c>
      <c r="D72" s="242" t="s">
        <v>314</v>
      </c>
      <c r="E72" s="242" t="s">
        <v>315</v>
      </c>
      <c r="F72" s="727" t="s">
        <v>22</v>
      </c>
      <c r="G72" s="727" t="s">
        <v>23</v>
      </c>
      <c r="H72" s="727" t="s">
        <v>24</v>
      </c>
      <c r="I72" s="727" t="s">
        <v>25</v>
      </c>
      <c r="J72" s="727" t="s">
        <v>26</v>
      </c>
      <c r="K72" s="727" t="s">
        <v>27</v>
      </c>
      <c r="L72" s="727" t="s">
        <v>28</v>
      </c>
      <c r="M72" s="727" t="s">
        <v>29</v>
      </c>
      <c r="N72" s="727" t="s">
        <v>30</v>
      </c>
      <c r="O72" s="727" t="s">
        <v>31</v>
      </c>
      <c r="P72" s="727" t="s">
        <v>32</v>
      </c>
      <c r="Q72" s="727" t="s">
        <v>33</v>
      </c>
      <c r="R72" s="727" t="s">
        <v>34</v>
      </c>
      <c r="S72" s="727" t="s">
        <v>35</v>
      </c>
      <c r="T72" s="727" t="s">
        <v>36</v>
      </c>
      <c r="U72" s="727" t="s">
        <v>37</v>
      </c>
      <c r="V72" s="728" t="s">
        <v>38</v>
      </c>
      <c r="W72" s="401" t="s">
        <v>39</v>
      </c>
      <c r="X72" s="401" t="s">
        <v>40</v>
      </c>
      <c r="Y72" s="400" t="s">
        <v>41</v>
      </c>
    </row>
    <row r="73" spans="1:25" ht="20.100000000000001" customHeight="1" x14ac:dyDescent="0.15">
      <c r="A73" s="897" t="s">
        <v>15</v>
      </c>
      <c r="B73" s="722" t="s">
        <v>57</v>
      </c>
      <c r="C73" s="729">
        <v>1</v>
      </c>
      <c r="D73" s="412">
        <v>1</v>
      </c>
      <c r="E73" s="730">
        <v>1</v>
      </c>
      <c r="F73" s="412">
        <v>1</v>
      </c>
      <c r="G73" s="730">
        <v>1</v>
      </c>
      <c r="H73" s="412">
        <v>1</v>
      </c>
      <c r="I73" s="730">
        <v>1</v>
      </c>
      <c r="J73" s="412">
        <v>1</v>
      </c>
      <c r="K73" s="730">
        <v>1</v>
      </c>
      <c r="L73" s="412">
        <v>1</v>
      </c>
      <c r="M73" s="412">
        <v>1</v>
      </c>
      <c r="N73" s="412">
        <v>1</v>
      </c>
      <c r="O73" s="412">
        <v>1</v>
      </c>
      <c r="P73" s="730">
        <v>1</v>
      </c>
      <c r="Q73" s="412">
        <v>1</v>
      </c>
      <c r="R73" s="730">
        <v>1</v>
      </c>
      <c r="S73" s="412">
        <v>1</v>
      </c>
      <c r="T73" s="730">
        <v>1</v>
      </c>
      <c r="U73" s="412">
        <v>1</v>
      </c>
      <c r="V73" s="730">
        <v>1</v>
      </c>
      <c r="W73" s="412">
        <v>1</v>
      </c>
      <c r="X73" s="412">
        <v>1</v>
      </c>
      <c r="Y73" s="413">
        <v>1</v>
      </c>
    </row>
    <row r="74" spans="1:25" ht="20.100000000000001" customHeight="1" x14ac:dyDescent="0.15">
      <c r="A74" s="898"/>
      <c r="B74" s="379" t="s">
        <v>44</v>
      </c>
      <c r="C74" s="414">
        <v>0.24539428972310931</v>
      </c>
      <c r="D74" s="415">
        <v>2.8673835125448029E-2</v>
      </c>
      <c r="E74" s="416">
        <v>0.15789473684210525</v>
      </c>
      <c r="F74" s="415">
        <v>0.10416666666666667</v>
      </c>
      <c r="G74" s="416">
        <v>0.16842105263157894</v>
      </c>
      <c r="H74" s="415">
        <v>8.3798882681564241E-2</v>
      </c>
      <c r="I74" s="416">
        <v>0.11363636363636363</v>
      </c>
      <c r="J74" s="415">
        <v>0.2967479674796748</v>
      </c>
      <c r="K74" s="416">
        <v>0.39618138424821003</v>
      </c>
      <c r="L74" s="415">
        <v>0.44189016602809705</v>
      </c>
      <c r="M74" s="415">
        <v>0.50670430486944251</v>
      </c>
      <c r="N74" s="415">
        <v>0.546037296037296</v>
      </c>
      <c r="O74" s="415">
        <v>0.56966824644549763</v>
      </c>
      <c r="P74" s="416">
        <v>0.56873230575652722</v>
      </c>
      <c r="Q74" s="415">
        <v>0.52196001311045559</v>
      </c>
      <c r="R74" s="416">
        <v>0.45976511526750763</v>
      </c>
      <c r="S74" s="415">
        <v>0.3718647764449291</v>
      </c>
      <c r="T74" s="416">
        <v>0.27107094529286679</v>
      </c>
      <c r="U74" s="415">
        <v>0.19012538074661756</v>
      </c>
      <c r="V74" s="416">
        <v>0.12109056054528028</v>
      </c>
      <c r="W74" s="415">
        <v>7.5576566792308189E-2</v>
      </c>
      <c r="X74" s="415">
        <v>3.7020004598758337E-2</v>
      </c>
      <c r="Y74" s="417">
        <v>0</v>
      </c>
    </row>
    <row r="75" spans="1:25" ht="20.100000000000001" customHeight="1" x14ac:dyDescent="0.15">
      <c r="A75" s="898"/>
      <c r="B75" s="379" t="s">
        <v>45</v>
      </c>
      <c r="C75" s="414">
        <v>9.8508487953171929E-3</v>
      </c>
      <c r="D75" s="415">
        <v>0</v>
      </c>
      <c r="E75" s="416">
        <v>2.6315789473684209E-2</v>
      </c>
      <c r="F75" s="415">
        <v>0</v>
      </c>
      <c r="G75" s="416">
        <v>0</v>
      </c>
      <c r="H75" s="415">
        <v>0</v>
      </c>
      <c r="I75" s="416">
        <v>5.681818181818182E-3</v>
      </c>
      <c r="J75" s="415">
        <v>1.2195121951219513E-2</v>
      </c>
      <c r="K75" s="416">
        <v>9.5465393794749408E-3</v>
      </c>
      <c r="L75" s="415">
        <v>1.277139208173691E-2</v>
      </c>
      <c r="M75" s="415">
        <v>6.3514467184191958E-3</v>
      </c>
      <c r="N75" s="415">
        <v>1.3403263403263404E-2</v>
      </c>
      <c r="O75" s="415">
        <v>1.0900473933649289E-2</v>
      </c>
      <c r="P75" s="416">
        <v>1.0066058508965083E-2</v>
      </c>
      <c r="Q75" s="415">
        <v>1.3929859062602426E-2</v>
      </c>
      <c r="R75" s="416">
        <v>1.1091779034362766E-2</v>
      </c>
      <c r="S75" s="415">
        <v>1.2722646310432569E-2</v>
      </c>
      <c r="T75" s="416">
        <v>1.2130291900251305E-2</v>
      </c>
      <c r="U75" s="415">
        <v>1.0767160161507403E-2</v>
      </c>
      <c r="V75" s="416">
        <v>8.1295040647520328E-3</v>
      </c>
      <c r="W75" s="415">
        <v>5.3024979237206926E-3</v>
      </c>
      <c r="X75" s="415">
        <v>2.9891929179121637E-3</v>
      </c>
      <c r="Y75" s="417">
        <v>0</v>
      </c>
    </row>
    <row r="76" spans="1:25" ht="20.100000000000001" customHeight="1" x14ac:dyDescent="0.15">
      <c r="A76" s="898"/>
      <c r="B76" s="379" t="s">
        <v>46</v>
      </c>
      <c r="C76" s="414">
        <v>1.3533955466563384E-2</v>
      </c>
      <c r="D76" s="415">
        <v>0</v>
      </c>
      <c r="E76" s="416">
        <v>0</v>
      </c>
      <c r="F76" s="415">
        <v>0</v>
      </c>
      <c r="G76" s="416">
        <v>0</v>
      </c>
      <c r="H76" s="415">
        <v>0</v>
      </c>
      <c r="I76" s="416">
        <v>0</v>
      </c>
      <c r="J76" s="415">
        <v>0</v>
      </c>
      <c r="K76" s="416">
        <v>0</v>
      </c>
      <c r="L76" s="415">
        <v>3.8314176245210726E-3</v>
      </c>
      <c r="M76" s="415">
        <v>3.5285815102328866E-3</v>
      </c>
      <c r="N76" s="415">
        <v>5.8275058275058279E-3</v>
      </c>
      <c r="O76" s="415">
        <v>4.7393364928909956E-3</v>
      </c>
      <c r="P76" s="416">
        <v>5.662157911292859E-3</v>
      </c>
      <c r="Q76" s="415">
        <v>7.5385119632907244E-3</v>
      </c>
      <c r="R76" s="416">
        <v>1.0113092648977817E-2</v>
      </c>
      <c r="S76" s="415">
        <v>1.2141039621955653E-2</v>
      </c>
      <c r="T76" s="416">
        <v>1.4691668277595205E-2</v>
      </c>
      <c r="U76" s="415">
        <v>1.5584047602181766E-2</v>
      </c>
      <c r="V76" s="416">
        <v>1.4732507366253682E-2</v>
      </c>
      <c r="W76" s="415">
        <v>1.7504631699993611E-2</v>
      </c>
      <c r="X76" s="415">
        <v>1.5405840423085767E-2</v>
      </c>
      <c r="Y76" s="417">
        <v>0</v>
      </c>
    </row>
    <row r="77" spans="1:25" ht="20.100000000000001" customHeight="1" x14ac:dyDescent="0.15">
      <c r="A77" s="898"/>
      <c r="B77" s="379" t="s">
        <v>47</v>
      </c>
      <c r="C77" s="414">
        <v>0.17059945484175065</v>
      </c>
      <c r="D77" s="415">
        <v>1.0752688172043012E-2</v>
      </c>
      <c r="E77" s="416">
        <v>0</v>
      </c>
      <c r="F77" s="415">
        <v>2.0833333333333332E-2</v>
      </c>
      <c r="G77" s="416">
        <v>2.1052631578947368E-2</v>
      </c>
      <c r="H77" s="415">
        <v>3.9106145251396648E-2</v>
      </c>
      <c r="I77" s="416">
        <v>7.3863636363636367E-2</v>
      </c>
      <c r="J77" s="415">
        <v>6.097560975609756E-2</v>
      </c>
      <c r="K77" s="416">
        <v>0.10978520286396182</v>
      </c>
      <c r="L77" s="415">
        <v>8.0459770114942528E-2</v>
      </c>
      <c r="M77" s="415">
        <v>0.10938602681721948</v>
      </c>
      <c r="N77" s="415">
        <v>8.3333333333333329E-2</v>
      </c>
      <c r="O77" s="415">
        <v>9.1943127962085314E-2</v>
      </c>
      <c r="P77" s="416">
        <v>9.6571248820383773E-2</v>
      </c>
      <c r="Q77" s="415">
        <v>0.11864962307440184</v>
      </c>
      <c r="R77" s="416">
        <v>0.12657677250978686</v>
      </c>
      <c r="S77" s="415">
        <v>0.15594329334787349</v>
      </c>
      <c r="T77" s="416">
        <v>0.17567175720085057</v>
      </c>
      <c r="U77" s="415">
        <v>0.19203796840688531</v>
      </c>
      <c r="V77" s="416">
        <v>0.20089460044730023</v>
      </c>
      <c r="W77" s="415">
        <v>0.18686513767328947</v>
      </c>
      <c r="X77" s="415">
        <v>0.16601517590250633</v>
      </c>
      <c r="Y77" s="417">
        <v>0</v>
      </c>
    </row>
    <row r="78" spans="1:25" ht="20.100000000000001" customHeight="1" x14ac:dyDescent="0.15">
      <c r="A78" s="898"/>
      <c r="B78" s="379" t="s">
        <v>48</v>
      </c>
      <c r="C78" s="414">
        <v>8.2036816451209804E-2</v>
      </c>
      <c r="D78" s="415">
        <v>0</v>
      </c>
      <c r="E78" s="416">
        <v>5.2631578947368418E-2</v>
      </c>
      <c r="F78" s="415">
        <v>2.0833333333333332E-2</v>
      </c>
      <c r="G78" s="416">
        <v>2.1052631578947368E-2</v>
      </c>
      <c r="H78" s="415">
        <v>1.11731843575419E-2</v>
      </c>
      <c r="I78" s="416">
        <v>1.1363636363636364E-2</v>
      </c>
      <c r="J78" s="415">
        <v>2.8455284552845527E-2</v>
      </c>
      <c r="K78" s="416">
        <v>6.6825775656324582E-2</v>
      </c>
      <c r="L78" s="415">
        <v>8.6845466155810985E-2</v>
      </c>
      <c r="M78" s="415">
        <v>7.6923076923076927E-2</v>
      </c>
      <c r="N78" s="415">
        <v>8.5081585081585087E-2</v>
      </c>
      <c r="O78" s="415">
        <v>8.0568720379146919E-2</v>
      </c>
      <c r="P78" s="416">
        <v>7.1720666876376224E-2</v>
      </c>
      <c r="Q78" s="415">
        <v>6.4896755162241887E-2</v>
      </c>
      <c r="R78" s="416">
        <v>7.3510221835580689E-2</v>
      </c>
      <c r="S78" s="415">
        <v>8.229734641948383E-2</v>
      </c>
      <c r="T78" s="416">
        <v>8.4960371157935435E-2</v>
      </c>
      <c r="U78" s="415">
        <v>9.2689664942976549E-2</v>
      </c>
      <c r="V78" s="416">
        <v>8.4454542227271112E-2</v>
      </c>
      <c r="W78" s="415">
        <v>7.896249920143103E-2</v>
      </c>
      <c r="X78" s="415">
        <v>6.1393423775580595E-2</v>
      </c>
      <c r="Y78" s="417">
        <v>0</v>
      </c>
    </row>
    <row r="79" spans="1:25" ht="20.100000000000001" customHeight="1" x14ac:dyDescent="0.15">
      <c r="A79" s="898"/>
      <c r="B79" s="379" t="s">
        <v>49</v>
      </c>
      <c r="C79" s="414">
        <v>7.3143283080363344E-2</v>
      </c>
      <c r="D79" s="415">
        <v>7.1684587813620072E-3</v>
      </c>
      <c r="E79" s="416">
        <v>2.6315789473684209E-2</v>
      </c>
      <c r="F79" s="415">
        <v>4.1666666666666664E-2</v>
      </c>
      <c r="G79" s="416">
        <v>3.1578947368421054E-2</v>
      </c>
      <c r="H79" s="415">
        <v>1.11731843575419E-2</v>
      </c>
      <c r="I79" s="416">
        <v>1.7045454545454544E-2</v>
      </c>
      <c r="J79" s="415">
        <v>8.130081300813009E-3</v>
      </c>
      <c r="K79" s="416">
        <v>4.7732696897374704E-3</v>
      </c>
      <c r="L79" s="415">
        <v>1.1494252873563218E-2</v>
      </c>
      <c r="M79" s="415">
        <v>4.9400141143260412E-3</v>
      </c>
      <c r="N79" s="415">
        <v>1.3403263403263404E-2</v>
      </c>
      <c r="O79" s="415">
        <v>1.2322274881516588E-2</v>
      </c>
      <c r="P79" s="416">
        <v>1.5728216420257943E-2</v>
      </c>
      <c r="Q79" s="415">
        <v>2.4090462143559487E-2</v>
      </c>
      <c r="R79" s="416">
        <v>3.6537625054371463E-2</v>
      </c>
      <c r="S79" s="415">
        <v>5.2562704471101417E-2</v>
      </c>
      <c r="T79" s="416">
        <v>6.9157162188285326E-2</v>
      </c>
      <c r="U79" s="415">
        <v>8.6385209322093925E-2</v>
      </c>
      <c r="V79" s="416">
        <v>0.10032305016152508</v>
      </c>
      <c r="W79" s="415">
        <v>9.9916948827700761E-2</v>
      </c>
      <c r="X79" s="415">
        <v>9.450448378937687E-2</v>
      </c>
      <c r="Y79" s="417">
        <v>0</v>
      </c>
    </row>
    <row r="80" spans="1:25" ht="20.100000000000001" customHeight="1" x14ac:dyDescent="0.15">
      <c r="A80" s="898"/>
      <c r="B80" s="379" t="s">
        <v>50</v>
      </c>
      <c r="C80" s="414">
        <v>1.593820565473798E-2</v>
      </c>
      <c r="D80" s="415">
        <v>7.1684587813620072E-3</v>
      </c>
      <c r="E80" s="416">
        <v>0</v>
      </c>
      <c r="F80" s="415">
        <v>0</v>
      </c>
      <c r="G80" s="416">
        <v>0</v>
      </c>
      <c r="H80" s="415">
        <v>0</v>
      </c>
      <c r="I80" s="416">
        <v>5.681818181818182E-3</v>
      </c>
      <c r="J80" s="415">
        <v>4.0650406504065045E-3</v>
      </c>
      <c r="K80" s="416">
        <v>4.7732696897374704E-3</v>
      </c>
      <c r="L80" s="415">
        <v>2.554278416347382E-3</v>
      </c>
      <c r="M80" s="415">
        <v>2.8228652081863093E-3</v>
      </c>
      <c r="N80" s="415">
        <v>4.662004662004662E-3</v>
      </c>
      <c r="O80" s="415">
        <v>3.7914691943127963E-3</v>
      </c>
      <c r="P80" s="416">
        <v>5.0330292544825414E-3</v>
      </c>
      <c r="Q80" s="415">
        <v>9.6689609963946255E-3</v>
      </c>
      <c r="R80" s="416">
        <v>1.2505437146585472E-2</v>
      </c>
      <c r="S80" s="415">
        <v>1.3595056343147947E-2</v>
      </c>
      <c r="T80" s="416">
        <v>1.7108061086410206E-2</v>
      </c>
      <c r="U80" s="415">
        <v>1.9940497272791669E-2</v>
      </c>
      <c r="V80" s="416">
        <v>2.0164010082005041E-2</v>
      </c>
      <c r="W80" s="415">
        <v>1.6035264805468602E-2</v>
      </c>
      <c r="X80" s="415">
        <v>9.1975166704989647E-3</v>
      </c>
      <c r="Y80" s="417">
        <v>0</v>
      </c>
    </row>
    <row r="81" spans="1:25" ht="20.100000000000001" customHeight="1" x14ac:dyDescent="0.15">
      <c r="A81" s="898"/>
      <c r="B81" s="379" t="s">
        <v>51</v>
      </c>
      <c r="C81" s="414">
        <v>0.1247433152344692</v>
      </c>
      <c r="D81" s="415">
        <v>0</v>
      </c>
      <c r="E81" s="416">
        <v>0</v>
      </c>
      <c r="F81" s="415">
        <v>0</v>
      </c>
      <c r="G81" s="416">
        <v>0</v>
      </c>
      <c r="H81" s="415">
        <v>0</v>
      </c>
      <c r="I81" s="416">
        <v>0</v>
      </c>
      <c r="J81" s="415">
        <v>0</v>
      </c>
      <c r="K81" s="416">
        <v>0</v>
      </c>
      <c r="L81" s="415">
        <v>0</v>
      </c>
      <c r="M81" s="415">
        <v>0</v>
      </c>
      <c r="N81" s="415">
        <v>0</v>
      </c>
      <c r="O81" s="415">
        <v>0</v>
      </c>
      <c r="P81" s="416">
        <v>3.1456432840515884E-4</v>
      </c>
      <c r="Q81" s="415">
        <v>3.6053752867912158E-3</v>
      </c>
      <c r="R81" s="416">
        <v>8.2644628099173556E-3</v>
      </c>
      <c r="S81" s="415">
        <v>2.420937840785169E-2</v>
      </c>
      <c r="T81" s="416">
        <v>5.8428378117146726E-2</v>
      </c>
      <c r="U81" s="415">
        <v>0.11585322660621945</v>
      </c>
      <c r="V81" s="416">
        <v>0.2008236004118002</v>
      </c>
      <c r="W81" s="415">
        <v>0.29470389062799462</v>
      </c>
      <c r="X81" s="415">
        <v>0.43412278684755118</v>
      </c>
      <c r="Y81" s="417">
        <v>0</v>
      </c>
    </row>
    <row r="82" spans="1:25" ht="20.100000000000001" customHeight="1" x14ac:dyDescent="0.15">
      <c r="A82" s="898"/>
      <c r="B82" s="379" t="s">
        <v>52</v>
      </c>
      <c r="C82" s="414">
        <v>2.1141324603006408E-2</v>
      </c>
      <c r="D82" s="415">
        <v>4.6594982078853049E-2</v>
      </c>
      <c r="E82" s="416">
        <v>0.10526315789473684</v>
      </c>
      <c r="F82" s="415">
        <v>0.125</v>
      </c>
      <c r="G82" s="416">
        <v>0.11578947368421053</v>
      </c>
      <c r="H82" s="415">
        <v>0.12290502793296089</v>
      </c>
      <c r="I82" s="416">
        <v>9.0909090909090912E-2</v>
      </c>
      <c r="J82" s="415">
        <v>6.097560975609756E-2</v>
      </c>
      <c r="K82" s="416">
        <v>4.0572792362768499E-2</v>
      </c>
      <c r="L82" s="415">
        <v>2.554278416347382E-2</v>
      </c>
      <c r="M82" s="415">
        <v>3.1051517290049402E-2</v>
      </c>
      <c r="N82" s="415">
        <v>2.097902097902098E-2</v>
      </c>
      <c r="O82" s="415">
        <v>1.8483412322274882E-2</v>
      </c>
      <c r="P82" s="416">
        <v>2.0761245674740483E-2</v>
      </c>
      <c r="Q82" s="415">
        <v>1.6879711569977057E-2</v>
      </c>
      <c r="R82" s="416">
        <v>2.2292301000434972E-2</v>
      </c>
      <c r="S82" s="415">
        <v>2.231915667030171E-2</v>
      </c>
      <c r="T82" s="416">
        <v>2.3728977382563309E-2</v>
      </c>
      <c r="U82" s="415">
        <v>2.1286392292980096E-2</v>
      </c>
      <c r="V82" s="416">
        <v>1.9028009514004757E-2</v>
      </c>
      <c r="W82" s="415">
        <v>1.7951830320066441E-2</v>
      </c>
      <c r="X82" s="415">
        <v>1.33363991722235E-2</v>
      </c>
      <c r="Y82" s="417">
        <v>0.33333333333333331</v>
      </c>
    </row>
    <row r="83" spans="1:25" ht="20.100000000000001" customHeight="1" x14ac:dyDescent="0.15">
      <c r="A83" s="898"/>
      <c r="B83" s="379" t="s">
        <v>53</v>
      </c>
      <c r="C83" s="414">
        <v>1.153163160163986E-2</v>
      </c>
      <c r="D83" s="415">
        <v>0</v>
      </c>
      <c r="E83" s="416">
        <v>0</v>
      </c>
      <c r="F83" s="415">
        <v>0.35416666666666669</v>
      </c>
      <c r="G83" s="416">
        <v>0.49473684210526314</v>
      </c>
      <c r="H83" s="415">
        <v>0.51396648044692739</v>
      </c>
      <c r="I83" s="416">
        <v>0.48863636363636365</v>
      </c>
      <c r="J83" s="415">
        <v>0.32520325203252032</v>
      </c>
      <c r="K83" s="416">
        <v>0.20047732696897375</v>
      </c>
      <c r="L83" s="415">
        <v>0.15070242656449553</v>
      </c>
      <c r="M83" s="415">
        <v>0.10868031051517291</v>
      </c>
      <c r="N83" s="415">
        <v>7.575757575757576E-2</v>
      </c>
      <c r="O83" s="415">
        <v>4.6919431279620852E-2</v>
      </c>
      <c r="P83" s="416">
        <v>3.1770997168921046E-2</v>
      </c>
      <c r="Q83" s="415">
        <v>2.2451655195018027E-2</v>
      </c>
      <c r="R83" s="416">
        <v>1.4245324053936494E-2</v>
      </c>
      <c r="S83" s="415">
        <v>8.6513994910941468E-3</v>
      </c>
      <c r="T83" s="416">
        <v>5.1227527546878022E-3</v>
      </c>
      <c r="U83" s="415">
        <v>1.522986470213218E-3</v>
      </c>
      <c r="V83" s="416">
        <v>9.5850047925023958E-4</v>
      </c>
      <c r="W83" s="415">
        <v>4.471986200728295E-4</v>
      </c>
      <c r="X83" s="415">
        <v>0</v>
      </c>
      <c r="Y83" s="417">
        <v>0</v>
      </c>
    </row>
    <row r="84" spans="1:25" ht="20.100000000000001" customHeight="1" x14ac:dyDescent="0.15">
      <c r="A84" s="899"/>
      <c r="B84" s="382" t="s">
        <v>54</v>
      </c>
      <c r="C84" s="418">
        <v>0.23208687454783289</v>
      </c>
      <c r="D84" s="419">
        <v>0.89964157706093195</v>
      </c>
      <c r="E84" s="420">
        <v>0.63157894736842102</v>
      </c>
      <c r="F84" s="419">
        <v>0.33333333333333331</v>
      </c>
      <c r="G84" s="420">
        <v>0.14736842105263157</v>
      </c>
      <c r="H84" s="419">
        <v>0.21787709497206703</v>
      </c>
      <c r="I84" s="420">
        <v>0.19318181818181818</v>
      </c>
      <c r="J84" s="419">
        <v>0.2032520325203252</v>
      </c>
      <c r="K84" s="420">
        <v>0.16706443914081145</v>
      </c>
      <c r="L84" s="419">
        <v>0.18390804597701149</v>
      </c>
      <c r="M84" s="419">
        <v>0.14961185603387439</v>
      </c>
      <c r="N84" s="419">
        <v>0.15151515151515152</v>
      </c>
      <c r="O84" s="419">
        <v>0.16066350710900473</v>
      </c>
      <c r="P84" s="420">
        <v>0.17363950927964769</v>
      </c>
      <c r="Q84" s="419">
        <v>0.19632907243526712</v>
      </c>
      <c r="R84" s="420">
        <v>0.22509786863853851</v>
      </c>
      <c r="S84" s="419">
        <v>0.24369320247182844</v>
      </c>
      <c r="T84" s="420">
        <v>0.26792963464140729</v>
      </c>
      <c r="U84" s="419">
        <v>0.25380746617553307</v>
      </c>
      <c r="V84" s="420">
        <v>0.22940111470055735</v>
      </c>
      <c r="W84" s="419">
        <v>0.20673353350795376</v>
      </c>
      <c r="X84" s="419">
        <v>0.16601517590250633</v>
      </c>
      <c r="Y84" s="421">
        <v>0.66666666666666663</v>
      </c>
    </row>
    <row r="85" spans="1:25" x14ac:dyDescent="0.15">
      <c r="A85" s="109" t="s">
        <v>596</v>
      </c>
      <c r="B85" s="722"/>
      <c r="C85" s="422"/>
      <c r="D85" s="422"/>
      <c r="E85" s="422"/>
      <c r="F85" s="422"/>
      <c r="G85" s="422"/>
      <c r="H85" s="422"/>
      <c r="I85" s="422"/>
      <c r="J85" s="422"/>
      <c r="K85" s="422"/>
      <c r="L85" s="422"/>
      <c r="M85" s="422"/>
      <c r="N85" s="422"/>
      <c r="O85" s="422"/>
      <c r="P85" s="422"/>
      <c r="Q85" s="422"/>
      <c r="R85" s="422"/>
      <c r="S85" s="422"/>
      <c r="T85" s="422"/>
      <c r="U85" s="422"/>
      <c r="V85" s="422"/>
      <c r="W85" s="109"/>
      <c r="X85" s="109"/>
      <c r="Y85" s="109"/>
    </row>
    <row r="86" spans="1:25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5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5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5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5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2" spans="1:25" x14ac:dyDescent="0.15"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5" x14ac:dyDescent="0.15"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5" x14ac:dyDescent="0.15"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5" x14ac:dyDescent="0.15"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5" x14ac:dyDescent="0.15"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4:23" x14ac:dyDescent="0.15"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4:23" x14ac:dyDescent="0.15"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4:23" x14ac:dyDescent="0.15"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4:23" x14ac:dyDescent="0.15"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4:23" x14ac:dyDescent="0.15"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4:23" x14ac:dyDescent="0.15"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4:23" x14ac:dyDescent="0.15"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5" spans="4:23" x14ac:dyDescent="0.15"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4:23" x14ac:dyDescent="0.15"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4:23" x14ac:dyDescent="0.15"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4:23" x14ac:dyDescent="0.15"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4:23" x14ac:dyDescent="0.15"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4:23" x14ac:dyDescent="0.15"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4:23" x14ac:dyDescent="0.15"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4:23" x14ac:dyDescent="0.15"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4:23" x14ac:dyDescent="0.15"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4:23" x14ac:dyDescent="0.15"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4:23" x14ac:dyDescent="0.15"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4:23" x14ac:dyDescent="0.15"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8" spans="4:23" x14ac:dyDescent="0.15"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4:23" x14ac:dyDescent="0.15"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4:23" x14ac:dyDescent="0.15"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4:23" x14ac:dyDescent="0.15"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4:23" x14ac:dyDescent="0.15"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4:23" x14ac:dyDescent="0.15"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4:23" x14ac:dyDescent="0.15"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4:23" x14ac:dyDescent="0.15"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4:23" x14ac:dyDescent="0.15"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4:23" x14ac:dyDescent="0.15"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4:23" x14ac:dyDescent="0.15"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4:23" x14ac:dyDescent="0.15"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</sheetData>
  <mergeCells count="6">
    <mergeCell ref="A73:A84"/>
    <mergeCell ref="A4:A15"/>
    <mergeCell ref="A17:A28"/>
    <mergeCell ref="A32:A43"/>
    <mergeCell ref="A45:A56"/>
    <mergeCell ref="A60:A71"/>
  </mergeCells>
  <phoneticPr fontId="5"/>
  <printOptions horizontalCentered="1"/>
  <pageMargins left="0.19685039370078741" right="0.19685039370078741" top="0.98425196850393704" bottom="0.98425196850393704" header="0.51181102362204722" footer="0.51181102362204722"/>
  <pageSetup paperSize="9" scale="72" firstPageNumber="32" fitToHeight="3" orientation="landscape" useFirstPageNumber="1" r:id="rId1"/>
  <headerFooter alignWithMargins="0"/>
  <rowBreaks count="3" manualBreakCount="3">
    <brk id="29" max="16383" man="1"/>
    <brk id="57" max="16383" man="1"/>
    <brk id="8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01"/>
  <sheetViews>
    <sheetView topLeftCell="B64" zoomScaleNormal="100" zoomScaleSheetLayoutView="70" workbookViewId="0">
      <selection activeCell="N87" sqref="N87"/>
    </sheetView>
  </sheetViews>
  <sheetFormatPr defaultRowHeight="13.5" x14ac:dyDescent="0.15"/>
  <cols>
    <col min="1" max="11" width="10.625" customWidth="1"/>
    <col min="12" max="13" width="15.625" customWidth="1"/>
  </cols>
  <sheetData>
    <row r="1" spans="1:13" ht="20.25" customHeight="1" x14ac:dyDescent="0.2">
      <c r="A1" s="423" t="s">
        <v>575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5.25" customHeight="1" x14ac:dyDescent="0.1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s="7" customFormat="1" ht="14.25" customHeight="1" x14ac:dyDescent="0.15">
      <c r="A3" s="424" t="s">
        <v>510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</row>
    <row r="4" spans="1:13" s="7" customFormat="1" ht="14.25" customHeight="1" x14ac:dyDescent="0.15">
      <c r="A4" s="426"/>
      <c r="B4" s="900" t="s">
        <v>546</v>
      </c>
      <c r="C4" s="901"/>
      <c r="D4" s="900" t="s">
        <v>547</v>
      </c>
      <c r="E4" s="901"/>
      <c r="F4" s="900" t="s">
        <v>548</v>
      </c>
      <c r="G4" s="901"/>
      <c r="H4" s="900" t="s">
        <v>549</v>
      </c>
      <c r="I4" s="901"/>
      <c r="J4" s="902" t="s">
        <v>565</v>
      </c>
      <c r="K4" s="901"/>
      <c r="L4" s="902" t="s">
        <v>566</v>
      </c>
      <c r="M4" s="901"/>
    </row>
    <row r="5" spans="1:13" s="8" customFormat="1" ht="14.25" customHeight="1" x14ac:dyDescent="0.15">
      <c r="A5" s="427"/>
      <c r="B5" s="428" t="s">
        <v>18</v>
      </c>
      <c r="C5" s="428" t="s">
        <v>58</v>
      </c>
      <c r="D5" s="428" t="s">
        <v>18</v>
      </c>
      <c r="E5" s="428" t="s">
        <v>58</v>
      </c>
      <c r="F5" s="428" t="s">
        <v>18</v>
      </c>
      <c r="G5" s="428" t="s">
        <v>58</v>
      </c>
      <c r="H5" s="428" t="s">
        <v>18</v>
      </c>
      <c r="I5" s="428" t="s">
        <v>58</v>
      </c>
      <c r="J5" s="428" t="s">
        <v>18</v>
      </c>
      <c r="K5" s="428" t="s">
        <v>58</v>
      </c>
      <c r="L5" s="428" t="s">
        <v>18</v>
      </c>
      <c r="M5" s="428" t="s">
        <v>58</v>
      </c>
    </row>
    <row r="6" spans="1:13" s="8" customFormat="1" ht="14.25" customHeight="1" x14ac:dyDescent="0.15">
      <c r="A6" s="429"/>
      <c r="B6" s="430" t="s">
        <v>59</v>
      </c>
      <c r="C6" s="430" t="s">
        <v>59</v>
      </c>
      <c r="D6" s="430" t="s">
        <v>59</v>
      </c>
      <c r="E6" s="430" t="s">
        <v>59</v>
      </c>
      <c r="F6" s="430" t="s">
        <v>59</v>
      </c>
      <c r="G6" s="430" t="s">
        <v>59</v>
      </c>
      <c r="H6" s="430" t="s">
        <v>59</v>
      </c>
      <c r="I6" s="430" t="s">
        <v>59</v>
      </c>
      <c r="J6" s="430" t="s">
        <v>59</v>
      </c>
      <c r="K6" s="430" t="s">
        <v>59</v>
      </c>
      <c r="L6" s="430" t="s">
        <v>59</v>
      </c>
      <c r="M6" s="430" t="s">
        <v>59</v>
      </c>
    </row>
    <row r="7" spans="1:13" s="8" customFormat="1" ht="14.25" customHeight="1" x14ac:dyDescent="0.15">
      <c r="A7" s="428" t="s">
        <v>61</v>
      </c>
      <c r="B7" s="431">
        <v>92</v>
      </c>
      <c r="C7" s="432">
        <v>1811</v>
      </c>
      <c r="D7" s="433">
        <v>90</v>
      </c>
      <c r="E7" s="434">
        <v>1750</v>
      </c>
      <c r="F7" s="433">
        <v>69</v>
      </c>
      <c r="G7" s="434">
        <v>1546</v>
      </c>
      <c r="H7" s="433">
        <v>82</v>
      </c>
      <c r="I7" s="434">
        <v>1657</v>
      </c>
      <c r="J7" s="433">
        <v>75</v>
      </c>
      <c r="K7" s="434">
        <v>1620</v>
      </c>
      <c r="L7" s="847">
        <f>SUM(B7,D7,F7,H7,J7)</f>
        <v>408</v>
      </c>
      <c r="M7" s="433">
        <f>SUM(C7,E7,G7,I7,K7)</f>
        <v>8384</v>
      </c>
    </row>
    <row r="8" spans="1:13" s="8" customFormat="1" ht="14.25" customHeight="1" x14ac:dyDescent="0.15">
      <c r="A8" s="428" t="s">
        <v>62</v>
      </c>
      <c r="B8" s="431">
        <v>81</v>
      </c>
      <c r="C8" s="432">
        <v>1680</v>
      </c>
      <c r="D8" s="433">
        <v>57</v>
      </c>
      <c r="E8" s="434">
        <v>1571</v>
      </c>
      <c r="F8" s="433">
        <v>77</v>
      </c>
      <c r="G8" s="434">
        <v>1592</v>
      </c>
      <c r="H8" s="433">
        <v>94</v>
      </c>
      <c r="I8" s="434">
        <v>1571</v>
      </c>
      <c r="J8" s="433">
        <v>64</v>
      </c>
      <c r="K8" s="434">
        <v>1393</v>
      </c>
      <c r="L8" s="847">
        <f t="shared" ref="L8:M19" si="0">SUM(B8,D8,F8,H8,J8)</f>
        <v>373</v>
      </c>
      <c r="M8" s="433">
        <f t="shared" si="0"/>
        <v>7807</v>
      </c>
    </row>
    <row r="9" spans="1:13" s="8" customFormat="1" ht="14.25" customHeight="1" x14ac:dyDescent="0.15">
      <c r="A9" s="428" t="s">
        <v>63</v>
      </c>
      <c r="B9" s="431">
        <v>91</v>
      </c>
      <c r="C9" s="432">
        <v>2030</v>
      </c>
      <c r="D9" s="433">
        <v>106</v>
      </c>
      <c r="E9" s="434">
        <v>1849</v>
      </c>
      <c r="F9" s="433">
        <v>119</v>
      </c>
      <c r="G9" s="434">
        <v>1903</v>
      </c>
      <c r="H9" s="433">
        <v>71</v>
      </c>
      <c r="I9" s="434">
        <v>1802</v>
      </c>
      <c r="J9" s="433">
        <v>95</v>
      </c>
      <c r="K9" s="434">
        <v>1704</v>
      </c>
      <c r="L9" s="847">
        <f t="shared" si="0"/>
        <v>482</v>
      </c>
      <c r="M9" s="433">
        <f t="shared" si="0"/>
        <v>9288</v>
      </c>
    </row>
    <row r="10" spans="1:13" s="8" customFormat="1" ht="14.25" customHeight="1" x14ac:dyDescent="0.15">
      <c r="A10" s="428" t="s">
        <v>64</v>
      </c>
      <c r="B10" s="431">
        <v>89</v>
      </c>
      <c r="C10" s="432">
        <v>1787</v>
      </c>
      <c r="D10" s="433">
        <v>93</v>
      </c>
      <c r="E10" s="434">
        <v>1848</v>
      </c>
      <c r="F10" s="433">
        <v>91</v>
      </c>
      <c r="G10" s="434">
        <v>1728</v>
      </c>
      <c r="H10" s="433">
        <v>77</v>
      </c>
      <c r="I10" s="434">
        <v>1706</v>
      </c>
      <c r="J10" s="433">
        <v>87</v>
      </c>
      <c r="K10" s="434">
        <v>1389</v>
      </c>
      <c r="L10" s="847">
        <f t="shared" si="0"/>
        <v>437</v>
      </c>
      <c r="M10" s="433">
        <f t="shared" si="0"/>
        <v>8458</v>
      </c>
    </row>
    <row r="11" spans="1:13" s="8" customFormat="1" ht="14.25" customHeight="1" x14ac:dyDescent="0.15">
      <c r="A11" s="428" t="s">
        <v>65</v>
      </c>
      <c r="B11" s="431">
        <v>101</v>
      </c>
      <c r="C11" s="432">
        <v>1966</v>
      </c>
      <c r="D11" s="433">
        <v>95</v>
      </c>
      <c r="E11" s="434">
        <v>1927</v>
      </c>
      <c r="F11" s="433">
        <v>91</v>
      </c>
      <c r="G11" s="434">
        <v>1727</v>
      </c>
      <c r="H11" s="433">
        <v>97</v>
      </c>
      <c r="I11" s="434">
        <v>1794</v>
      </c>
      <c r="J11" s="433">
        <v>76</v>
      </c>
      <c r="K11" s="434">
        <v>1498</v>
      </c>
      <c r="L11" s="847">
        <f t="shared" si="0"/>
        <v>460</v>
      </c>
      <c r="M11" s="433">
        <f t="shared" si="0"/>
        <v>8912</v>
      </c>
    </row>
    <row r="12" spans="1:13" s="8" customFormat="1" ht="14.25" customHeight="1" x14ac:dyDescent="0.15">
      <c r="A12" s="428" t="s">
        <v>66</v>
      </c>
      <c r="B12" s="431">
        <v>76</v>
      </c>
      <c r="C12" s="432">
        <v>1772</v>
      </c>
      <c r="D12" s="433">
        <v>89</v>
      </c>
      <c r="E12" s="434">
        <v>1790</v>
      </c>
      <c r="F12" s="433">
        <v>77</v>
      </c>
      <c r="G12" s="434">
        <v>1670</v>
      </c>
      <c r="H12" s="433">
        <v>74</v>
      </c>
      <c r="I12" s="434">
        <v>1586</v>
      </c>
      <c r="J12" s="433">
        <v>78</v>
      </c>
      <c r="K12" s="434">
        <v>1510</v>
      </c>
      <c r="L12" s="847">
        <f t="shared" si="0"/>
        <v>394</v>
      </c>
      <c r="M12" s="433">
        <f t="shared" si="0"/>
        <v>8328</v>
      </c>
    </row>
    <row r="13" spans="1:13" s="8" customFormat="1" ht="14.25" customHeight="1" x14ac:dyDescent="0.15">
      <c r="A13" s="428" t="s">
        <v>67</v>
      </c>
      <c r="B13" s="431">
        <v>82</v>
      </c>
      <c r="C13" s="432">
        <v>1769</v>
      </c>
      <c r="D13" s="433">
        <v>94</v>
      </c>
      <c r="E13" s="434">
        <v>1746</v>
      </c>
      <c r="F13" s="433">
        <v>92</v>
      </c>
      <c r="G13" s="434">
        <v>1636</v>
      </c>
      <c r="H13" s="433">
        <v>93</v>
      </c>
      <c r="I13" s="434">
        <v>1704</v>
      </c>
      <c r="J13" s="433">
        <v>95</v>
      </c>
      <c r="K13" s="434">
        <v>1783</v>
      </c>
      <c r="L13" s="847">
        <f t="shared" si="0"/>
        <v>456</v>
      </c>
      <c r="M13" s="433">
        <f t="shared" si="0"/>
        <v>8638</v>
      </c>
    </row>
    <row r="14" spans="1:13" s="8" customFormat="1" ht="14.25" customHeight="1" x14ac:dyDescent="0.15">
      <c r="A14" s="428" t="s">
        <v>68</v>
      </c>
      <c r="B14" s="431">
        <v>83</v>
      </c>
      <c r="C14" s="432">
        <v>1645</v>
      </c>
      <c r="D14" s="433">
        <v>86</v>
      </c>
      <c r="E14" s="434">
        <v>1766</v>
      </c>
      <c r="F14" s="433">
        <v>73</v>
      </c>
      <c r="G14" s="434">
        <v>1652</v>
      </c>
      <c r="H14" s="433">
        <v>62</v>
      </c>
      <c r="I14" s="434">
        <v>1516</v>
      </c>
      <c r="J14" s="433">
        <v>97</v>
      </c>
      <c r="K14" s="434">
        <v>1833</v>
      </c>
      <c r="L14" s="847">
        <f t="shared" si="0"/>
        <v>401</v>
      </c>
      <c r="M14" s="433">
        <f t="shared" si="0"/>
        <v>8412</v>
      </c>
    </row>
    <row r="15" spans="1:13" s="8" customFormat="1" ht="14.25" customHeight="1" x14ac:dyDescent="0.15">
      <c r="A15" s="428" t="s">
        <v>69</v>
      </c>
      <c r="B15" s="431">
        <v>103</v>
      </c>
      <c r="C15" s="432">
        <v>1657</v>
      </c>
      <c r="D15" s="433">
        <v>78</v>
      </c>
      <c r="E15" s="434">
        <v>1763</v>
      </c>
      <c r="F15" s="433">
        <v>95</v>
      </c>
      <c r="G15" s="434">
        <v>1707</v>
      </c>
      <c r="H15" s="433">
        <v>88</v>
      </c>
      <c r="I15" s="434">
        <v>1615</v>
      </c>
      <c r="J15" s="433">
        <v>94</v>
      </c>
      <c r="K15" s="434">
        <v>1861</v>
      </c>
      <c r="L15" s="847">
        <f t="shared" si="0"/>
        <v>458</v>
      </c>
      <c r="M15" s="433">
        <f t="shared" si="0"/>
        <v>8603</v>
      </c>
    </row>
    <row r="16" spans="1:13" s="8" customFormat="1" ht="14.25" customHeight="1" x14ac:dyDescent="0.15">
      <c r="A16" s="428" t="s">
        <v>70</v>
      </c>
      <c r="B16" s="431">
        <v>80</v>
      </c>
      <c r="C16" s="432">
        <v>1790</v>
      </c>
      <c r="D16" s="433">
        <v>81</v>
      </c>
      <c r="E16" s="434">
        <v>1561</v>
      </c>
      <c r="F16" s="433">
        <v>95</v>
      </c>
      <c r="G16" s="434">
        <v>1727</v>
      </c>
      <c r="H16" s="433">
        <v>68</v>
      </c>
      <c r="I16" s="434">
        <v>1487</v>
      </c>
      <c r="J16" s="433">
        <v>96</v>
      </c>
      <c r="K16" s="434">
        <v>2174</v>
      </c>
      <c r="L16" s="847">
        <f t="shared" si="0"/>
        <v>420</v>
      </c>
      <c r="M16" s="433">
        <f t="shared" si="0"/>
        <v>8739</v>
      </c>
    </row>
    <row r="17" spans="1:13" s="8" customFormat="1" ht="14.25" customHeight="1" x14ac:dyDescent="0.15">
      <c r="A17" s="428" t="s">
        <v>71</v>
      </c>
      <c r="B17" s="431">
        <v>72</v>
      </c>
      <c r="C17" s="432">
        <v>1599</v>
      </c>
      <c r="D17" s="433">
        <v>64</v>
      </c>
      <c r="E17" s="434">
        <v>1532</v>
      </c>
      <c r="F17" s="433">
        <v>67</v>
      </c>
      <c r="G17" s="434">
        <v>1576</v>
      </c>
      <c r="H17" s="433">
        <v>83</v>
      </c>
      <c r="I17" s="434">
        <v>1568</v>
      </c>
      <c r="J17" s="433">
        <v>105</v>
      </c>
      <c r="K17" s="434">
        <v>1852</v>
      </c>
      <c r="L17" s="847">
        <f t="shared" si="0"/>
        <v>391</v>
      </c>
      <c r="M17" s="433">
        <f t="shared" si="0"/>
        <v>8127</v>
      </c>
    </row>
    <row r="18" spans="1:13" s="8" customFormat="1" ht="14.25" customHeight="1" x14ac:dyDescent="0.15">
      <c r="A18" s="428" t="s">
        <v>72</v>
      </c>
      <c r="B18" s="431">
        <v>76</v>
      </c>
      <c r="C18" s="432">
        <v>1511</v>
      </c>
      <c r="D18" s="433">
        <v>57</v>
      </c>
      <c r="E18" s="434">
        <v>1362</v>
      </c>
      <c r="F18" s="433">
        <v>83</v>
      </c>
      <c r="G18" s="434">
        <v>1567</v>
      </c>
      <c r="H18" s="433">
        <v>94</v>
      </c>
      <c r="I18" s="434">
        <v>1419</v>
      </c>
      <c r="J18" s="433">
        <v>88</v>
      </c>
      <c r="K18" s="434">
        <v>1626</v>
      </c>
      <c r="L18" s="847">
        <f t="shared" si="0"/>
        <v>398</v>
      </c>
      <c r="M18" s="433">
        <f t="shared" si="0"/>
        <v>7485</v>
      </c>
    </row>
    <row r="19" spans="1:13" s="8" customFormat="1" ht="14.25" customHeight="1" x14ac:dyDescent="0.15">
      <c r="A19" s="428" t="s">
        <v>161</v>
      </c>
      <c r="B19" s="431">
        <v>1026</v>
      </c>
      <c r="C19" s="432">
        <v>21017</v>
      </c>
      <c r="D19" s="435">
        <v>990</v>
      </c>
      <c r="E19" s="434">
        <v>20465</v>
      </c>
      <c r="F19" s="435">
        <v>1029</v>
      </c>
      <c r="G19" s="434">
        <v>20031</v>
      </c>
      <c r="H19" s="435">
        <v>983</v>
      </c>
      <c r="I19" s="434">
        <v>19425</v>
      </c>
      <c r="J19" s="433">
        <v>1050</v>
      </c>
      <c r="K19" s="434">
        <f>SUM(K7:K18)</f>
        <v>20243</v>
      </c>
      <c r="L19" s="847">
        <f t="shared" si="0"/>
        <v>5078</v>
      </c>
      <c r="M19" s="433">
        <f t="shared" si="0"/>
        <v>101181</v>
      </c>
    </row>
    <row r="20" spans="1:13" s="8" customFormat="1" ht="14.25" customHeight="1" x14ac:dyDescent="0.15">
      <c r="A20" s="436"/>
      <c r="B20" s="436" t="s">
        <v>296</v>
      </c>
      <c r="C20" s="436" t="s">
        <v>73</v>
      </c>
      <c r="D20" s="436" t="s">
        <v>73</v>
      </c>
      <c r="E20" s="436" t="s">
        <v>73</v>
      </c>
      <c r="F20" s="436" t="s">
        <v>296</v>
      </c>
      <c r="G20" s="436" t="s">
        <v>296</v>
      </c>
      <c r="H20" s="436" t="s">
        <v>304</v>
      </c>
      <c r="I20" s="436" t="s">
        <v>304</v>
      </c>
      <c r="J20" s="436" t="s">
        <v>73</v>
      </c>
      <c r="K20" s="436" t="s">
        <v>73</v>
      </c>
      <c r="L20" s="436" t="s">
        <v>73</v>
      </c>
      <c r="M20" s="436" t="s">
        <v>73</v>
      </c>
    </row>
    <row r="21" spans="1:13" s="8" customFormat="1" ht="14.25" customHeight="1" x14ac:dyDescent="0.15">
      <c r="A21" s="428" t="s">
        <v>61</v>
      </c>
      <c r="B21" s="438">
        <v>8.9668615984405449</v>
      </c>
      <c r="C21" s="439">
        <v>8.6168339915306653</v>
      </c>
      <c r="D21" s="438">
        <v>9.0909090909090917</v>
      </c>
      <c r="E21" s="439">
        <v>8.5511849499144876</v>
      </c>
      <c r="F21" s="438">
        <v>6.7055393586005829</v>
      </c>
      <c r="G21" s="439">
        <v>7.7180370425839948</v>
      </c>
      <c r="H21" s="438">
        <v>8.3418107833163777</v>
      </c>
      <c r="I21" s="438">
        <v>8.5302445302445289</v>
      </c>
      <c r="J21" s="438">
        <f>J7/J19*100</f>
        <v>7.1428571428571423</v>
      </c>
      <c r="K21" s="438">
        <f>K7/K19*100</f>
        <v>8.0027663883811684</v>
      </c>
      <c r="L21" s="438">
        <f>L7/L19*100</f>
        <v>8.0346593146908223</v>
      </c>
      <c r="M21" s="438">
        <f>M7/M19*100</f>
        <v>8.2861406785859</v>
      </c>
    </row>
    <row r="22" spans="1:13" s="8" customFormat="1" ht="14.25" customHeight="1" x14ac:dyDescent="0.15">
      <c r="A22" s="428" t="s">
        <v>62</v>
      </c>
      <c r="B22" s="438">
        <v>7.8947368421052628</v>
      </c>
      <c r="C22" s="439">
        <v>7.9935290479135928</v>
      </c>
      <c r="D22" s="438">
        <v>5.7575757575757578</v>
      </c>
      <c r="E22" s="439">
        <v>7.6765208893232355</v>
      </c>
      <c r="F22" s="438">
        <v>7.4829931972789119</v>
      </c>
      <c r="G22" s="439">
        <v>7.9476810943038299</v>
      </c>
      <c r="H22" s="438">
        <v>9.5625635808748743</v>
      </c>
      <c r="I22" s="439">
        <v>8.0875160875160876</v>
      </c>
      <c r="J22" s="438">
        <f>J8/J19*100</f>
        <v>6.0952380952380949</v>
      </c>
      <c r="K22" s="438">
        <f>K8/K19*100</f>
        <v>6.8813910981573887</v>
      </c>
      <c r="L22" s="438">
        <f>L8/L19*100</f>
        <v>7.3454115793619534</v>
      </c>
      <c r="M22" s="438">
        <f>M8/M19*100</f>
        <v>7.7158755102242518</v>
      </c>
    </row>
    <row r="23" spans="1:13" s="8" customFormat="1" ht="14.25" customHeight="1" x14ac:dyDescent="0.15">
      <c r="A23" s="428" t="s">
        <v>63</v>
      </c>
      <c r="B23" s="438">
        <v>8.8693957115009745</v>
      </c>
      <c r="C23" s="439">
        <v>9.6588475995622591</v>
      </c>
      <c r="D23" s="438">
        <v>10.707070707070706</v>
      </c>
      <c r="E23" s="439">
        <v>9.0349376985096495</v>
      </c>
      <c r="F23" s="438">
        <v>11.564625850340136</v>
      </c>
      <c r="G23" s="439">
        <v>9.5002745744096639</v>
      </c>
      <c r="H23" s="438">
        <v>7.222787385554426</v>
      </c>
      <c r="I23" s="439">
        <v>9.2767052767052771</v>
      </c>
      <c r="J23" s="438">
        <f>J9/J19*100</f>
        <v>9.0476190476190474</v>
      </c>
      <c r="K23" s="438">
        <f>K9/K19*100</f>
        <v>8.417724645556488</v>
      </c>
      <c r="L23" s="438">
        <f>L9/L19*100</f>
        <v>9.4919259551004327</v>
      </c>
      <c r="M23" s="438">
        <f>M9/M19*100</f>
        <v>9.179589053280754</v>
      </c>
    </row>
    <row r="24" spans="1:13" s="8" customFormat="1" ht="14.25" customHeight="1" x14ac:dyDescent="0.15">
      <c r="A24" s="428" t="s">
        <v>64</v>
      </c>
      <c r="B24" s="438">
        <v>8.674463937621832</v>
      </c>
      <c r="C24" s="439">
        <v>8.5026407194176148</v>
      </c>
      <c r="D24" s="438">
        <v>9.3939393939393927</v>
      </c>
      <c r="E24" s="439">
        <v>9.0300513071096979</v>
      </c>
      <c r="F24" s="438">
        <v>8.8435374149659864</v>
      </c>
      <c r="G24" s="439">
        <v>8.6266287254755127</v>
      </c>
      <c r="H24" s="438">
        <v>7.8331637843336726</v>
      </c>
      <c r="I24" s="439">
        <v>8.7824967824967821</v>
      </c>
      <c r="J24" s="438">
        <f>J10/J19*100</f>
        <v>8.2857142857142847</v>
      </c>
      <c r="K24" s="438">
        <f>K10/K19*100</f>
        <v>6.8616311811490389</v>
      </c>
      <c r="L24" s="438">
        <f>L10/L19*100</f>
        <v>8.6057502953918874</v>
      </c>
      <c r="M24" s="438">
        <f>M10/M19*100</f>
        <v>8.3592769393463211</v>
      </c>
    </row>
    <row r="25" spans="1:13" s="8" customFormat="1" ht="14.25" customHeight="1" x14ac:dyDescent="0.15">
      <c r="A25" s="428" t="s">
        <v>65</v>
      </c>
      <c r="B25" s="438">
        <v>9.8440545808966853</v>
      </c>
      <c r="C25" s="439">
        <v>9.3543322072607893</v>
      </c>
      <c r="D25" s="438">
        <v>9.5959595959595951</v>
      </c>
      <c r="E25" s="439">
        <v>9.4160762277058403</v>
      </c>
      <c r="F25" s="438">
        <v>8.8435374149659864</v>
      </c>
      <c r="G25" s="439">
        <v>8.6216364634816038</v>
      </c>
      <c r="H25" s="438">
        <v>9.8677517802644967</v>
      </c>
      <c r="I25" s="439">
        <v>9.2355212355212348</v>
      </c>
      <c r="J25" s="438">
        <f>J11/J19*100</f>
        <v>7.2380952380952381</v>
      </c>
      <c r="K25" s="438">
        <f>K11/K19*100</f>
        <v>7.4000889196265378</v>
      </c>
      <c r="L25" s="438">
        <f>L11/L19*100</f>
        <v>9.0586845214651426</v>
      </c>
      <c r="M25" s="438">
        <f>M11/M19*100</f>
        <v>8.8079777823899743</v>
      </c>
    </row>
    <row r="26" spans="1:13" s="8" customFormat="1" ht="14.25" customHeight="1" x14ac:dyDescent="0.15">
      <c r="A26" s="428" t="s">
        <v>66</v>
      </c>
      <c r="B26" s="438">
        <v>7.4074074074074066</v>
      </c>
      <c r="C26" s="439">
        <v>8.4312699243469567</v>
      </c>
      <c r="D26" s="438">
        <v>8.9898989898989896</v>
      </c>
      <c r="E26" s="439">
        <v>8.7466406059125337</v>
      </c>
      <c r="F26" s="438">
        <v>7.4829931972789119</v>
      </c>
      <c r="G26" s="439">
        <v>8.3370775298287647</v>
      </c>
      <c r="H26" s="438">
        <v>7.5279755849440493</v>
      </c>
      <c r="I26" s="439">
        <v>8.1647361647361656</v>
      </c>
      <c r="J26" s="438">
        <f>J12/J19*100</f>
        <v>7.4285714285714288</v>
      </c>
      <c r="K26" s="438">
        <f>K12/K19*100</f>
        <v>7.4593686706515836</v>
      </c>
      <c r="L26" s="438">
        <f>L12/L19*100</f>
        <v>7.7589602205592758</v>
      </c>
      <c r="M26" s="438">
        <f>M12/M19*100</f>
        <v>8.2307943190915296</v>
      </c>
    </row>
    <row r="27" spans="1:13" s="8" customFormat="1" ht="14.25" customHeight="1" x14ac:dyDescent="0.15">
      <c r="A27" s="428" t="s">
        <v>67</v>
      </c>
      <c r="B27" s="438">
        <v>7.9922027290448341</v>
      </c>
      <c r="C27" s="439">
        <v>8.4169957653328265</v>
      </c>
      <c r="D27" s="438">
        <v>9.4949494949494948</v>
      </c>
      <c r="E27" s="439">
        <v>8.5316393843146834</v>
      </c>
      <c r="F27" s="438">
        <v>8.9407191448007772</v>
      </c>
      <c r="G27" s="439">
        <v>8.1673406220358444</v>
      </c>
      <c r="H27" s="438">
        <v>9.4608341810783312</v>
      </c>
      <c r="I27" s="439">
        <v>8.7722007722007724</v>
      </c>
      <c r="J27" s="438">
        <f>J13/J19*100</f>
        <v>9.0476190476190474</v>
      </c>
      <c r="K27" s="438">
        <f>K13/K19*100</f>
        <v>8.8079830064713729</v>
      </c>
      <c r="L27" s="438">
        <f>L13/L19*100</f>
        <v>8.9799133517132734</v>
      </c>
      <c r="M27" s="438">
        <f>M13/M19*100</f>
        <v>8.5371759520068</v>
      </c>
    </row>
    <row r="28" spans="1:13" s="8" customFormat="1" ht="14.25" customHeight="1" x14ac:dyDescent="0.15">
      <c r="A28" s="428" t="s">
        <v>68</v>
      </c>
      <c r="B28" s="438">
        <v>8.0896686159844045</v>
      </c>
      <c r="C28" s="439">
        <v>7.8269971927487276</v>
      </c>
      <c r="D28" s="438">
        <v>8.6868686868686869</v>
      </c>
      <c r="E28" s="439">
        <v>8.6293672123137064</v>
      </c>
      <c r="F28" s="438">
        <v>7.094266277939747</v>
      </c>
      <c r="G28" s="439">
        <v>8.2472168139383957</v>
      </c>
      <c r="H28" s="438">
        <v>6.3072227873855535</v>
      </c>
      <c r="I28" s="439">
        <v>7.8043758043758045</v>
      </c>
      <c r="J28" s="438">
        <f>J14/J19*100</f>
        <v>9.238095238095239</v>
      </c>
      <c r="K28" s="438">
        <f>K14/K19*100</f>
        <v>9.0549819690757296</v>
      </c>
      <c r="L28" s="438">
        <f>L14/L19*100</f>
        <v>7.896809767625049</v>
      </c>
      <c r="M28" s="438">
        <f>M14/M19*100</f>
        <v>8.3138138583330861</v>
      </c>
    </row>
    <row r="29" spans="1:13" s="8" customFormat="1" ht="14.25" customHeight="1" x14ac:dyDescent="0.15">
      <c r="A29" s="428" t="s">
        <v>69</v>
      </c>
      <c r="B29" s="438">
        <v>10.038986354775828</v>
      </c>
      <c r="C29" s="439">
        <v>7.8840938288052529</v>
      </c>
      <c r="D29" s="438">
        <v>7.878787878787878</v>
      </c>
      <c r="E29" s="439">
        <v>8.6147080381138519</v>
      </c>
      <c r="F29" s="438">
        <v>9.2322643343051496</v>
      </c>
      <c r="G29" s="439">
        <v>8.5217912236034152</v>
      </c>
      <c r="H29" s="438">
        <v>8.9521871820956243</v>
      </c>
      <c r="I29" s="439">
        <v>8.3140283140283149</v>
      </c>
      <c r="J29" s="438">
        <f>J15/J19*100</f>
        <v>8.9523809523809526</v>
      </c>
      <c r="K29" s="438">
        <f>K15/K19*100</f>
        <v>9.1933013881341701</v>
      </c>
      <c r="L29" s="438">
        <f>L15/L19*100</f>
        <v>9.0192989365892089</v>
      </c>
      <c r="M29" s="438">
        <f>M15/M19*100</f>
        <v>8.5025844773228183</v>
      </c>
    </row>
    <row r="30" spans="1:13" s="8" customFormat="1" ht="14.25" customHeight="1" x14ac:dyDescent="0.15">
      <c r="A30" s="428" t="s">
        <v>70</v>
      </c>
      <c r="B30" s="438">
        <v>7.7972709551656916</v>
      </c>
      <c r="C30" s="439">
        <v>8.516914878431745</v>
      </c>
      <c r="D30" s="438">
        <v>8.1818181818181817</v>
      </c>
      <c r="E30" s="439">
        <v>7.627656975323724</v>
      </c>
      <c r="F30" s="438">
        <v>9.2322643343051496</v>
      </c>
      <c r="G30" s="439">
        <v>8.6216364634816038</v>
      </c>
      <c r="H30" s="438">
        <v>6.9175991861648018</v>
      </c>
      <c r="I30" s="439">
        <v>7.6550836550836552</v>
      </c>
      <c r="J30" s="438">
        <f>J16/J19*100</f>
        <v>9.1428571428571423</v>
      </c>
      <c r="K30" s="438">
        <f>K16/K19*100</f>
        <v>10.739514894037445</v>
      </c>
      <c r="L30" s="438">
        <f>L16/L19*100</f>
        <v>8.2709728239464368</v>
      </c>
      <c r="M30" s="438">
        <f>M16/M19*100</f>
        <v>8.636997064666291</v>
      </c>
    </row>
    <row r="31" spans="1:13" s="8" customFormat="1" ht="14.25" customHeight="1" x14ac:dyDescent="0.15">
      <c r="A31" s="428" t="s">
        <v>71</v>
      </c>
      <c r="B31" s="438">
        <v>7.0175438596491224</v>
      </c>
      <c r="C31" s="439">
        <v>7.6081267545320452</v>
      </c>
      <c r="D31" s="438">
        <v>6.4646464646464645</v>
      </c>
      <c r="E31" s="439">
        <v>7.4859516247251401</v>
      </c>
      <c r="F31" s="438">
        <v>6.5111758989310013</v>
      </c>
      <c r="G31" s="439">
        <v>7.8678049024012777</v>
      </c>
      <c r="H31" s="438">
        <v>8.4435401831129209</v>
      </c>
      <c r="I31" s="439">
        <v>8.0720720720720713</v>
      </c>
      <c r="J31" s="438">
        <f>J17/J19*100</f>
        <v>10</v>
      </c>
      <c r="K31" s="438">
        <f>K17/K19*100</f>
        <v>9.1488415748653846</v>
      </c>
      <c r="L31" s="438">
        <f>L17/L19*100</f>
        <v>7.6998818432453726</v>
      </c>
      <c r="M31" s="438">
        <f>M17/M19*100</f>
        <v>8.0321404216206602</v>
      </c>
    </row>
    <row r="32" spans="1:13" s="8" customFormat="1" ht="14.25" customHeight="1" x14ac:dyDescent="0.15">
      <c r="A32" s="428" t="s">
        <v>72</v>
      </c>
      <c r="B32" s="438">
        <v>7.4074074074074066</v>
      </c>
      <c r="C32" s="439">
        <v>7.1894180901175231</v>
      </c>
      <c r="D32" s="438">
        <v>5.7575757575757578</v>
      </c>
      <c r="E32" s="439">
        <v>6.6552650867334471</v>
      </c>
      <c r="F32" s="438">
        <v>8.0660835762876584</v>
      </c>
      <c r="G32" s="439">
        <v>7.8228745444560932</v>
      </c>
      <c r="H32" s="438">
        <v>9.5625635808748743</v>
      </c>
      <c r="I32" s="439">
        <v>7.3050193050193046</v>
      </c>
      <c r="J32" s="438">
        <f>J18/J19*100</f>
        <v>8.3809523809523814</v>
      </c>
      <c r="K32" s="438">
        <f>K18/K19*100</f>
        <v>8.0324062638936926</v>
      </c>
      <c r="L32" s="438">
        <f>L18/L19*100</f>
        <v>7.8377313903111467</v>
      </c>
      <c r="M32" s="438">
        <f>M18/M19*100</f>
        <v>7.3976339431316154</v>
      </c>
    </row>
    <row r="33" spans="1:13" s="8" customFormat="1" ht="14.25" customHeight="1" x14ac:dyDescent="0.15">
      <c r="A33" s="430" t="s">
        <v>161</v>
      </c>
      <c r="B33" s="440">
        <v>100</v>
      </c>
      <c r="C33" s="441">
        <v>100</v>
      </c>
      <c r="D33" s="440">
        <v>100</v>
      </c>
      <c r="E33" s="441">
        <v>100</v>
      </c>
      <c r="F33" s="440">
        <v>100</v>
      </c>
      <c r="G33" s="441">
        <v>100</v>
      </c>
      <c r="H33" s="440">
        <v>100</v>
      </c>
      <c r="I33" s="441">
        <v>100</v>
      </c>
      <c r="J33" s="440">
        <f>SUM(J21:J32)</f>
        <v>100</v>
      </c>
      <c r="K33" s="440">
        <f>SUM(K21:K32)</f>
        <v>100</v>
      </c>
      <c r="L33" s="440">
        <f>SUM(L21:L32)</f>
        <v>100</v>
      </c>
      <c r="M33" s="440">
        <f>SUM(M21:M32)</f>
        <v>100</v>
      </c>
    </row>
    <row r="34" spans="1:13" s="8" customFormat="1" ht="7.5" customHeight="1" x14ac:dyDescent="0.15">
      <c r="A34" s="442"/>
      <c r="B34" s="442"/>
      <c r="C34" s="442"/>
      <c r="D34" s="442"/>
      <c r="E34" s="442"/>
      <c r="F34" s="442"/>
      <c r="G34" s="442"/>
      <c r="H34" s="442"/>
      <c r="I34" s="442"/>
      <c r="J34" s="442"/>
      <c r="K34" s="442"/>
      <c r="L34" s="442"/>
      <c r="M34" s="442"/>
    </row>
    <row r="35" spans="1:13" s="7" customFormat="1" ht="14.25" customHeight="1" x14ac:dyDescent="0.15">
      <c r="A35" s="424" t="s">
        <v>511</v>
      </c>
      <c r="B35" s="425"/>
      <c r="C35" s="425"/>
      <c r="D35" s="425"/>
      <c r="E35" s="425"/>
      <c r="F35" s="425"/>
      <c r="G35" s="425"/>
      <c r="H35" s="425"/>
      <c r="I35" s="425"/>
      <c r="J35" s="425"/>
      <c r="K35" s="425"/>
      <c r="L35" s="425"/>
      <c r="M35" s="425"/>
    </row>
    <row r="36" spans="1:13" s="7" customFormat="1" ht="14.25" customHeight="1" x14ac:dyDescent="0.15">
      <c r="A36" s="426"/>
      <c r="B36" s="900" t="s">
        <v>546</v>
      </c>
      <c r="C36" s="901"/>
      <c r="D36" s="900" t="s">
        <v>547</v>
      </c>
      <c r="E36" s="901"/>
      <c r="F36" s="900" t="s">
        <v>548</v>
      </c>
      <c r="G36" s="901"/>
      <c r="H36" s="900" t="s">
        <v>549</v>
      </c>
      <c r="I36" s="901"/>
      <c r="J36" s="902" t="s">
        <v>565</v>
      </c>
      <c r="K36" s="901"/>
      <c r="L36" s="902" t="s">
        <v>566</v>
      </c>
      <c r="M36" s="901"/>
    </row>
    <row r="37" spans="1:13" s="8" customFormat="1" ht="14.25" customHeight="1" x14ac:dyDescent="0.15">
      <c r="A37" s="427"/>
      <c r="B37" s="428" t="s">
        <v>18</v>
      </c>
      <c r="C37" s="428" t="s">
        <v>58</v>
      </c>
      <c r="D37" s="428" t="s">
        <v>18</v>
      </c>
      <c r="E37" s="428" t="s">
        <v>58</v>
      </c>
      <c r="F37" s="428" t="s">
        <v>18</v>
      </c>
      <c r="G37" s="428" t="s">
        <v>58</v>
      </c>
      <c r="H37" s="428" t="s">
        <v>18</v>
      </c>
      <c r="I37" s="428" t="s">
        <v>58</v>
      </c>
      <c r="J37" s="428" t="s">
        <v>18</v>
      </c>
      <c r="K37" s="428" t="s">
        <v>58</v>
      </c>
      <c r="L37" s="428" t="s">
        <v>18</v>
      </c>
      <c r="M37" s="428" t="s">
        <v>58</v>
      </c>
    </row>
    <row r="38" spans="1:13" s="8" customFormat="1" ht="14.25" customHeight="1" x14ac:dyDescent="0.15">
      <c r="A38" s="429"/>
      <c r="B38" s="430" t="s">
        <v>59</v>
      </c>
      <c r="C38" s="430" t="s">
        <v>59</v>
      </c>
      <c r="D38" s="430" t="s">
        <v>59</v>
      </c>
      <c r="E38" s="430" t="s">
        <v>59</v>
      </c>
      <c r="F38" s="430" t="s">
        <v>59</v>
      </c>
      <c r="G38" s="430" t="s">
        <v>59</v>
      </c>
      <c r="H38" s="430" t="s">
        <v>59</v>
      </c>
      <c r="I38" s="430" t="s">
        <v>59</v>
      </c>
      <c r="J38" s="430" t="s">
        <v>59</v>
      </c>
      <c r="K38" s="430" t="s">
        <v>59</v>
      </c>
      <c r="L38" s="430" t="s">
        <v>59</v>
      </c>
      <c r="M38" s="430" t="s">
        <v>59</v>
      </c>
    </row>
    <row r="39" spans="1:13" s="8" customFormat="1" ht="14.25" customHeight="1" x14ac:dyDescent="0.15">
      <c r="A39" s="428" t="s">
        <v>61</v>
      </c>
      <c r="B39" s="444">
        <v>62</v>
      </c>
      <c r="C39" s="443">
        <v>1274</v>
      </c>
      <c r="D39" s="431">
        <v>61</v>
      </c>
      <c r="E39" s="431">
        <v>1256</v>
      </c>
      <c r="F39" s="431">
        <v>57</v>
      </c>
      <c r="G39" s="431">
        <v>1087</v>
      </c>
      <c r="H39" s="433">
        <v>50</v>
      </c>
      <c r="I39" s="445">
        <v>1178</v>
      </c>
      <c r="J39" s="433">
        <v>52</v>
      </c>
      <c r="K39" s="445">
        <v>1152</v>
      </c>
      <c r="L39" s="433">
        <f>SUM(B39,D39,F39,H39,J39)</f>
        <v>282</v>
      </c>
      <c r="M39" s="433">
        <f>SUM(C39,E39,G39,I39,K39)</f>
        <v>5947</v>
      </c>
    </row>
    <row r="40" spans="1:13" s="8" customFormat="1" ht="14.25" customHeight="1" x14ac:dyDescent="0.15">
      <c r="A40" s="428" t="s">
        <v>62</v>
      </c>
      <c r="B40" s="444">
        <v>58</v>
      </c>
      <c r="C40" s="443">
        <v>1164</v>
      </c>
      <c r="D40" s="431">
        <v>42</v>
      </c>
      <c r="E40" s="431">
        <v>1102</v>
      </c>
      <c r="F40" s="431">
        <v>55</v>
      </c>
      <c r="G40" s="431">
        <v>1117</v>
      </c>
      <c r="H40" s="433">
        <v>74</v>
      </c>
      <c r="I40" s="445">
        <v>1112</v>
      </c>
      <c r="J40" s="433">
        <v>50</v>
      </c>
      <c r="K40" s="445">
        <v>995</v>
      </c>
      <c r="L40" s="433">
        <f t="shared" ref="L40:M51" si="1">SUM(B40,D40,F40,H40,J40)</f>
        <v>279</v>
      </c>
      <c r="M40" s="433">
        <f t="shared" si="1"/>
        <v>5490</v>
      </c>
    </row>
    <row r="41" spans="1:13" s="8" customFormat="1" ht="14.25" customHeight="1" x14ac:dyDescent="0.15">
      <c r="A41" s="428" t="s">
        <v>63</v>
      </c>
      <c r="B41" s="444">
        <v>69</v>
      </c>
      <c r="C41" s="443">
        <v>1426</v>
      </c>
      <c r="D41" s="431">
        <v>68</v>
      </c>
      <c r="E41" s="431">
        <v>1291</v>
      </c>
      <c r="F41" s="431">
        <v>89</v>
      </c>
      <c r="G41" s="431">
        <v>1366</v>
      </c>
      <c r="H41" s="433">
        <v>55</v>
      </c>
      <c r="I41" s="445">
        <v>1307</v>
      </c>
      <c r="J41" s="433">
        <v>69</v>
      </c>
      <c r="K41" s="445">
        <v>1232</v>
      </c>
      <c r="L41" s="433">
        <f t="shared" si="1"/>
        <v>350</v>
      </c>
      <c r="M41" s="433">
        <f t="shared" si="1"/>
        <v>6622</v>
      </c>
    </row>
    <row r="42" spans="1:13" s="8" customFormat="1" ht="14.25" customHeight="1" x14ac:dyDescent="0.15">
      <c r="A42" s="428" t="s">
        <v>64</v>
      </c>
      <c r="B42" s="444">
        <v>64</v>
      </c>
      <c r="C42" s="443">
        <v>1233</v>
      </c>
      <c r="D42" s="431">
        <v>70</v>
      </c>
      <c r="E42" s="431">
        <v>1275</v>
      </c>
      <c r="F42" s="431">
        <v>63</v>
      </c>
      <c r="G42" s="431">
        <v>1181</v>
      </c>
      <c r="H42" s="433">
        <v>50</v>
      </c>
      <c r="I42" s="445">
        <v>1211</v>
      </c>
      <c r="J42" s="433">
        <v>57</v>
      </c>
      <c r="K42" s="445">
        <v>987</v>
      </c>
      <c r="L42" s="433">
        <f t="shared" si="1"/>
        <v>304</v>
      </c>
      <c r="M42" s="433">
        <f t="shared" si="1"/>
        <v>5887</v>
      </c>
    </row>
    <row r="43" spans="1:13" s="8" customFormat="1" ht="14.25" customHeight="1" x14ac:dyDescent="0.15">
      <c r="A43" s="428" t="s">
        <v>65</v>
      </c>
      <c r="B43" s="444">
        <v>65</v>
      </c>
      <c r="C43" s="443">
        <v>1384</v>
      </c>
      <c r="D43" s="431">
        <v>62</v>
      </c>
      <c r="E43" s="431">
        <v>1336</v>
      </c>
      <c r="F43" s="431">
        <v>56</v>
      </c>
      <c r="G43" s="431">
        <v>1183</v>
      </c>
      <c r="H43" s="433">
        <v>68</v>
      </c>
      <c r="I43" s="445">
        <v>1259</v>
      </c>
      <c r="J43" s="433">
        <v>46</v>
      </c>
      <c r="K43" s="445">
        <v>1035</v>
      </c>
      <c r="L43" s="433">
        <f t="shared" si="1"/>
        <v>297</v>
      </c>
      <c r="M43" s="433">
        <f t="shared" si="1"/>
        <v>6197</v>
      </c>
    </row>
    <row r="44" spans="1:13" s="8" customFormat="1" ht="14.25" customHeight="1" x14ac:dyDescent="0.15">
      <c r="A44" s="428" t="s">
        <v>66</v>
      </c>
      <c r="B44" s="444">
        <v>49</v>
      </c>
      <c r="C44" s="443">
        <v>1230</v>
      </c>
      <c r="D44" s="431">
        <v>59</v>
      </c>
      <c r="E44" s="431">
        <v>1240</v>
      </c>
      <c r="F44" s="431">
        <v>53</v>
      </c>
      <c r="G44" s="431">
        <v>1149</v>
      </c>
      <c r="H44" s="433">
        <v>57</v>
      </c>
      <c r="I44" s="445">
        <v>1111</v>
      </c>
      <c r="J44" s="433">
        <v>52</v>
      </c>
      <c r="K44" s="445">
        <v>1028</v>
      </c>
      <c r="L44" s="433">
        <f t="shared" si="1"/>
        <v>270</v>
      </c>
      <c r="M44" s="433">
        <f t="shared" si="1"/>
        <v>5758</v>
      </c>
    </row>
    <row r="45" spans="1:13" s="8" customFormat="1" ht="14.25" customHeight="1" x14ac:dyDescent="0.15">
      <c r="A45" s="428" t="s">
        <v>67</v>
      </c>
      <c r="B45" s="444">
        <v>63</v>
      </c>
      <c r="C45" s="443">
        <v>1223</v>
      </c>
      <c r="D45" s="431">
        <v>67</v>
      </c>
      <c r="E45" s="431">
        <v>1206</v>
      </c>
      <c r="F45" s="431">
        <v>64</v>
      </c>
      <c r="G45" s="431">
        <v>1132</v>
      </c>
      <c r="H45" s="433">
        <v>70</v>
      </c>
      <c r="I45" s="445">
        <v>1180</v>
      </c>
      <c r="J45" s="433">
        <v>65</v>
      </c>
      <c r="K45" s="445">
        <v>1154</v>
      </c>
      <c r="L45" s="433">
        <f t="shared" si="1"/>
        <v>329</v>
      </c>
      <c r="M45" s="433">
        <f t="shared" si="1"/>
        <v>5895</v>
      </c>
    </row>
    <row r="46" spans="1:13" s="8" customFormat="1" ht="14.25" customHeight="1" x14ac:dyDescent="0.15">
      <c r="A46" s="428" t="s">
        <v>68</v>
      </c>
      <c r="B46" s="444">
        <v>67</v>
      </c>
      <c r="C46" s="443">
        <v>1153</v>
      </c>
      <c r="D46" s="431">
        <v>53</v>
      </c>
      <c r="E46" s="431">
        <v>1236</v>
      </c>
      <c r="F46" s="431">
        <v>54</v>
      </c>
      <c r="G46" s="431">
        <v>1105</v>
      </c>
      <c r="H46" s="433">
        <v>43</v>
      </c>
      <c r="I46" s="445">
        <v>1079</v>
      </c>
      <c r="J46" s="433">
        <v>51</v>
      </c>
      <c r="K46" s="445">
        <v>1197</v>
      </c>
      <c r="L46" s="433">
        <f t="shared" si="1"/>
        <v>268</v>
      </c>
      <c r="M46" s="433">
        <f t="shared" si="1"/>
        <v>5770</v>
      </c>
    </row>
    <row r="47" spans="1:13" s="8" customFormat="1" ht="14.25" customHeight="1" x14ac:dyDescent="0.15">
      <c r="A47" s="428" t="s">
        <v>69</v>
      </c>
      <c r="B47" s="444">
        <v>73</v>
      </c>
      <c r="C47" s="443">
        <v>1148</v>
      </c>
      <c r="D47" s="431">
        <v>56</v>
      </c>
      <c r="E47" s="431">
        <v>1262</v>
      </c>
      <c r="F47" s="431">
        <v>61</v>
      </c>
      <c r="G47" s="431">
        <v>1179</v>
      </c>
      <c r="H47" s="433">
        <v>61</v>
      </c>
      <c r="I47" s="445">
        <v>1144</v>
      </c>
      <c r="J47" s="433">
        <v>60</v>
      </c>
      <c r="K47" s="445">
        <v>1218</v>
      </c>
      <c r="L47" s="433">
        <f t="shared" si="1"/>
        <v>311</v>
      </c>
      <c r="M47" s="433">
        <f t="shared" si="1"/>
        <v>5951</v>
      </c>
    </row>
    <row r="48" spans="1:13" s="8" customFormat="1" ht="14.25" customHeight="1" x14ac:dyDescent="0.15">
      <c r="A48" s="428" t="s">
        <v>70</v>
      </c>
      <c r="B48" s="444">
        <v>56</v>
      </c>
      <c r="C48" s="443">
        <v>1241</v>
      </c>
      <c r="D48" s="431">
        <v>53</v>
      </c>
      <c r="E48" s="431">
        <v>1088</v>
      </c>
      <c r="F48" s="431">
        <v>70</v>
      </c>
      <c r="G48" s="431">
        <v>1207</v>
      </c>
      <c r="H48" s="433">
        <v>45</v>
      </c>
      <c r="I48" s="445">
        <v>1060</v>
      </c>
      <c r="J48" s="433">
        <v>55</v>
      </c>
      <c r="K48" s="445">
        <v>1316</v>
      </c>
      <c r="L48" s="433">
        <f t="shared" si="1"/>
        <v>279</v>
      </c>
      <c r="M48" s="433">
        <f t="shared" si="1"/>
        <v>5912</v>
      </c>
    </row>
    <row r="49" spans="1:13" s="8" customFormat="1" ht="14.25" customHeight="1" x14ac:dyDescent="0.15">
      <c r="A49" s="428" t="s">
        <v>71</v>
      </c>
      <c r="B49" s="444">
        <v>46</v>
      </c>
      <c r="C49" s="443">
        <v>1105</v>
      </c>
      <c r="D49" s="431">
        <v>45</v>
      </c>
      <c r="E49" s="431">
        <v>1062</v>
      </c>
      <c r="F49" s="431">
        <v>46</v>
      </c>
      <c r="G49" s="431">
        <v>1065</v>
      </c>
      <c r="H49" s="433">
        <v>53</v>
      </c>
      <c r="I49" s="445">
        <v>1050</v>
      </c>
      <c r="J49" s="433">
        <v>67</v>
      </c>
      <c r="K49" s="445">
        <v>1212</v>
      </c>
      <c r="L49" s="433">
        <f t="shared" si="1"/>
        <v>257</v>
      </c>
      <c r="M49" s="433">
        <f t="shared" si="1"/>
        <v>5494</v>
      </c>
    </row>
    <row r="50" spans="1:13" s="8" customFormat="1" ht="14.25" customHeight="1" x14ac:dyDescent="0.15">
      <c r="A50" s="428" t="s">
        <v>72</v>
      </c>
      <c r="B50" s="444">
        <v>58</v>
      </c>
      <c r="C50" s="443">
        <v>1058</v>
      </c>
      <c r="D50" s="431">
        <v>44</v>
      </c>
      <c r="E50" s="431">
        <v>979</v>
      </c>
      <c r="F50" s="431">
        <v>63</v>
      </c>
      <c r="G50" s="431">
        <v>1080</v>
      </c>
      <c r="H50" s="433">
        <v>64</v>
      </c>
      <c r="I50" s="445">
        <v>977</v>
      </c>
      <c r="J50" s="433">
        <v>45</v>
      </c>
      <c r="K50" s="445">
        <v>1062</v>
      </c>
      <c r="L50" s="433">
        <f t="shared" si="1"/>
        <v>274</v>
      </c>
      <c r="M50" s="433">
        <f t="shared" si="1"/>
        <v>5156</v>
      </c>
    </row>
    <row r="51" spans="1:13" s="8" customFormat="1" ht="14.25" customHeight="1" x14ac:dyDescent="0.15">
      <c r="A51" s="428" t="s">
        <v>161</v>
      </c>
      <c r="B51" s="444">
        <v>730</v>
      </c>
      <c r="C51" s="443">
        <v>14639</v>
      </c>
      <c r="D51" s="431">
        <v>680</v>
      </c>
      <c r="E51" s="431">
        <v>14333</v>
      </c>
      <c r="F51" s="431">
        <v>731</v>
      </c>
      <c r="G51" s="431">
        <v>13851</v>
      </c>
      <c r="H51" s="435">
        <v>690</v>
      </c>
      <c r="I51" s="445">
        <v>13668</v>
      </c>
      <c r="J51" s="435">
        <v>669</v>
      </c>
      <c r="K51" s="445">
        <f>SUM(K39:K50)</f>
        <v>13588</v>
      </c>
      <c r="L51" s="433">
        <f t="shared" si="1"/>
        <v>3500</v>
      </c>
      <c r="M51" s="433">
        <f t="shared" si="1"/>
        <v>70079</v>
      </c>
    </row>
    <row r="52" spans="1:13" s="8" customFormat="1" ht="14.25" customHeight="1" x14ac:dyDescent="0.15">
      <c r="A52" s="436"/>
      <c r="B52" s="437" t="s">
        <v>56</v>
      </c>
      <c r="C52" s="436" t="s">
        <v>56</v>
      </c>
      <c r="D52" s="436" t="s">
        <v>56</v>
      </c>
      <c r="E52" s="436" t="s">
        <v>56</v>
      </c>
      <c r="F52" s="436" t="s">
        <v>56</v>
      </c>
      <c r="G52" s="436" t="s">
        <v>56</v>
      </c>
      <c r="H52" s="436" t="s">
        <v>304</v>
      </c>
      <c r="I52" s="436" t="s">
        <v>304</v>
      </c>
      <c r="J52" s="436" t="s">
        <v>73</v>
      </c>
      <c r="K52" s="436" t="s">
        <v>73</v>
      </c>
      <c r="L52" s="436" t="s">
        <v>73</v>
      </c>
      <c r="M52" s="436" t="s">
        <v>73</v>
      </c>
    </row>
    <row r="53" spans="1:13" s="8" customFormat="1" ht="14.25" customHeight="1" x14ac:dyDescent="0.15">
      <c r="A53" s="428" t="s">
        <v>61</v>
      </c>
      <c r="B53" s="438">
        <v>8.493150684931507</v>
      </c>
      <c r="C53" s="438">
        <v>8.7027802445522227</v>
      </c>
      <c r="D53" s="438">
        <v>8.9705882352941178</v>
      </c>
      <c r="E53" s="439">
        <v>8.7629944882439119</v>
      </c>
      <c r="F53" s="438">
        <v>7.7975376196990425</v>
      </c>
      <c r="G53" s="439">
        <v>7.8478088224676918</v>
      </c>
      <c r="H53" s="438">
        <v>7.2463768115942031</v>
      </c>
      <c r="I53" s="438">
        <v>8.6186713491366689</v>
      </c>
      <c r="J53" s="438">
        <f>J39/J51*100</f>
        <v>7.7727952167414047</v>
      </c>
      <c r="K53" s="438">
        <f>K39/K51*100</f>
        <v>8.4780688843096854</v>
      </c>
      <c r="L53" s="438">
        <f>L39/L51*100</f>
        <v>8.0571428571428569</v>
      </c>
      <c r="M53" s="438">
        <f>M39/M51*100</f>
        <v>8.4861370738737723</v>
      </c>
    </row>
    <row r="54" spans="1:13" s="8" customFormat="1" ht="14.25" customHeight="1" x14ac:dyDescent="0.15">
      <c r="A54" s="428" t="s">
        <v>62</v>
      </c>
      <c r="B54" s="438">
        <v>7.9452054794520555</v>
      </c>
      <c r="C54" s="438">
        <v>7.9513627980053281</v>
      </c>
      <c r="D54" s="438">
        <v>6.1764705882352944</v>
      </c>
      <c r="E54" s="439">
        <v>7.6885508965324769</v>
      </c>
      <c r="F54" s="438">
        <v>7.5239398084815319</v>
      </c>
      <c r="G54" s="439">
        <v>8.0643996823334057</v>
      </c>
      <c r="H54" s="438">
        <v>10.72463768115942</v>
      </c>
      <c r="I54" s="438">
        <v>8.1357916300848689</v>
      </c>
      <c r="J54" s="438">
        <f>J40/J51*100</f>
        <v>7.4738415545590433</v>
      </c>
      <c r="K54" s="438">
        <f>K40/K51*100</f>
        <v>7.3226376214306734</v>
      </c>
      <c r="L54" s="438">
        <f>L40/L51*100</f>
        <v>7.9714285714285706</v>
      </c>
      <c r="M54" s="438">
        <f>M40/M51*100</f>
        <v>7.8340158963455533</v>
      </c>
    </row>
    <row r="55" spans="1:13" s="8" customFormat="1" ht="14.25" customHeight="1" x14ac:dyDescent="0.15">
      <c r="A55" s="428" t="s">
        <v>63</v>
      </c>
      <c r="B55" s="438">
        <v>9.4520547945205475</v>
      </c>
      <c r="C55" s="438">
        <v>9.7411025343261155</v>
      </c>
      <c r="D55" s="438">
        <v>10</v>
      </c>
      <c r="E55" s="439">
        <v>9.0071862136328757</v>
      </c>
      <c r="F55" s="438">
        <v>12.175102599179207</v>
      </c>
      <c r="G55" s="439">
        <v>9.8621038192188291</v>
      </c>
      <c r="H55" s="438">
        <v>7.9710144927536222</v>
      </c>
      <c r="I55" s="438">
        <v>9.5624817091015508</v>
      </c>
      <c r="J55" s="438">
        <f>J41/J51*100</f>
        <v>10.31390134529148</v>
      </c>
      <c r="K55" s="438">
        <f>K41/K51*100</f>
        <v>9.0668236679423018</v>
      </c>
      <c r="L55" s="438">
        <f>L41/L51*100</f>
        <v>10</v>
      </c>
      <c r="M55" s="438">
        <f>M41/M51*100</f>
        <v>9.4493357496539616</v>
      </c>
    </row>
    <row r="56" spans="1:13" s="8" customFormat="1" ht="14.25" customHeight="1" x14ac:dyDescent="0.15">
      <c r="A56" s="428" t="s">
        <v>64</v>
      </c>
      <c r="B56" s="438">
        <v>8.7671232876712324</v>
      </c>
      <c r="C56" s="438">
        <v>8.422706469021108</v>
      </c>
      <c r="D56" s="438">
        <v>10.294117647058822</v>
      </c>
      <c r="E56" s="439">
        <v>8.8955557105979199</v>
      </c>
      <c r="F56" s="438">
        <v>8.6183310533515733</v>
      </c>
      <c r="G56" s="439">
        <v>8.5264601833802622</v>
      </c>
      <c r="H56" s="438">
        <v>7.2463768115942031</v>
      </c>
      <c r="I56" s="438">
        <v>8.8601112086625697</v>
      </c>
      <c r="J56" s="438">
        <f>J42/J51*100</f>
        <v>8.5201793721973083</v>
      </c>
      <c r="K56" s="438">
        <f>K42/K51*100</f>
        <v>7.263762143067412</v>
      </c>
      <c r="L56" s="438">
        <f>L42/L51*100</f>
        <v>8.6857142857142851</v>
      </c>
      <c r="M56" s="438">
        <f>M42/M51*100</f>
        <v>8.400519413804421</v>
      </c>
    </row>
    <row r="57" spans="1:13" s="8" customFormat="1" ht="14.25" customHeight="1" x14ac:dyDescent="0.15">
      <c r="A57" s="428" t="s">
        <v>65</v>
      </c>
      <c r="B57" s="438">
        <v>8.9041095890410951</v>
      </c>
      <c r="C57" s="438">
        <v>9.4541976910991181</v>
      </c>
      <c r="D57" s="438">
        <v>9.117647058823529</v>
      </c>
      <c r="E57" s="439">
        <v>9.3211470034186839</v>
      </c>
      <c r="F57" s="438">
        <v>7.6607387140902876</v>
      </c>
      <c r="G57" s="439">
        <v>8.5408995740379758</v>
      </c>
      <c r="H57" s="438">
        <v>9.8550724637681171</v>
      </c>
      <c r="I57" s="438">
        <v>9.2112964588820603</v>
      </c>
      <c r="J57" s="438">
        <f>J43/J51*100</f>
        <v>6.8759342301943196</v>
      </c>
      <c r="K57" s="438">
        <f>K43/K51*100</f>
        <v>7.6170150132469834</v>
      </c>
      <c r="L57" s="438">
        <f>L43/L51*100</f>
        <v>8.4857142857142858</v>
      </c>
      <c r="M57" s="438">
        <f>M43/M51*100</f>
        <v>8.8428773241627301</v>
      </c>
    </row>
    <row r="58" spans="1:13" s="8" customFormat="1" ht="14.25" customHeight="1" x14ac:dyDescent="0.15">
      <c r="A58" s="428" t="s">
        <v>66</v>
      </c>
      <c r="B58" s="438">
        <v>6.7123287671232879</v>
      </c>
      <c r="C58" s="438">
        <v>8.4022132659334652</v>
      </c>
      <c r="D58" s="438">
        <v>8.6764705882352935</v>
      </c>
      <c r="E58" s="439">
        <v>8.6513639852089579</v>
      </c>
      <c r="F58" s="438">
        <v>7.2503419972640222</v>
      </c>
      <c r="G58" s="439">
        <v>8.2954299328568339</v>
      </c>
      <c r="H58" s="438">
        <v>8.2608695652173907</v>
      </c>
      <c r="I58" s="438">
        <v>8.1284752707052981</v>
      </c>
      <c r="J58" s="438">
        <f>J44/J51*100</f>
        <v>7.7727952167414047</v>
      </c>
      <c r="K58" s="438">
        <f>K44/K51*100</f>
        <v>7.5654989696791279</v>
      </c>
      <c r="L58" s="438">
        <f>L44/L51*100</f>
        <v>7.7142857142857135</v>
      </c>
      <c r="M58" s="438">
        <f>M44/M51*100</f>
        <v>8.2164414446553167</v>
      </c>
    </row>
    <row r="59" spans="1:13" s="8" customFormat="1" ht="14.25" customHeight="1" x14ac:dyDescent="0.15">
      <c r="A59" s="428" t="s">
        <v>67</v>
      </c>
      <c r="B59" s="438">
        <v>8.6301369863013697</v>
      </c>
      <c r="C59" s="438">
        <v>8.3543957920623004</v>
      </c>
      <c r="D59" s="438">
        <v>9.8529411764705888</v>
      </c>
      <c r="E59" s="439">
        <v>8.4141491662596817</v>
      </c>
      <c r="F59" s="438">
        <v>8.7551299589603282</v>
      </c>
      <c r="G59" s="439">
        <v>8.172695112266263</v>
      </c>
      <c r="H59" s="438">
        <v>10.144927536231885</v>
      </c>
      <c r="I59" s="438">
        <v>8.6333040678958159</v>
      </c>
      <c r="J59" s="438">
        <f>J45/J51*100</f>
        <v>9.7159940209267557</v>
      </c>
      <c r="K59" s="438">
        <f>K45/K51*100</f>
        <v>8.492787753900501</v>
      </c>
      <c r="L59" s="438">
        <f>L45/L51*100</f>
        <v>9.4</v>
      </c>
      <c r="M59" s="438">
        <f>M45/M51*100</f>
        <v>8.4119351018136665</v>
      </c>
    </row>
    <row r="60" spans="1:13" s="8" customFormat="1" ht="14.25" customHeight="1" x14ac:dyDescent="0.15">
      <c r="A60" s="428" t="s">
        <v>68</v>
      </c>
      <c r="B60" s="438">
        <v>9.1780821917808222</v>
      </c>
      <c r="C60" s="438">
        <v>7.8762210533506387</v>
      </c>
      <c r="D60" s="438">
        <v>7.7941176470588234</v>
      </c>
      <c r="E60" s="439">
        <v>8.6234563594502198</v>
      </c>
      <c r="F60" s="438">
        <v>7.387140902872777</v>
      </c>
      <c r="G60" s="439">
        <v>7.9777633383871196</v>
      </c>
      <c r="H60" s="438">
        <v>6.2318840579710146</v>
      </c>
      <c r="I60" s="438">
        <v>7.8943517705589699</v>
      </c>
      <c r="J60" s="438">
        <f>J46/J51*100</f>
        <v>7.623318385650224</v>
      </c>
      <c r="K60" s="438">
        <f>K46/K51*100</f>
        <v>8.8092434501030326</v>
      </c>
      <c r="L60" s="438">
        <f>L46/L51*100</f>
        <v>7.6571428571428566</v>
      </c>
      <c r="M60" s="438">
        <f>M46/M51*100</f>
        <v>8.2335649766691876</v>
      </c>
    </row>
    <row r="61" spans="1:13" s="8" customFormat="1" ht="14.25" customHeight="1" x14ac:dyDescent="0.15">
      <c r="A61" s="428" t="s">
        <v>69</v>
      </c>
      <c r="B61" s="438">
        <v>10</v>
      </c>
      <c r="C61" s="438">
        <v>7.8420657148712341</v>
      </c>
      <c r="D61" s="438">
        <v>8.235294117647058</v>
      </c>
      <c r="E61" s="439">
        <v>8.8048559268820199</v>
      </c>
      <c r="F61" s="438">
        <v>8.3447332421340636</v>
      </c>
      <c r="G61" s="439">
        <v>8.5120207927225469</v>
      </c>
      <c r="H61" s="438">
        <v>8.8405797101449277</v>
      </c>
      <c r="I61" s="438">
        <v>8.3699151302311972</v>
      </c>
      <c r="J61" s="438">
        <f>J47/J51*100</f>
        <v>8.9686098654708513</v>
      </c>
      <c r="K61" s="438">
        <f>K47/K51*100</f>
        <v>8.9637915808065944</v>
      </c>
      <c r="L61" s="438">
        <f>L47/L51*100</f>
        <v>8.8857142857142861</v>
      </c>
      <c r="M61" s="438">
        <f>M47/M51*100</f>
        <v>8.4918449178783941</v>
      </c>
    </row>
    <row r="62" spans="1:13" s="8" customFormat="1" ht="14.25" customHeight="1" x14ac:dyDescent="0.15">
      <c r="A62" s="428" t="s">
        <v>70</v>
      </c>
      <c r="B62" s="438">
        <v>7.6712328767123292</v>
      </c>
      <c r="C62" s="438">
        <v>8.4773550105881537</v>
      </c>
      <c r="D62" s="438">
        <v>7.7941176470588234</v>
      </c>
      <c r="E62" s="439">
        <v>7.5908742063768919</v>
      </c>
      <c r="F62" s="438">
        <v>9.5759233926128591</v>
      </c>
      <c r="G62" s="439">
        <v>8.7141722619305462</v>
      </c>
      <c r="H62" s="438">
        <v>6.5217391304347823</v>
      </c>
      <c r="I62" s="438">
        <v>7.7553409423470887</v>
      </c>
      <c r="J62" s="438">
        <f>J48/J51*100</f>
        <v>8.2212257100149486</v>
      </c>
      <c r="K62" s="438">
        <f>K48/K51*100</f>
        <v>9.6850161907565493</v>
      </c>
      <c r="L62" s="438">
        <f>L48/L51*100</f>
        <v>7.9714285714285706</v>
      </c>
      <c r="M62" s="438">
        <f>M48/M51*100</f>
        <v>8.4361934388333175</v>
      </c>
    </row>
    <row r="63" spans="1:13" s="8" customFormat="1" ht="14.25" customHeight="1" x14ac:dyDescent="0.15">
      <c r="A63" s="428" t="s">
        <v>71</v>
      </c>
      <c r="B63" s="438">
        <v>6.3013698630136989</v>
      </c>
      <c r="C63" s="438">
        <v>7.5483298039483575</v>
      </c>
      <c r="D63" s="438">
        <v>6.6176470588235299</v>
      </c>
      <c r="E63" s="439">
        <v>7.4094746389450918</v>
      </c>
      <c r="F63" s="438">
        <v>6.2927496580027356</v>
      </c>
      <c r="G63" s="439">
        <v>7.688975525232836</v>
      </c>
      <c r="H63" s="438">
        <v>7.6811594202898554</v>
      </c>
      <c r="I63" s="438">
        <v>7.6821773485513614</v>
      </c>
      <c r="J63" s="438">
        <f>J49/J51*100</f>
        <v>10.014947683109119</v>
      </c>
      <c r="K63" s="438">
        <f>K49/K51*100</f>
        <v>8.9196349720341477</v>
      </c>
      <c r="L63" s="438">
        <f>L49/L51*100</f>
        <v>7.3428571428571425</v>
      </c>
      <c r="M63" s="438">
        <f>M49/M51*100</f>
        <v>7.8397237403501769</v>
      </c>
    </row>
    <row r="64" spans="1:13" s="8" customFormat="1" ht="14.25" customHeight="1" x14ac:dyDescent="0.15">
      <c r="A64" s="428" t="s">
        <v>72</v>
      </c>
      <c r="B64" s="438">
        <v>7.9452054794520555</v>
      </c>
      <c r="C64" s="438">
        <v>7.2272696222419563</v>
      </c>
      <c r="D64" s="438">
        <v>6.4705882352941186</v>
      </c>
      <c r="E64" s="439">
        <v>6.8303914044512668</v>
      </c>
      <c r="F64" s="438">
        <v>8.6183310533515733</v>
      </c>
      <c r="G64" s="439">
        <v>7.7972709551656916</v>
      </c>
      <c r="H64" s="438">
        <v>9.27536231884058</v>
      </c>
      <c r="I64" s="438">
        <v>7.1480831138425511</v>
      </c>
      <c r="J64" s="438">
        <f>J50/J51*100</f>
        <v>6.7264573991031389</v>
      </c>
      <c r="K64" s="438">
        <f>K50/K51*100</f>
        <v>7.8157197527229911</v>
      </c>
      <c r="L64" s="438">
        <f>L50/L51*100</f>
        <v>7.8285714285714292</v>
      </c>
      <c r="M64" s="438">
        <f>M50/M51*100</f>
        <v>7.3574109219595032</v>
      </c>
    </row>
    <row r="65" spans="1:13" s="8" customFormat="1" ht="14.25" customHeight="1" x14ac:dyDescent="0.15">
      <c r="A65" s="430" t="s">
        <v>161</v>
      </c>
      <c r="B65" s="440">
        <v>100</v>
      </c>
      <c r="C65" s="440">
        <v>100</v>
      </c>
      <c r="D65" s="440">
        <v>100</v>
      </c>
      <c r="E65" s="441">
        <v>100</v>
      </c>
      <c r="F65" s="440">
        <v>100</v>
      </c>
      <c r="G65" s="441">
        <v>100</v>
      </c>
      <c r="H65" s="440">
        <v>100</v>
      </c>
      <c r="I65" s="440">
        <v>100</v>
      </c>
      <c r="J65" s="438">
        <f>SUM(J53:J64)</f>
        <v>100</v>
      </c>
      <c r="K65" s="440">
        <f>SUM(K53:K64)</f>
        <v>100</v>
      </c>
      <c r="L65" s="440">
        <f>SUM(L53:L64)</f>
        <v>100</v>
      </c>
      <c r="M65" s="440">
        <f>SUM(M53:M64)</f>
        <v>100</v>
      </c>
    </row>
    <row r="66" spans="1:13" s="8" customFormat="1" ht="7.5" customHeight="1" x14ac:dyDescent="0.15">
      <c r="A66" s="424"/>
      <c r="B66" s="446"/>
      <c r="C66" s="446"/>
      <c r="D66" s="442"/>
      <c r="E66" s="442"/>
      <c r="F66" s="442"/>
      <c r="G66" s="442"/>
      <c r="H66" s="442"/>
      <c r="I66" s="442"/>
      <c r="J66" s="848"/>
      <c r="K66" s="442"/>
      <c r="L66" s="442"/>
      <c r="M66" s="442"/>
    </row>
    <row r="67" spans="1:13" s="7" customFormat="1" ht="14.25" customHeight="1" x14ac:dyDescent="0.15">
      <c r="A67" s="424" t="s">
        <v>512</v>
      </c>
      <c r="B67" s="425"/>
      <c r="C67" s="425"/>
      <c r="D67" s="425"/>
      <c r="E67" s="425"/>
      <c r="F67" s="425"/>
      <c r="G67" s="425"/>
      <c r="H67" s="425"/>
      <c r="I67" s="425"/>
      <c r="J67" s="425"/>
      <c r="K67" s="425"/>
      <c r="L67" s="425"/>
      <c r="M67" s="425"/>
    </row>
    <row r="68" spans="1:13" s="7" customFormat="1" ht="14.25" customHeight="1" x14ac:dyDescent="0.15">
      <c r="A68" s="426"/>
      <c r="B68" s="900" t="s">
        <v>546</v>
      </c>
      <c r="C68" s="901"/>
      <c r="D68" s="900" t="s">
        <v>547</v>
      </c>
      <c r="E68" s="901"/>
      <c r="F68" s="900" t="s">
        <v>548</v>
      </c>
      <c r="G68" s="901"/>
      <c r="H68" s="900" t="s">
        <v>549</v>
      </c>
      <c r="I68" s="901"/>
      <c r="J68" s="902" t="s">
        <v>565</v>
      </c>
      <c r="K68" s="901"/>
      <c r="L68" s="902" t="s">
        <v>566</v>
      </c>
      <c r="M68" s="901"/>
    </row>
    <row r="69" spans="1:13" s="8" customFormat="1" ht="14.25" customHeight="1" x14ac:dyDescent="0.15">
      <c r="A69" s="427"/>
      <c r="B69" s="428" t="s">
        <v>18</v>
      </c>
      <c r="C69" s="428" t="s">
        <v>58</v>
      </c>
      <c r="D69" s="428" t="s">
        <v>18</v>
      </c>
      <c r="E69" s="428" t="s">
        <v>58</v>
      </c>
      <c r="F69" s="428" t="s">
        <v>18</v>
      </c>
      <c r="G69" s="428" t="s">
        <v>58</v>
      </c>
      <c r="H69" s="428" t="s">
        <v>18</v>
      </c>
      <c r="I69" s="428" t="s">
        <v>58</v>
      </c>
      <c r="J69" s="428" t="s">
        <v>18</v>
      </c>
      <c r="K69" s="428" t="s">
        <v>58</v>
      </c>
      <c r="L69" s="428" t="s">
        <v>18</v>
      </c>
      <c r="M69" s="428" t="s">
        <v>58</v>
      </c>
    </row>
    <row r="70" spans="1:13" s="8" customFormat="1" ht="14.25" customHeight="1" x14ac:dyDescent="0.15">
      <c r="A70" s="429"/>
      <c r="B70" s="430" t="s">
        <v>59</v>
      </c>
      <c r="C70" s="430" t="s">
        <v>59</v>
      </c>
      <c r="D70" s="430" t="s">
        <v>59</v>
      </c>
      <c r="E70" s="430" t="s">
        <v>59</v>
      </c>
      <c r="F70" s="430" t="s">
        <v>59</v>
      </c>
      <c r="G70" s="430" t="s">
        <v>59</v>
      </c>
      <c r="H70" s="430" t="s">
        <v>59</v>
      </c>
      <c r="I70" s="430" t="s">
        <v>59</v>
      </c>
      <c r="J70" s="430" t="s">
        <v>59</v>
      </c>
      <c r="K70" s="430" t="s">
        <v>59</v>
      </c>
      <c r="L70" s="430" t="s">
        <v>59</v>
      </c>
      <c r="M70" s="430" t="s">
        <v>59</v>
      </c>
    </row>
    <row r="71" spans="1:13" s="8" customFormat="1" ht="14.25" customHeight="1" x14ac:dyDescent="0.15">
      <c r="A71" s="428" t="s">
        <v>61</v>
      </c>
      <c r="B71" s="431">
        <v>30</v>
      </c>
      <c r="C71" s="432">
        <v>537</v>
      </c>
      <c r="D71" s="431">
        <v>29</v>
      </c>
      <c r="E71" s="432">
        <v>494</v>
      </c>
      <c r="F71" s="433">
        <v>12</v>
      </c>
      <c r="G71" s="447">
        <v>459</v>
      </c>
      <c r="H71" s="433">
        <v>32</v>
      </c>
      <c r="I71" s="447">
        <v>479</v>
      </c>
      <c r="J71" s="433">
        <v>23</v>
      </c>
      <c r="K71" s="447">
        <v>468</v>
      </c>
      <c r="L71" s="433">
        <f>SUM(B71,D71,F71,H71,J71)</f>
        <v>126</v>
      </c>
      <c r="M71" s="433">
        <f>SUM(C71,E71,G71,I71,K71)</f>
        <v>2437</v>
      </c>
    </row>
    <row r="72" spans="1:13" s="8" customFormat="1" ht="14.25" customHeight="1" x14ac:dyDescent="0.15">
      <c r="A72" s="428" t="s">
        <v>62</v>
      </c>
      <c r="B72" s="431">
        <v>23</v>
      </c>
      <c r="C72" s="432">
        <v>516</v>
      </c>
      <c r="D72" s="431">
        <v>15</v>
      </c>
      <c r="E72" s="432">
        <v>469</v>
      </c>
      <c r="F72" s="433">
        <v>22</v>
      </c>
      <c r="G72" s="447">
        <v>475</v>
      </c>
      <c r="H72" s="433">
        <v>20</v>
      </c>
      <c r="I72" s="447">
        <v>459</v>
      </c>
      <c r="J72" s="433">
        <v>14</v>
      </c>
      <c r="K72" s="447">
        <v>398</v>
      </c>
      <c r="L72" s="433">
        <f t="shared" ref="L72:M83" si="2">SUM(B72,D72,F72,H72,J72)</f>
        <v>94</v>
      </c>
      <c r="M72" s="433">
        <f t="shared" si="2"/>
        <v>2317</v>
      </c>
    </row>
    <row r="73" spans="1:13" s="8" customFormat="1" ht="14.25" customHeight="1" x14ac:dyDescent="0.15">
      <c r="A73" s="428" t="s">
        <v>63</v>
      </c>
      <c r="B73" s="431">
        <v>22</v>
      </c>
      <c r="C73" s="432">
        <v>604</v>
      </c>
      <c r="D73" s="431">
        <v>38</v>
      </c>
      <c r="E73" s="432">
        <v>558</v>
      </c>
      <c r="F73" s="433">
        <v>30</v>
      </c>
      <c r="G73" s="447">
        <v>537</v>
      </c>
      <c r="H73" s="433">
        <v>16</v>
      </c>
      <c r="I73" s="447">
        <v>495</v>
      </c>
      <c r="J73" s="433">
        <v>26</v>
      </c>
      <c r="K73" s="447">
        <v>472</v>
      </c>
      <c r="L73" s="433">
        <f t="shared" si="2"/>
        <v>132</v>
      </c>
      <c r="M73" s="433">
        <f t="shared" si="2"/>
        <v>2666</v>
      </c>
    </row>
    <row r="74" spans="1:13" s="8" customFormat="1" ht="14.25" customHeight="1" x14ac:dyDescent="0.15">
      <c r="A74" s="428" t="s">
        <v>64</v>
      </c>
      <c r="B74" s="431">
        <v>25</v>
      </c>
      <c r="C74" s="432">
        <v>554</v>
      </c>
      <c r="D74" s="431">
        <v>23</v>
      </c>
      <c r="E74" s="432">
        <v>573</v>
      </c>
      <c r="F74" s="433">
        <v>28</v>
      </c>
      <c r="G74" s="447">
        <v>547</v>
      </c>
      <c r="H74" s="433">
        <v>27</v>
      </c>
      <c r="I74" s="447">
        <v>495</v>
      </c>
      <c r="J74" s="433">
        <v>30</v>
      </c>
      <c r="K74" s="447">
        <v>402</v>
      </c>
      <c r="L74" s="433">
        <f t="shared" si="2"/>
        <v>133</v>
      </c>
      <c r="M74" s="433">
        <f t="shared" si="2"/>
        <v>2571</v>
      </c>
    </row>
    <row r="75" spans="1:13" s="8" customFormat="1" ht="14.25" customHeight="1" x14ac:dyDescent="0.15">
      <c r="A75" s="428" t="s">
        <v>65</v>
      </c>
      <c r="B75" s="431">
        <v>36</v>
      </c>
      <c r="C75" s="432">
        <v>582</v>
      </c>
      <c r="D75" s="431">
        <v>33</v>
      </c>
      <c r="E75" s="432">
        <v>591</v>
      </c>
      <c r="F75" s="433">
        <v>35</v>
      </c>
      <c r="G75" s="447">
        <v>544</v>
      </c>
      <c r="H75" s="433">
        <v>29</v>
      </c>
      <c r="I75" s="447">
        <v>535</v>
      </c>
      <c r="J75" s="433">
        <v>30</v>
      </c>
      <c r="K75" s="447">
        <v>463</v>
      </c>
      <c r="L75" s="433">
        <f t="shared" si="2"/>
        <v>163</v>
      </c>
      <c r="M75" s="433">
        <f t="shared" si="2"/>
        <v>2715</v>
      </c>
    </row>
    <row r="76" spans="1:13" s="8" customFormat="1" ht="14.25" customHeight="1" x14ac:dyDescent="0.15">
      <c r="A76" s="428" t="s">
        <v>66</v>
      </c>
      <c r="B76" s="431">
        <v>27</v>
      </c>
      <c r="C76" s="432">
        <v>542</v>
      </c>
      <c r="D76" s="431">
        <v>30</v>
      </c>
      <c r="E76" s="432">
        <v>550</v>
      </c>
      <c r="F76" s="433">
        <v>24</v>
      </c>
      <c r="G76" s="447">
        <v>521</v>
      </c>
      <c r="H76" s="433">
        <v>17</v>
      </c>
      <c r="I76" s="447">
        <v>475</v>
      </c>
      <c r="J76" s="433">
        <v>26</v>
      </c>
      <c r="K76" s="447">
        <v>482</v>
      </c>
      <c r="L76" s="433">
        <f t="shared" si="2"/>
        <v>124</v>
      </c>
      <c r="M76" s="433">
        <f t="shared" si="2"/>
        <v>2570</v>
      </c>
    </row>
    <row r="77" spans="1:13" s="8" customFormat="1" ht="14.25" customHeight="1" x14ac:dyDescent="0.15">
      <c r="A77" s="428" t="s">
        <v>67</v>
      </c>
      <c r="B77" s="431">
        <v>19</v>
      </c>
      <c r="C77" s="432">
        <v>546</v>
      </c>
      <c r="D77" s="431">
        <v>27</v>
      </c>
      <c r="E77" s="432">
        <v>540</v>
      </c>
      <c r="F77" s="433">
        <v>28</v>
      </c>
      <c r="G77" s="447">
        <v>504</v>
      </c>
      <c r="H77" s="433">
        <v>23</v>
      </c>
      <c r="I77" s="447">
        <v>524</v>
      </c>
      <c r="J77" s="433">
        <v>30</v>
      </c>
      <c r="K77" s="447">
        <v>629</v>
      </c>
      <c r="L77" s="433">
        <f t="shared" si="2"/>
        <v>127</v>
      </c>
      <c r="M77" s="433">
        <f t="shared" si="2"/>
        <v>2743</v>
      </c>
    </row>
    <row r="78" spans="1:13" s="8" customFormat="1" ht="14.25" customHeight="1" x14ac:dyDescent="0.15">
      <c r="A78" s="428" t="s">
        <v>68</v>
      </c>
      <c r="B78" s="431">
        <v>16</v>
      </c>
      <c r="C78" s="432">
        <v>492</v>
      </c>
      <c r="D78" s="431">
        <v>33</v>
      </c>
      <c r="E78" s="432">
        <v>530</v>
      </c>
      <c r="F78" s="433">
        <v>19</v>
      </c>
      <c r="G78" s="447">
        <v>547</v>
      </c>
      <c r="H78" s="433">
        <v>19</v>
      </c>
      <c r="I78" s="447">
        <v>437</v>
      </c>
      <c r="J78" s="433">
        <v>46</v>
      </c>
      <c r="K78" s="447">
        <v>636</v>
      </c>
      <c r="L78" s="433">
        <f t="shared" si="2"/>
        <v>133</v>
      </c>
      <c r="M78" s="433">
        <f t="shared" si="2"/>
        <v>2642</v>
      </c>
    </row>
    <row r="79" spans="1:13" s="8" customFormat="1" ht="14.25" customHeight="1" x14ac:dyDescent="0.15">
      <c r="A79" s="428" t="s">
        <v>69</v>
      </c>
      <c r="B79" s="431">
        <v>30</v>
      </c>
      <c r="C79" s="432">
        <v>509</v>
      </c>
      <c r="D79" s="431">
        <v>22</v>
      </c>
      <c r="E79" s="432">
        <v>501</v>
      </c>
      <c r="F79" s="433">
        <v>34</v>
      </c>
      <c r="G79" s="447">
        <v>528</v>
      </c>
      <c r="H79" s="433">
        <v>27</v>
      </c>
      <c r="I79" s="447">
        <v>471</v>
      </c>
      <c r="J79" s="433">
        <v>34</v>
      </c>
      <c r="K79" s="447">
        <v>643</v>
      </c>
      <c r="L79" s="433">
        <f t="shared" si="2"/>
        <v>147</v>
      </c>
      <c r="M79" s="433">
        <f t="shared" si="2"/>
        <v>2652</v>
      </c>
    </row>
    <row r="80" spans="1:13" s="8" customFormat="1" ht="14.25" customHeight="1" x14ac:dyDescent="0.15">
      <c r="A80" s="428" t="s">
        <v>70</v>
      </c>
      <c r="B80" s="431">
        <v>24</v>
      </c>
      <c r="C80" s="432">
        <v>549</v>
      </c>
      <c r="D80" s="431">
        <v>28</v>
      </c>
      <c r="E80" s="432">
        <v>473</v>
      </c>
      <c r="F80" s="433">
        <v>25</v>
      </c>
      <c r="G80" s="447">
        <v>520</v>
      </c>
      <c r="H80" s="433">
        <v>23</v>
      </c>
      <c r="I80" s="447">
        <v>427</v>
      </c>
      <c r="J80" s="433">
        <v>41</v>
      </c>
      <c r="K80" s="447">
        <v>858</v>
      </c>
      <c r="L80" s="433">
        <f t="shared" si="2"/>
        <v>141</v>
      </c>
      <c r="M80" s="433">
        <f t="shared" si="2"/>
        <v>2827</v>
      </c>
    </row>
    <row r="81" spans="1:13" s="8" customFormat="1" ht="14.25" customHeight="1" x14ac:dyDescent="0.15">
      <c r="A81" s="428" t="s">
        <v>71</v>
      </c>
      <c r="B81" s="431">
        <v>26</v>
      </c>
      <c r="C81" s="432">
        <v>494</v>
      </c>
      <c r="D81" s="431">
        <v>19</v>
      </c>
      <c r="E81" s="432">
        <v>470</v>
      </c>
      <c r="F81" s="433">
        <v>21</v>
      </c>
      <c r="G81" s="447">
        <v>511</v>
      </c>
      <c r="H81" s="433">
        <v>30</v>
      </c>
      <c r="I81" s="447">
        <v>518</v>
      </c>
      <c r="J81" s="433">
        <v>38</v>
      </c>
      <c r="K81" s="447">
        <v>640</v>
      </c>
      <c r="L81" s="433">
        <f t="shared" si="2"/>
        <v>134</v>
      </c>
      <c r="M81" s="433">
        <f t="shared" si="2"/>
        <v>2633</v>
      </c>
    </row>
    <row r="82" spans="1:13" s="8" customFormat="1" ht="14.25" customHeight="1" x14ac:dyDescent="0.15">
      <c r="A82" s="428" t="s">
        <v>72</v>
      </c>
      <c r="B82" s="431">
        <v>18</v>
      </c>
      <c r="C82" s="432">
        <v>453</v>
      </c>
      <c r="D82" s="431">
        <v>13</v>
      </c>
      <c r="E82" s="432">
        <v>383</v>
      </c>
      <c r="F82" s="433">
        <v>20</v>
      </c>
      <c r="G82" s="444">
        <v>487</v>
      </c>
      <c r="H82" s="433">
        <v>30</v>
      </c>
      <c r="I82" s="444">
        <v>442</v>
      </c>
      <c r="J82" s="433">
        <v>43</v>
      </c>
      <c r="K82" s="444">
        <v>564</v>
      </c>
      <c r="L82" s="433">
        <f t="shared" si="2"/>
        <v>124</v>
      </c>
      <c r="M82" s="433">
        <f t="shared" si="2"/>
        <v>2329</v>
      </c>
    </row>
    <row r="83" spans="1:13" s="8" customFormat="1" ht="14.25" customHeight="1" x14ac:dyDescent="0.15">
      <c r="A83" s="428" t="s">
        <v>161</v>
      </c>
      <c r="B83" s="431">
        <v>296</v>
      </c>
      <c r="C83" s="432">
        <v>6378</v>
      </c>
      <c r="D83" s="431">
        <v>310</v>
      </c>
      <c r="E83" s="432">
        <v>6132</v>
      </c>
      <c r="F83" s="435">
        <v>298</v>
      </c>
      <c r="G83" s="447">
        <v>6180</v>
      </c>
      <c r="H83" s="435">
        <v>293</v>
      </c>
      <c r="I83" s="447">
        <v>5757</v>
      </c>
      <c r="J83" s="435">
        <v>381</v>
      </c>
      <c r="K83" s="447">
        <f>SUM(K71:K82)</f>
        <v>6655</v>
      </c>
      <c r="L83" s="433">
        <f t="shared" si="2"/>
        <v>1578</v>
      </c>
      <c r="M83" s="433">
        <f t="shared" si="2"/>
        <v>31102</v>
      </c>
    </row>
    <row r="84" spans="1:13" s="8" customFormat="1" ht="14.25" customHeight="1" x14ac:dyDescent="0.15">
      <c r="A84" s="436"/>
      <c r="B84" s="436" t="s">
        <v>73</v>
      </c>
      <c r="C84" s="436" t="s">
        <v>296</v>
      </c>
      <c r="D84" s="436" t="s">
        <v>296</v>
      </c>
      <c r="E84" s="436" t="s">
        <v>296</v>
      </c>
      <c r="F84" s="436" t="s">
        <v>296</v>
      </c>
      <c r="G84" s="436" t="s">
        <v>296</v>
      </c>
      <c r="H84" s="436" t="s">
        <v>304</v>
      </c>
      <c r="I84" s="436" t="s">
        <v>304</v>
      </c>
      <c r="J84" s="436" t="s">
        <v>73</v>
      </c>
      <c r="K84" s="436" t="s">
        <v>73</v>
      </c>
      <c r="L84" s="436" t="s">
        <v>73</v>
      </c>
      <c r="M84" s="436" t="s">
        <v>73</v>
      </c>
    </row>
    <row r="85" spans="1:13" s="8" customFormat="1" ht="14.25" customHeight="1" x14ac:dyDescent="0.15">
      <c r="A85" s="428" t="s">
        <v>61</v>
      </c>
      <c r="B85" s="438">
        <v>10.135135135135135</v>
      </c>
      <c r="C85" s="438">
        <v>8.4195672624647226</v>
      </c>
      <c r="D85" s="438">
        <v>9.3548387096774199</v>
      </c>
      <c r="E85" s="438">
        <v>8.0560991519895619</v>
      </c>
      <c r="F85" s="438">
        <v>4.0268456375838921</v>
      </c>
      <c r="G85" s="439">
        <v>7.4271844660194182</v>
      </c>
      <c r="H85" s="438">
        <v>10.921501706484642</v>
      </c>
      <c r="I85" s="438">
        <v>8.3203057147820036</v>
      </c>
      <c r="J85" s="438">
        <f>J71/J83*100</f>
        <v>6.0367454068241466</v>
      </c>
      <c r="K85" s="438">
        <f>K71/K83*100</f>
        <v>7.0323065364387674</v>
      </c>
      <c r="L85" s="438">
        <f>L71/L83*100</f>
        <v>7.9847908745247151</v>
      </c>
      <c r="M85" s="438">
        <f>M71/M83*100</f>
        <v>7.8355089704842129</v>
      </c>
    </row>
    <row r="86" spans="1:13" s="8" customFormat="1" ht="14.25" customHeight="1" x14ac:dyDescent="0.15">
      <c r="A86" s="428" t="s">
        <v>62</v>
      </c>
      <c r="B86" s="438">
        <v>7.7702702702702702</v>
      </c>
      <c r="C86" s="438">
        <v>8.0903104421448724</v>
      </c>
      <c r="D86" s="438">
        <v>4.838709677419355</v>
      </c>
      <c r="E86" s="438">
        <v>7.6484018264840179</v>
      </c>
      <c r="F86" s="438">
        <v>7.3825503355704702</v>
      </c>
      <c r="G86" s="439">
        <v>7.6860841423948223</v>
      </c>
      <c r="H86" s="438">
        <v>6.8259385665529013</v>
      </c>
      <c r="I86" s="438">
        <v>7.9729025534132356</v>
      </c>
      <c r="J86" s="438">
        <f>J72/J83*100</f>
        <v>3.674540682414698</v>
      </c>
      <c r="K86" s="438">
        <f>K72/K83*100</f>
        <v>5.9804658151765588</v>
      </c>
      <c r="L86" s="438">
        <f>L72/L83*100</f>
        <v>5.9569074778200255</v>
      </c>
      <c r="M86" s="438">
        <f>M72/M83*100</f>
        <v>7.449681692495659</v>
      </c>
    </row>
    <row r="87" spans="1:13" s="8" customFormat="1" ht="14.25" customHeight="1" x14ac:dyDescent="0.15">
      <c r="A87" s="428" t="s">
        <v>63</v>
      </c>
      <c r="B87" s="438">
        <v>7.4324324324324325</v>
      </c>
      <c r="C87" s="438">
        <v>9.470053308247099</v>
      </c>
      <c r="D87" s="438">
        <v>12.258064516129032</v>
      </c>
      <c r="E87" s="438">
        <v>9.0998043052837563</v>
      </c>
      <c r="F87" s="438">
        <v>10.067114093959731</v>
      </c>
      <c r="G87" s="439">
        <v>8.6893203883495147</v>
      </c>
      <c r="H87" s="438">
        <v>5.4607508532423212</v>
      </c>
      <c r="I87" s="438">
        <v>8.5982282438770188</v>
      </c>
      <c r="J87" s="438">
        <f>J73/J83*100</f>
        <v>6.8241469816272966</v>
      </c>
      <c r="K87" s="438">
        <f>K73/K83*100</f>
        <v>7.0924117205108939</v>
      </c>
      <c r="L87" s="438">
        <f>L73/L83*100</f>
        <v>8.3650190114068437</v>
      </c>
      <c r="M87" s="438">
        <f>M73/M83*100</f>
        <v>8.5717960259790367</v>
      </c>
    </row>
    <row r="88" spans="1:13" s="8" customFormat="1" ht="14.25" customHeight="1" x14ac:dyDescent="0.15">
      <c r="A88" s="428" t="s">
        <v>64</v>
      </c>
      <c r="B88" s="438">
        <v>8.4459459459459456</v>
      </c>
      <c r="C88" s="438">
        <v>8.6861084979617438</v>
      </c>
      <c r="D88" s="438">
        <v>7.419354838709677</v>
      </c>
      <c r="E88" s="438">
        <v>9.3444227005870832</v>
      </c>
      <c r="F88" s="438">
        <v>9.3959731543624159</v>
      </c>
      <c r="G88" s="439">
        <v>8.8511326860841422</v>
      </c>
      <c r="H88" s="438">
        <v>9.2150170648464158</v>
      </c>
      <c r="I88" s="438">
        <v>8.5982282438770188</v>
      </c>
      <c r="J88" s="438">
        <f>J74/J83*100</f>
        <v>7.8740157480314963</v>
      </c>
      <c r="K88" s="438">
        <f>K74/K83*100</f>
        <v>6.0405709992486853</v>
      </c>
      <c r="L88" s="438">
        <f>L74/L83*100</f>
        <v>8.4283903675538667</v>
      </c>
      <c r="M88" s="438">
        <f>M74/M83*100</f>
        <v>8.266349430904766</v>
      </c>
    </row>
    <row r="89" spans="1:13" s="8" customFormat="1" ht="14.25" customHeight="1" x14ac:dyDescent="0.15">
      <c r="A89" s="428" t="s">
        <v>65</v>
      </c>
      <c r="B89" s="438">
        <v>12.162162162162163</v>
      </c>
      <c r="C89" s="438">
        <v>9.1251175917215441</v>
      </c>
      <c r="D89" s="438">
        <v>10.64516129032258</v>
      </c>
      <c r="E89" s="438">
        <v>9.637964774951076</v>
      </c>
      <c r="F89" s="438">
        <v>11.74496644295302</v>
      </c>
      <c r="G89" s="439">
        <v>8.8025889967637543</v>
      </c>
      <c r="H89" s="438">
        <v>9.8976109215017072</v>
      </c>
      <c r="I89" s="438">
        <v>9.2930345666145566</v>
      </c>
      <c r="J89" s="438">
        <f>J75/J83*100</f>
        <v>7.8740157480314963</v>
      </c>
      <c r="K89" s="438">
        <f>K75/K83*100</f>
        <v>6.9571750563486106</v>
      </c>
      <c r="L89" s="438">
        <f>L75/L83*100</f>
        <v>10.329531051964512</v>
      </c>
      <c r="M89" s="438">
        <f>M75/M83*100</f>
        <v>8.7293421644910296</v>
      </c>
    </row>
    <row r="90" spans="1:13" s="8" customFormat="1" ht="14.25" customHeight="1" x14ac:dyDescent="0.15">
      <c r="A90" s="428" t="s">
        <v>66</v>
      </c>
      <c r="B90" s="438">
        <v>9.121621621621621</v>
      </c>
      <c r="C90" s="438">
        <v>8.4979617434932582</v>
      </c>
      <c r="D90" s="438">
        <v>9.67741935483871</v>
      </c>
      <c r="E90" s="438">
        <v>8.9693411611219833</v>
      </c>
      <c r="F90" s="438">
        <v>8.0536912751677843</v>
      </c>
      <c r="G90" s="439">
        <v>8.4304207119741097</v>
      </c>
      <c r="H90" s="438">
        <v>5.802047781569966</v>
      </c>
      <c r="I90" s="438">
        <v>8.2508250825082499</v>
      </c>
      <c r="J90" s="438">
        <f>J76/J83*100</f>
        <v>6.8241469816272966</v>
      </c>
      <c r="K90" s="438">
        <f>K76/K83*100</f>
        <v>7.2426746806912092</v>
      </c>
      <c r="L90" s="438">
        <f>L76/L83*100</f>
        <v>7.8580481622306717</v>
      </c>
      <c r="M90" s="438">
        <f>M76/M83*100</f>
        <v>8.2631342035881925</v>
      </c>
    </row>
    <row r="91" spans="1:13" s="8" customFormat="1" ht="14.25" customHeight="1" x14ac:dyDescent="0.15">
      <c r="A91" s="428" t="s">
        <v>67</v>
      </c>
      <c r="B91" s="438">
        <v>6.4189189189189184</v>
      </c>
      <c r="C91" s="438">
        <v>8.5606773283160873</v>
      </c>
      <c r="D91" s="438">
        <v>8.7096774193548381</v>
      </c>
      <c r="E91" s="438">
        <v>8.8062622309197653</v>
      </c>
      <c r="F91" s="438">
        <v>9.3959731543624159</v>
      </c>
      <c r="G91" s="439">
        <v>8.1553398058252426</v>
      </c>
      <c r="H91" s="438">
        <v>7.8498293515358366</v>
      </c>
      <c r="I91" s="438">
        <v>9.1019628278617333</v>
      </c>
      <c r="J91" s="438">
        <f>J77/J83*100</f>
        <v>7.8740157480314963</v>
      </c>
      <c r="K91" s="438">
        <f>K77/K83*100</f>
        <v>9.451540195341849</v>
      </c>
      <c r="L91" s="438">
        <f>L77/L83*100</f>
        <v>8.0481622306717355</v>
      </c>
      <c r="M91" s="438">
        <f>M77/M83*100</f>
        <v>8.8193685293550246</v>
      </c>
    </row>
    <row r="92" spans="1:13" s="8" customFormat="1" ht="14.25" customHeight="1" x14ac:dyDescent="0.15">
      <c r="A92" s="428" t="s">
        <v>68</v>
      </c>
      <c r="B92" s="438">
        <v>5.4054054054054053</v>
      </c>
      <c r="C92" s="438">
        <v>7.7140169332079029</v>
      </c>
      <c r="D92" s="438">
        <v>10.64516129032258</v>
      </c>
      <c r="E92" s="438">
        <v>8.6431833007175474</v>
      </c>
      <c r="F92" s="438">
        <v>6.375838926174497</v>
      </c>
      <c r="G92" s="439">
        <v>8.8511326860841422</v>
      </c>
      <c r="H92" s="438">
        <v>6.4846416382252556</v>
      </c>
      <c r="I92" s="438">
        <v>7.5907590759075907</v>
      </c>
      <c r="J92" s="438">
        <f>J78/J83*100</f>
        <v>12.073490813648293</v>
      </c>
      <c r="K92" s="438">
        <f>K78/K83*100</f>
        <v>9.5567242674680699</v>
      </c>
      <c r="L92" s="438">
        <f>L78/L83*100</f>
        <v>8.4283903675538667</v>
      </c>
      <c r="M92" s="438">
        <f>M78/M83*100</f>
        <v>8.4946305703813252</v>
      </c>
    </row>
    <row r="93" spans="1:13" s="8" customFormat="1" ht="14.25" customHeight="1" x14ac:dyDescent="0.15">
      <c r="A93" s="428" t="s">
        <v>69</v>
      </c>
      <c r="B93" s="438">
        <v>10.135135135135135</v>
      </c>
      <c r="C93" s="438">
        <v>7.9805581687049241</v>
      </c>
      <c r="D93" s="438">
        <v>7.096774193548387</v>
      </c>
      <c r="E93" s="438">
        <v>8.1702544031311142</v>
      </c>
      <c r="F93" s="438">
        <v>11.409395973154362</v>
      </c>
      <c r="G93" s="439">
        <v>8.5436893203883493</v>
      </c>
      <c r="H93" s="438">
        <v>9.2150170648464158</v>
      </c>
      <c r="I93" s="438">
        <v>8.1813444502344979</v>
      </c>
      <c r="J93" s="438">
        <f>J79/J83*100</f>
        <v>8.9238845144356951</v>
      </c>
      <c r="K93" s="438">
        <f>K79/K83*100</f>
        <v>9.6619083395942891</v>
      </c>
      <c r="L93" s="438">
        <f>L79/L83*100</f>
        <v>9.3155893536121681</v>
      </c>
      <c r="M93" s="438">
        <f>M79/M83*100</f>
        <v>8.5267828435470392</v>
      </c>
    </row>
    <row r="94" spans="1:13" s="8" customFormat="1" ht="14.25" customHeight="1" x14ac:dyDescent="0.15">
      <c r="A94" s="428" t="s">
        <v>70</v>
      </c>
      <c r="B94" s="438">
        <v>8.1081081081081088</v>
      </c>
      <c r="C94" s="438">
        <v>8.6077140169332065</v>
      </c>
      <c r="D94" s="438">
        <v>9.0322580645161281</v>
      </c>
      <c r="E94" s="438">
        <v>7.7136333985649053</v>
      </c>
      <c r="F94" s="438">
        <v>8.3892617449664435</v>
      </c>
      <c r="G94" s="439">
        <v>8.4142394822006477</v>
      </c>
      <c r="H94" s="438">
        <v>7.8498293515358366</v>
      </c>
      <c r="I94" s="438">
        <v>7.4170574952232062</v>
      </c>
      <c r="J94" s="438">
        <f>J80/J83*100</f>
        <v>10.761154855643044</v>
      </c>
      <c r="K94" s="438">
        <f>K80/K83*100</f>
        <v>12.892561983471074</v>
      </c>
      <c r="L94" s="438">
        <f>L80/L83*100</f>
        <v>8.9353612167300387</v>
      </c>
      <c r="M94" s="438">
        <f>M80/M83*100</f>
        <v>9.089447623947013</v>
      </c>
    </row>
    <row r="95" spans="1:13" s="8" customFormat="1" ht="14.25" customHeight="1" x14ac:dyDescent="0.15">
      <c r="A95" s="428" t="s">
        <v>71</v>
      </c>
      <c r="B95" s="438">
        <v>8.7837837837837842</v>
      </c>
      <c r="C95" s="438">
        <v>7.7453747256193166</v>
      </c>
      <c r="D95" s="438">
        <v>6.129032258064516</v>
      </c>
      <c r="E95" s="438">
        <v>7.6647097195042395</v>
      </c>
      <c r="F95" s="438">
        <v>7.0469798657718119</v>
      </c>
      <c r="G95" s="439">
        <v>8.2686084142394822</v>
      </c>
      <c r="H95" s="438">
        <v>10.238907849829351</v>
      </c>
      <c r="I95" s="438">
        <v>8.9977418794511035</v>
      </c>
      <c r="J95" s="438">
        <f>J81/J83*100</f>
        <v>9.9737532808398957</v>
      </c>
      <c r="K95" s="438">
        <f>K81/K83*100</f>
        <v>9.6168294515401964</v>
      </c>
      <c r="L95" s="438">
        <f>L81/L83*100</f>
        <v>8.491761723700888</v>
      </c>
      <c r="M95" s="438">
        <f>M81/M83*100</f>
        <v>8.4656935245321847</v>
      </c>
    </row>
    <row r="96" spans="1:13" s="8" customFormat="1" ht="14.25" customHeight="1" x14ac:dyDescent="0.15">
      <c r="A96" s="428" t="s">
        <v>72</v>
      </c>
      <c r="B96" s="438">
        <v>6.0810810810810816</v>
      </c>
      <c r="C96" s="438">
        <v>7.1025399811853243</v>
      </c>
      <c r="D96" s="438">
        <v>4.1935483870967749</v>
      </c>
      <c r="E96" s="438">
        <v>6.2459230267449444</v>
      </c>
      <c r="F96" s="438">
        <v>6.7114093959731544</v>
      </c>
      <c r="G96" s="439">
        <v>7.8802588996763747</v>
      </c>
      <c r="H96" s="438">
        <v>10.238907849829351</v>
      </c>
      <c r="I96" s="438">
        <v>7.6776098662497834</v>
      </c>
      <c r="J96" s="438">
        <f>J82/J83*100</f>
        <v>11.286089238845145</v>
      </c>
      <c r="K96" s="438">
        <f>K82/K83*100</f>
        <v>8.4748309541697964</v>
      </c>
      <c r="L96" s="438">
        <f>L82/L83*100</f>
        <v>7.8580481622306717</v>
      </c>
      <c r="M96" s="438">
        <f>M82/M83*100</f>
        <v>7.4882644202945148</v>
      </c>
    </row>
    <row r="97" spans="1:13" s="8" customFormat="1" ht="14.25" customHeight="1" x14ac:dyDescent="0.15">
      <c r="A97" s="430" t="s">
        <v>161</v>
      </c>
      <c r="B97" s="440">
        <v>100</v>
      </c>
      <c r="C97" s="440">
        <v>100</v>
      </c>
      <c r="D97" s="440">
        <v>100</v>
      </c>
      <c r="E97" s="440">
        <v>100</v>
      </c>
      <c r="F97" s="440">
        <v>100</v>
      </c>
      <c r="G97" s="441">
        <v>100</v>
      </c>
      <c r="H97" s="440">
        <v>100</v>
      </c>
      <c r="I97" s="440">
        <v>100</v>
      </c>
      <c r="J97" s="440">
        <f>SUM(J85:J96)</f>
        <v>100</v>
      </c>
      <c r="K97" s="440">
        <f>SUM(K85:K96)</f>
        <v>100</v>
      </c>
      <c r="L97" s="440">
        <f>SUM(L85:L96)</f>
        <v>100.00000000000001</v>
      </c>
      <c r="M97" s="440">
        <f>SUM(M85:M96)</f>
        <v>99.999999999999986</v>
      </c>
    </row>
    <row r="98" spans="1:13" s="8" customFormat="1" ht="7.5" customHeight="1" x14ac:dyDescent="0.15">
      <c r="A98" s="448"/>
      <c r="B98" s="448"/>
      <c r="C98" s="449"/>
      <c r="D98" s="449"/>
      <c r="E98" s="448"/>
      <c r="F98" s="448"/>
      <c r="G98" s="448"/>
      <c r="H98" s="448"/>
      <c r="I98" s="448"/>
      <c r="J98" s="448"/>
      <c r="K98" s="448"/>
      <c r="L98" s="448"/>
      <c r="M98" s="448"/>
    </row>
    <row r="99" spans="1:13" x14ac:dyDescent="0.15">
      <c r="A99" s="448" t="s">
        <v>598</v>
      </c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</row>
    <row r="100" spans="1:13" x14ac:dyDescent="0.15">
      <c r="A100" s="448" t="s">
        <v>602</v>
      </c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</row>
    <row r="101" spans="1:13" x14ac:dyDescent="0.15">
      <c r="A101" s="448" t="s">
        <v>603</v>
      </c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</row>
  </sheetData>
  <sortState ref="B180:C191">
    <sortCondition descending="1" ref="C180:C191"/>
  </sortState>
  <mergeCells count="18">
    <mergeCell ref="L4:M4"/>
    <mergeCell ref="L36:M36"/>
    <mergeCell ref="L68:M68"/>
    <mergeCell ref="J68:K68"/>
    <mergeCell ref="H36:I36"/>
    <mergeCell ref="J4:K4"/>
    <mergeCell ref="J36:K36"/>
    <mergeCell ref="B4:C4"/>
    <mergeCell ref="D4:E4"/>
    <mergeCell ref="F4:G4"/>
    <mergeCell ref="H4:I4"/>
    <mergeCell ref="B68:C68"/>
    <mergeCell ref="D68:E68"/>
    <mergeCell ref="F68:G68"/>
    <mergeCell ref="H68:I68"/>
    <mergeCell ref="B36:C36"/>
    <mergeCell ref="D36:E36"/>
    <mergeCell ref="F36:G36"/>
  </mergeCells>
  <phoneticPr fontId="5"/>
  <pageMargins left="0.74803149606299213" right="0.74803149606299213" top="0.78740157480314965" bottom="0.59055118110236227" header="0.51181102362204722" footer="0.31496062992125984"/>
  <pageSetup paperSize="9" scale="55" firstPageNumber="35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K62"/>
  <sheetViews>
    <sheetView zoomScaleNormal="100" zoomScaleSheetLayoutView="80" zoomScalePageLayoutView="50" workbookViewId="0">
      <pane xSplit="2" ySplit="5" topLeftCell="C51" activePane="bottomRight" state="frozen"/>
      <selection pane="topRight" activeCell="C1" sqref="C1"/>
      <selection pane="bottomLeft" activeCell="A6" sqref="A6"/>
      <selection pane="bottomRight" activeCell="I65" sqref="I65"/>
    </sheetView>
  </sheetViews>
  <sheetFormatPr defaultColWidth="9" defaultRowHeight="11.25" x14ac:dyDescent="0.15"/>
  <cols>
    <col min="1" max="1" width="8.125" style="9" customWidth="1"/>
    <col min="2" max="2" width="5.75" style="9" customWidth="1"/>
    <col min="3" max="4" width="6.875" style="11" customWidth="1"/>
    <col min="5" max="5" width="6.875" style="10" customWidth="1"/>
    <col min="6" max="7" width="6.875" style="11" customWidth="1"/>
    <col min="8" max="8" width="6.875" style="10" customWidth="1"/>
    <col min="9" max="10" width="6.875" style="11" customWidth="1"/>
    <col min="11" max="11" width="6.875" style="10" customWidth="1"/>
    <col min="12" max="13" width="6.875" style="11" customWidth="1"/>
    <col min="14" max="23" width="6.875" style="10" customWidth="1"/>
    <col min="24" max="35" width="6.875" style="12" customWidth="1"/>
    <col min="36" max="50" width="6.875" style="9" customWidth="1"/>
    <col min="51" max="51" width="13.125" style="9" customWidth="1"/>
    <col min="52" max="53" width="6.875" style="9" customWidth="1"/>
    <col min="54" max="16384" width="9" style="9"/>
  </cols>
  <sheetData>
    <row r="1" spans="1:219" ht="24" customHeight="1" x14ac:dyDescent="0.15">
      <c r="A1" s="450"/>
      <c r="C1" s="95" t="s">
        <v>584</v>
      </c>
      <c r="D1" s="451"/>
      <c r="E1" s="452"/>
      <c r="F1" s="451"/>
      <c r="G1" s="451"/>
      <c r="H1" s="452"/>
      <c r="I1" s="451"/>
      <c r="J1" s="451"/>
      <c r="K1" s="452"/>
      <c r="L1" s="451"/>
      <c r="M1" s="451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  <c r="AJ1" s="450"/>
      <c r="AK1" s="450"/>
      <c r="AL1" s="450"/>
      <c r="AM1" s="450"/>
      <c r="AN1" s="450"/>
      <c r="AO1" s="450"/>
      <c r="AP1" s="450"/>
      <c r="AQ1" s="450"/>
      <c r="AR1" s="450"/>
      <c r="AS1" s="450"/>
      <c r="AT1" s="450"/>
      <c r="AU1" s="450"/>
      <c r="AV1" s="450"/>
      <c r="AW1" s="450"/>
      <c r="AX1" s="450"/>
      <c r="AY1" s="450"/>
      <c r="AZ1" s="450"/>
      <c r="BA1" s="450"/>
    </row>
    <row r="2" spans="1:219" ht="6" customHeight="1" x14ac:dyDescent="0.15">
      <c r="A2" s="450"/>
      <c r="B2" s="450"/>
      <c r="C2" s="451"/>
      <c r="D2" s="451"/>
      <c r="E2" s="452"/>
      <c r="F2" s="451"/>
      <c r="G2" s="451"/>
      <c r="H2" s="452"/>
      <c r="I2" s="451"/>
      <c r="J2" s="451"/>
      <c r="K2" s="452"/>
      <c r="L2" s="451"/>
      <c r="M2" s="451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3"/>
      <c r="Y2" s="453"/>
      <c r="Z2" s="453"/>
      <c r="AA2" s="453"/>
      <c r="AB2" s="453"/>
      <c r="AC2" s="453"/>
      <c r="AD2" s="453"/>
      <c r="AE2" s="453"/>
      <c r="AF2" s="453"/>
      <c r="AG2" s="453"/>
      <c r="AH2" s="453"/>
      <c r="AI2" s="453"/>
      <c r="AJ2" s="450"/>
      <c r="AK2" s="450"/>
      <c r="AL2" s="450"/>
      <c r="AM2" s="450"/>
      <c r="AN2" s="450"/>
      <c r="AO2" s="450"/>
      <c r="AP2" s="450"/>
      <c r="AQ2" s="450"/>
      <c r="AR2" s="450"/>
      <c r="AS2" s="450"/>
      <c r="AT2" s="450"/>
      <c r="AU2" s="450"/>
      <c r="AV2" s="450"/>
      <c r="AW2" s="450"/>
      <c r="AX2" s="450"/>
      <c r="AY2" s="450"/>
      <c r="AZ2" s="450"/>
      <c r="BA2" s="450"/>
    </row>
    <row r="3" spans="1:219" ht="15" customHeight="1" x14ac:dyDescent="0.15">
      <c r="A3" s="906" t="s">
        <v>76</v>
      </c>
      <c r="B3" s="908" t="s">
        <v>77</v>
      </c>
      <c r="C3" s="903" t="s">
        <v>404</v>
      </c>
      <c r="D3" s="904"/>
      <c r="E3" s="905"/>
      <c r="F3" s="903" t="s">
        <v>405</v>
      </c>
      <c r="G3" s="904"/>
      <c r="H3" s="905"/>
      <c r="I3" s="903" t="s">
        <v>232</v>
      </c>
      <c r="J3" s="904"/>
      <c r="K3" s="905"/>
      <c r="L3" s="903" t="s">
        <v>231</v>
      </c>
      <c r="M3" s="904"/>
      <c r="N3" s="905"/>
      <c r="O3" s="903" t="s">
        <v>230</v>
      </c>
      <c r="P3" s="904"/>
      <c r="Q3" s="905"/>
      <c r="R3" s="903" t="s">
        <v>229</v>
      </c>
      <c r="S3" s="904"/>
      <c r="T3" s="905"/>
      <c r="U3" s="903" t="s">
        <v>228</v>
      </c>
      <c r="V3" s="904"/>
      <c r="W3" s="905"/>
      <c r="X3" s="903" t="s">
        <v>227</v>
      </c>
      <c r="Y3" s="904"/>
      <c r="Z3" s="905"/>
      <c r="AA3" s="903" t="s">
        <v>226</v>
      </c>
      <c r="AB3" s="904"/>
      <c r="AC3" s="905"/>
      <c r="AD3" s="903" t="s">
        <v>225</v>
      </c>
      <c r="AE3" s="904"/>
      <c r="AF3" s="905"/>
      <c r="AG3" s="903" t="s">
        <v>224</v>
      </c>
      <c r="AH3" s="904"/>
      <c r="AI3" s="905"/>
      <c r="AJ3" s="903" t="s">
        <v>223</v>
      </c>
      <c r="AK3" s="904"/>
      <c r="AL3" s="905"/>
      <c r="AM3" s="903" t="s">
        <v>310</v>
      </c>
      <c r="AN3" s="904"/>
      <c r="AO3" s="905"/>
      <c r="AP3" s="903" t="s">
        <v>344</v>
      </c>
      <c r="AQ3" s="904"/>
      <c r="AR3" s="905"/>
      <c r="AS3" s="903" t="s">
        <v>562</v>
      </c>
      <c r="AT3" s="904"/>
      <c r="AU3" s="905"/>
      <c r="AV3" s="903" t="s">
        <v>580</v>
      </c>
      <c r="AW3" s="904"/>
      <c r="AX3" s="904"/>
      <c r="AY3" s="911"/>
      <c r="AZ3" s="904"/>
      <c r="BA3" s="905"/>
    </row>
    <row r="4" spans="1:219" ht="15" customHeight="1" x14ac:dyDescent="0.15">
      <c r="A4" s="907"/>
      <c r="B4" s="909"/>
      <c r="C4" s="912" t="s">
        <v>374</v>
      </c>
      <c r="D4" s="913"/>
      <c r="E4" s="914"/>
      <c r="F4" s="912" t="s">
        <v>375</v>
      </c>
      <c r="G4" s="913"/>
      <c r="H4" s="914"/>
      <c r="I4" s="912" t="s">
        <v>376</v>
      </c>
      <c r="J4" s="913"/>
      <c r="K4" s="914"/>
      <c r="L4" s="912" t="s">
        <v>377</v>
      </c>
      <c r="M4" s="913"/>
      <c r="N4" s="914"/>
      <c r="O4" s="912" t="s">
        <v>378</v>
      </c>
      <c r="P4" s="913"/>
      <c r="Q4" s="914"/>
      <c r="R4" s="912" t="s">
        <v>379</v>
      </c>
      <c r="S4" s="913"/>
      <c r="T4" s="914"/>
      <c r="U4" s="912" t="s">
        <v>380</v>
      </c>
      <c r="V4" s="913"/>
      <c r="W4" s="914"/>
      <c r="X4" s="912" t="s">
        <v>381</v>
      </c>
      <c r="Y4" s="913"/>
      <c r="Z4" s="914"/>
      <c r="AA4" s="912" t="s">
        <v>382</v>
      </c>
      <c r="AB4" s="913"/>
      <c r="AC4" s="914"/>
      <c r="AD4" s="912" t="s">
        <v>383</v>
      </c>
      <c r="AE4" s="913"/>
      <c r="AF4" s="914"/>
      <c r="AG4" s="912" t="s">
        <v>384</v>
      </c>
      <c r="AH4" s="913"/>
      <c r="AI4" s="914"/>
      <c r="AJ4" s="912" t="s">
        <v>385</v>
      </c>
      <c r="AK4" s="913"/>
      <c r="AL4" s="914"/>
      <c r="AM4" s="912" t="s">
        <v>386</v>
      </c>
      <c r="AN4" s="913"/>
      <c r="AO4" s="914"/>
      <c r="AP4" s="912" t="s">
        <v>387</v>
      </c>
      <c r="AQ4" s="913"/>
      <c r="AR4" s="914"/>
      <c r="AS4" s="912" t="s">
        <v>579</v>
      </c>
      <c r="AT4" s="913"/>
      <c r="AU4" s="914"/>
      <c r="AV4" s="915" t="s">
        <v>581</v>
      </c>
      <c r="AW4" s="916"/>
      <c r="AX4" s="916"/>
      <c r="AY4" s="916"/>
      <c r="AZ4" s="916"/>
      <c r="BA4" s="917"/>
    </row>
    <row r="5" spans="1:219" s="14" customFormat="1" ht="12" thickBot="1" x14ac:dyDescent="0.2">
      <c r="A5" s="907"/>
      <c r="B5" s="910"/>
      <c r="C5" s="454" t="s">
        <v>78</v>
      </c>
      <c r="D5" s="455" t="s">
        <v>79</v>
      </c>
      <c r="E5" s="456" t="s">
        <v>80</v>
      </c>
      <c r="F5" s="454" t="s">
        <v>78</v>
      </c>
      <c r="G5" s="455" t="s">
        <v>79</v>
      </c>
      <c r="H5" s="456" t="s">
        <v>80</v>
      </c>
      <c r="I5" s="454" t="s">
        <v>78</v>
      </c>
      <c r="J5" s="455" t="s">
        <v>79</v>
      </c>
      <c r="K5" s="456" t="s">
        <v>80</v>
      </c>
      <c r="L5" s="454" t="s">
        <v>78</v>
      </c>
      <c r="M5" s="455" t="s">
        <v>79</v>
      </c>
      <c r="N5" s="456" t="s">
        <v>80</v>
      </c>
      <c r="O5" s="454" t="s">
        <v>78</v>
      </c>
      <c r="P5" s="455" t="s">
        <v>79</v>
      </c>
      <c r="Q5" s="456" t="s">
        <v>80</v>
      </c>
      <c r="R5" s="454" t="s">
        <v>78</v>
      </c>
      <c r="S5" s="455" t="s">
        <v>79</v>
      </c>
      <c r="T5" s="457" t="s">
        <v>80</v>
      </c>
      <c r="U5" s="454" t="s">
        <v>78</v>
      </c>
      <c r="V5" s="455" t="s">
        <v>79</v>
      </c>
      <c r="W5" s="457" t="s">
        <v>80</v>
      </c>
      <c r="X5" s="454" t="s">
        <v>78</v>
      </c>
      <c r="Y5" s="455" t="s">
        <v>79</v>
      </c>
      <c r="Z5" s="457" t="s">
        <v>80</v>
      </c>
      <c r="AA5" s="454" t="s">
        <v>78</v>
      </c>
      <c r="AB5" s="455" t="s">
        <v>79</v>
      </c>
      <c r="AC5" s="457" t="s">
        <v>80</v>
      </c>
      <c r="AD5" s="454" t="s">
        <v>78</v>
      </c>
      <c r="AE5" s="455" t="s">
        <v>79</v>
      </c>
      <c r="AF5" s="457" t="s">
        <v>80</v>
      </c>
      <c r="AG5" s="454" t="s">
        <v>78</v>
      </c>
      <c r="AH5" s="455" t="s">
        <v>79</v>
      </c>
      <c r="AI5" s="457" t="s">
        <v>80</v>
      </c>
      <c r="AJ5" s="455" t="s">
        <v>78</v>
      </c>
      <c r="AK5" s="455" t="s">
        <v>79</v>
      </c>
      <c r="AL5" s="457" t="s">
        <v>80</v>
      </c>
      <c r="AM5" s="455" t="s">
        <v>78</v>
      </c>
      <c r="AN5" s="455" t="s">
        <v>79</v>
      </c>
      <c r="AO5" s="457" t="s">
        <v>80</v>
      </c>
      <c r="AP5" s="455" t="s">
        <v>78</v>
      </c>
      <c r="AQ5" s="455" t="s">
        <v>79</v>
      </c>
      <c r="AR5" s="457" t="s">
        <v>80</v>
      </c>
      <c r="AS5" s="455" t="s">
        <v>78</v>
      </c>
      <c r="AT5" s="455" t="s">
        <v>79</v>
      </c>
      <c r="AU5" s="457" t="s">
        <v>80</v>
      </c>
      <c r="AV5" s="455" t="s">
        <v>78</v>
      </c>
      <c r="AW5" s="455" t="s">
        <v>79</v>
      </c>
      <c r="AX5" s="457" t="s">
        <v>80</v>
      </c>
      <c r="AY5" s="710" t="s">
        <v>560</v>
      </c>
      <c r="AZ5" s="457" t="s">
        <v>309</v>
      </c>
      <c r="BA5" s="457" t="s">
        <v>292</v>
      </c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</row>
    <row r="6" spans="1:219" s="15" customFormat="1" ht="15" customHeight="1" thickTop="1" x14ac:dyDescent="0.15">
      <c r="A6" s="458" t="s">
        <v>81</v>
      </c>
      <c r="B6" s="459" t="s">
        <v>42</v>
      </c>
      <c r="C6" s="461">
        <v>44778</v>
      </c>
      <c r="D6" s="461">
        <v>1290</v>
      </c>
      <c r="E6" s="460">
        <v>2.8808790030818705</v>
      </c>
      <c r="F6" s="462">
        <v>45473</v>
      </c>
      <c r="G6" s="463">
        <v>1294</v>
      </c>
      <c r="H6" s="464">
        <v>2.8456446682646845</v>
      </c>
      <c r="I6" s="463">
        <v>47149</v>
      </c>
      <c r="J6" s="463">
        <v>1258</v>
      </c>
      <c r="K6" s="464">
        <v>2.6681371821247533</v>
      </c>
      <c r="L6" s="463">
        <v>47819</v>
      </c>
      <c r="M6" s="463">
        <v>1326</v>
      </c>
      <c r="N6" s="464">
        <v>2.7729563562600639</v>
      </c>
      <c r="O6" s="463">
        <v>50014</v>
      </c>
      <c r="P6" s="463">
        <v>1329</v>
      </c>
      <c r="Q6" s="464">
        <v>2.6572559683288679</v>
      </c>
      <c r="R6" s="463">
        <v>51689</v>
      </c>
      <c r="S6" s="462">
        <v>1370</v>
      </c>
      <c r="T6" s="464">
        <v>2.6504672173963515</v>
      </c>
      <c r="U6" s="463">
        <v>53206</v>
      </c>
      <c r="V6" s="462">
        <v>1215</v>
      </c>
      <c r="W6" s="464">
        <v>2.2835770401834381</v>
      </c>
      <c r="X6" s="463">
        <v>53603</v>
      </c>
      <c r="Y6" s="462">
        <v>1217</v>
      </c>
      <c r="Z6" s="464">
        <v>2.2703953136951291</v>
      </c>
      <c r="AA6" s="463">
        <v>53975</v>
      </c>
      <c r="AB6" s="462">
        <v>1215</v>
      </c>
      <c r="AC6" s="464">
        <v>2.2510421491431218</v>
      </c>
      <c r="AD6" s="463">
        <v>56079</v>
      </c>
      <c r="AE6" s="462">
        <v>1182</v>
      </c>
      <c r="AF6" s="464">
        <v>2.1077408655646499</v>
      </c>
      <c r="AG6" s="463">
        <v>56396</v>
      </c>
      <c r="AH6" s="462">
        <v>1026</v>
      </c>
      <c r="AI6" s="464">
        <v>1.8192779629760976</v>
      </c>
      <c r="AJ6" s="463">
        <v>59009</v>
      </c>
      <c r="AK6" s="462">
        <v>990</v>
      </c>
      <c r="AL6" s="464">
        <v>1.6777101798030807</v>
      </c>
      <c r="AM6" s="465">
        <v>59561</v>
      </c>
      <c r="AN6" s="465">
        <v>1029</v>
      </c>
      <c r="AO6" s="464">
        <v>1.7276405701717568</v>
      </c>
      <c r="AP6" s="465">
        <v>62004</v>
      </c>
      <c r="AQ6" s="465">
        <v>983</v>
      </c>
      <c r="AR6" s="464">
        <v>1.5853815882846269</v>
      </c>
      <c r="AS6" s="465">
        <v>62118</v>
      </c>
      <c r="AT6" s="465">
        <v>1050</v>
      </c>
      <c r="AU6" s="464">
        <f>AT6/AS6*100</f>
        <v>1.6903313049357673</v>
      </c>
      <c r="AV6" s="463">
        <f>SUM(AG6,AJ6,AM6,AP6,AS6)</f>
        <v>299088</v>
      </c>
      <c r="AW6" s="463">
        <f>SUM(AH6,AK6,AN6,AQ6,AT6)</f>
        <v>5078</v>
      </c>
      <c r="AX6" s="464">
        <f>AW6/AV6*100</f>
        <v>1.6978280639811696</v>
      </c>
      <c r="AY6" s="711">
        <v>14.214997840242825</v>
      </c>
      <c r="AZ6" s="464">
        <v>98.861054406420465</v>
      </c>
      <c r="BA6" s="768" t="s">
        <v>586</v>
      </c>
    </row>
    <row r="7" spans="1:219" s="16" customFormat="1" ht="15" customHeight="1" x14ac:dyDescent="0.15">
      <c r="A7" s="466"/>
      <c r="B7" s="467" t="s">
        <v>13</v>
      </c>
      <c r="C7" s="469">
        <v>24628</v>
      </c>
      <c r="D7" s="469">
        <v>905</v>
      </c>
      <c r="E7" s="468">
        <v>3.6746792268962158</v>
      </c>
      <c r="F7" s="470">
        <v>25197</v>
      </c>
      <c r="G7" s="471">
        <v>929</v>
      </c>
      <c r="H7" s="472">
        <v>3.6869468587530263</v>
      </c>
      <c r="I7" s="473">
        <v>25811</v>
      </c>
      <c r="J7" s="471">
        <v>894</v>
      </c>
      <c r="K7" s="472">
        <v>3.4636395335322154</v>
      </c>
      <c r="L7" s="471">
        <v>26517</v>
      </c>
      <c r="M7" s="471">
        <v>958</v>
      </c>
      <c r="N7" s="472">
        <v>3.6127767092808383</v>
      </c>
      <c r="O7" s="471">
        <v>27319</v>
      </c>
      <c r="P7" s="471">
        <v>917</v>
      </c>
      <c r="Q7" s="472">
        <v>3.3566382371243457</v>
      </c>
      <c r="R7" s="471">
        <v>28008</v>
      </c>
      <c r="S7" s="470">
        <v>957</v>
      </c>
      <c r="T7" s="472">
        <v>3.4168808911739506</v>
      </c>
      <c r="U7" s="471">
        <v>28934</v>
      </c>
      <c r="V7" s="470">
        <v>846</v>
      </c>
      <c r="W7" s="472">
        <v>2.9238957627704432</v>
      </c>
      <c r="X7" s="471">
        <v>29062</v>
      </c>
      <c r="Y7" s="470">
        <v>869</v>
      </c>
      <c r="Z7" s="472">
        <v>2.9901589704769114</v>
      </c>
      <c r="AA7" s="471">
        <v>28943</v>
      </c>
      <c r="AB7" s="470">
        <v>825</v>
      </c>
      <c r="AC7" s="472">
        <v>2.8504301558235152</v>
      </c>
      <c r="AD7" s="471">
        <v>30309</v>
      </c>
      <c r="AE7" s="470">
        <v>830</v>
      </c>
      <c r="AF7" s="472">
        <v>2.7384605232769141</v>
      </c>
      <c r="AG7" s="471">
        <v>30736</v>
      </c>
      <c r="AH7" s="470">
        <v>730</v>
      </c>
      <c r="AI7" s="472">
        <v>2.3750650702758982</v>
      </c>
      <c r="AJ7" s="471">
        <v>31977</v>
      </c>
      <c r="AK7" s="470">
        <v>680</v>
      </c>
      <c r="AL7" s="472">
        <v>2.126528442317916</v>
      </c>
      <c r="AM7" s="474">
        <v>32209</v>
      </c>
      <c r="AN7" s="474">
        <v>731</v>
      </c>
      <c r="AO7" s="472">
        <v>2.269551988574622</v>
      </c>
      <c r="AP7" s="474">
        <v>33522</v>
      </c>
      <c r="AQ7" s="474">
        <v>690</v>
      </c>
      <c r="AR7" s="472">
        <v>2.0583497404689459</v>
      </c>
      <c r="AS7" s="474">
        <v>33803</v>
      </c>
      <c r="AT7" s="474">
        <v>669</v>
      </c>
      <c r="AU7" s="472">
        <f t="shared" ref="AU7:AU55" si="0">AT7/AS7*100</f>
        <v>1.9791142797976513</v>
      </c>
      <c r="AV7" s="471">
        <f>SUM(AG7,AJ7,AM7,AP7,AS7)</f>
        <v>162247</v>
      </c>
      <c r="AW7" s="471">
        <f t="shared" ref="AW7:AW56" si="1">SUM(AH7,AK7,AN7,AQ7,AT7)</f>
        <v>3500</v>
      </c>
      <c r="AX7" s="472">
        <f t="shared" ref="AX7:AX11" si="2">AW7/AV7*100</f>
        <v>2.15720475571197</v>
      </c>
      <c r="AY7" s="472">
        <v>19.608083691066515</v>
      </c>
      <c r="AZ7" s="472">
        <v>95.782416209433379</v>
      </c>
      <c r="BA7" s="769" t="s">
        <v>586</v>
      </c>
    </row>
    <row r="8" spans="1:219" s="16" customFormat="1" ht="15" customHeight="1" x14ac:dyDescent="0.15">
      <c r="A8" s="475"/>
      <c r="B8" s="476" t="s">
        <v>15</v>
      </c>
      <c r="C8" s="478">
        <v>20150</v>
      </c>
      <c r="D8" s="478">
        <v>385</v>
      </c>
      <c r="E8" s="477">
        <v>1.9106699751861043</v>
      </c>
      <c r="F8" s="479">
        <v>20276</v>
      </c>
      <c r="G8" s="480">
        <v>365</v>
      </c>
      <c r="H8" s="481">
        <v>1.8001578220556325</v>
      </c>
      <c r="I8" s="482">
        <v>21338</v>
      </c>
      <c r="J8" s="480">
        <v>364</v>
      </c>
      <c r="K8" s="481">
        <v>1.7058768394413721</v>
      </c>
      <c r="L8" s="480">
        <v>21302</v>
      </c>
      <c r="M8" s="480">
        <v>368</v>
      </c>
      <c r="N8" s="481">
        <v>1.7275373204393953</v>
      </c>
      <c r="O8" s="480">
        <v>22695</v>
      </c>
      <c r="P8" s="480">
        <v>412</v>
      </c>
      <c r="Q8" s="481">
        <v>1.8153778365278694</v>
      </c>
      <c r="R8" s="480">
        <v>23681</v>
      </c>
      <c r="S8" s="479">
        <v>413</v>
      </c>
      <c r="T8" s="481">
        <v>1.7440141885900089</v>
      </c>
      <c r="U8" s="480">
        <v>24272</v>
      </c>
      <c r="V8" s="479">
        <v>369</v>
      </c>
      <c r="W8" s="481">
        <v>1.5202702702702704</v>
      </c>
      <c r="X8" s="480">
        <v>24541</v>
      </c>
      <c r="Y8" s="479">
        <v>348</v>
      </c>
      <c r="Z8" s="481">
        <v>1.4180351248930361</v>
      </c>
      <c r="AA8" s="480">
        <v>25032</v>
      </c>
      <c r="AB8" s="479">
        <v>390</v>
      </c>
      <c r="AC8" s="481">
        <v>1.5580057526366251</v>
      </c>
      <c r="AD8" s="480">
        <v>25770</v>
      </c>
      <c r="AE8" s="479">
        <v>352</v>
      </c>
      <c r="AF8" s="481">
        <v>1.3659293752425301</v>
      </c>
      <c r="AG8" s="480">
        <v>25660</v>
      </c>
      <c r="AH8" s="479">
        <v>296</v>
      </c>
      <c r="AI8" s="481">
        <v>1.1535463756819953</v>
      </c>
      <c r="AJ8" s="480">
        <v>27032</v>
      </c>
      <c r="AK8" s="479">
        <v>310</v>
      </c>
      <c r="AL8" s="481">
        <v>1.1467889908256881</v>
      </c>
      <c r="AM8" s="483">
        <v>27352</v>
      </c>
      <c r="AN8" s="483">
        <v>298</v>
      </c>
      <c r="AO8" s="481">
        <v>1.0894998537584089</v>
      </c>
      <c r="AP8" s="483">
        <v>28482</v>
      </c>
      <c r="AQ8" s="483">
        <v>293</v>
      </c>
      <c r="AR8" s="481">
        <v>1.0287198932659223</v>
      </c>
      <c r="AS8" s="483">
        <v>28315</v>
      </c>
      <c r="AT8" s="483">
        <v>381</v>
      </c>
      <c r="AU8" s="481">
        <f t="shared" si="0"/>
        <v>1.3455765495320502</v>
      </c>
      <c r="AV8" s="480">
        <f t="shared" ref="AV8:AV56" si="3">SUM(AG8,AJ8,AM8,AP8,AS8)</f>
        <v>136841</v>
      </c>
      <c r="AW8" s="480">
        <f t="shared" si="1"/>
        <v>1578</v>
      </c>
      <c r="AX8" s="481">
        <f t="shared" si="2"/>
        <v>1.153163160163986</v>
      </c>
      <c r="AY8" s="481">
        <v>8.6222295673033091</v>
      </c>
      <c r="AZ8" s="481">
        <v>103.03051702471757</v>
      </c>
      <c r="BA8" s="770" t="s">
        <v>586</v>
      </c>
    </row>
    <row r="9" spans="1:219" s="16" customFormat="1" ht="15" customHeight="1" x14ac:dyDescent="0.15">
      <c r="A9" s="708" t="s">
        <v>82</v>
      </c>
      <c r="B9" s="459" t="s">
        <v>42</v>
      </c>
      <c r="C9" s="485">
        <v>2800</v>
      </c>
      <c r="D9" s="485">
        <v>83</v>
      </c>
      <c r="E9" s="484">
        <v>2.9642857142857144</v>
      </c>
      <c r="F9" s="462">
        <v>2803</v>
      </c>
      <c r="G9" s="485">
        <v>89</v>
      </c>
      <c r="H9" s="464">
        <v>3.1751694612914738</v>
      </c>
      <c r="I9" s="463">
        <v>2909</v>
      </c>
      <c r="J9" s="463">
        <v>79</v>
      </c>
      <c r="K9" s="464">
        <v>2.7</v>
      </c>
      <c r="L9" s="486">
        <v>3025</v>
      </c>
      <c r="M9" s="463">
        <v>93</v>
      </c>
      <c r="N9" s="464">
        <v>3.1</v>
      </c>
      <c r="O9" s="486">
        <v>3134</v>
      </c>
      <c r="P9" s="463">
        <v>80</v>
      </c>
      <c r="Q9" s="464">
        <v>2.5526483726866624</v>
      </c>
      <c r="R9" s="462">
        <v>3412</v>
      </c>
      <c r="S9" s="462">
        <v>108</v>
      </c>
      <c r="T9" s="464">
        <v>3.1652989449003512</v>
      </c>
      <c r="U9" s="462">
        <v>3449</v>
      </c>
      <c r="V9" s="462">
        <v>86</v>
      </c>
      <c r="W9" s="464">
        <v>2.4934763699623081</v>
      </c>
      <c r="X9" s="462">
        <v>3524</v>
      </c>
      <c r="Y9" s="462">
        <v>71</v>
      </c>
      <c r="Z9" s="464">
        <v>2.0147559591373438</v>
      </c>
      <c r="AA9" s="462">
        <v>3576</v>
      </c>
      <c r="AB9" s="462">
        <v>95</v>
      </c>
      <c r="AC9" s="464">
        <v>2.6565995525727066</v>
      </c>
      <c r="AD9" s="463">
        <v>3683</v>
      </c>
      <c r="AE9" s="462">
        <v>81</v>
      </c>
      <c r="AF9" s="464">
        <v>2.1992940537605215</v>
      </c>
      <c r="AG9" s="463">
        <v>3741</v>
      </c>
      <c r="AH9" s="462">
        <v>73</v>
      </c>
      <c r="AI9" s="464">
        <v>1.9513499064421278</v>
      </c>
      <c r="AJ9" s="463">
        <v>3838</v>
      </c>
      <c r="AK9" s="462">
        <v>74</v>
      </c>
      <c r="AL9" s="464">
        <v>1.9280875455966648</v>
      </c>
      <c r="AM9" s="465">
        <v>3927</v>
      </c>
      <c r="AN9" s="465">
        <v>63</v>
      </c>
      <c r="AO9" s="464">
        <v>1.6042780748663104</v>
      </c>
      <c r="AP9" s="465">
        <v>4189</v>
      </c>
      <c r="AQ9" s="465">
        <v>70</v>
      </c>
      <c r="AR9" s="464">
        <v>1.6710432084029601</v>
      </c>
      <c r="AS9" s="465">
        <v>4170</v>
      </c>
      <c r="AT9" s="465">
        <v>60</v>
      </c>
      <c r="AU9" s="464">
        <f t="shared" si="0"/>
        <v>1.4388489208633095</v>
      </c>
      <c r="AV9" s="463">
        <f t="shared" si="3"/>
        <v>19865</v>
      </c>
      <c r="AW9" s="463">
        <f t="shared" si="1"/>
        <v>340</v>
      </c>
      <c r="AX9" s="464">
        <f t="shared" si="2"/>
        <v>1.7115529826327711</v>
      </c>
      <c r="AY9" s="711">
        <v>12.037233199805028</v>
      </c>
      <c r="AZ9" s="464">
        <v>87.55049710633584</v>
      </c>
      <c r="BA9" s="764">
        <v>90.058511999999993</v>
      </c>
    </row>
    <row r="10" spans="1:219" s="16" customFormat="1" ht="15" customHeight="1" x14ac:dyDescent="0.15">
      <c r="A10" s="709"/>
      <c r="B10" s="467" t="s">
        <v>13</v>
      </c>
      <c r="C10" s="488">
        <v>1594</v>
      </c>
      <c r="D10" s="488">
        <v>55</v>
      </c>
      <c r="E10" s="487">
        <v>3.4504391468005018</v>
      </c>
      <c r="F10" s="470">
        <v>1586</v>
      </c>
      <c r="G10" s="488">
        <v>62</v>
      </c>
      <c r="H10" s="472">
        <v>3.9092055485498109</v>
      </c>
      <c r="I10" s="473">
        <v>1589</v>
      </c>
      <c r="J10" s="471">
        <v>54</v>
      </c>
      <c r="K10" s="472">
        <v>3.4</v>
      </c>
      <c r="L10" s="473">
        <v>1689</v>
      </c>
      <c r="M10" s="471">
        <v>67</v>
      </c>
      <c r="N10" s="472">
        <v>4</v>
      </c>
      <c r="O10" s="473">
        <v>1748</v>
      </c>
      <c r="P10" s="471">
        <v>50</v>
      </c>
      <c r="Q10" s="472">
        <v>2.8604118993135015</v>
      </c>
      <c r="R10" s="470">
        <v>1865</v>
      </c>
      <c r="S10" s="470">
        <v>68</v>
      </c>
      <c r="T10" s="472">
        <v>3.6461126005361928</v>
      </c>
      <c r="U10" s="470">
        <v>1980</v>
      </c>
      <c r="V10" s="470">
        <v>60</v>
      </c>
      <c r="W10" s="472">
        <v>3.0303030303030303</v>
      </c>
      <c r="X10" s="470">
        <v>1981</v>
      </c>
      <c r="Y10" s="470">
        <v>50</v>
      </c>
      <c r="Z10" s="472">
        <v>2.5239777889954569</v>
      </c>
      <c r="AA10" s="470">
        <v>1992</v>
      </c>
      <c r="AB10" s="470">
        <v>58</v>
      </c>
      <c r="AC10" s="472">
        <v>2.9116465863453818</v>
      </c>
      <c r="AD10" s="471">
        <v>2052</v>
      </c>
      <c r="AE10" s="470">
        <v>54</v>
      </c>
      <c r="AF10" s="472">
        <v>2.6315789473684208</v>
      </c>
      <c r="AG10" s="471">
        <v>2126</v>
      </c>
      <c r="AH10" s="470">
        <v>51</v>
      </c>
      <c r="AI10" s="472">
        <v>2.3988711194731889</v>
      </c>
      <c r="AJ10" s="471">
        <v>2150</v>
      </c>
      <c r="AK10" s="470">
        <v>49</v>
      </c>
      <c r="AL10" s="472">
        <v>2.2790697674418601</v>
      </c>
      <c r="AM10" s="474">
        <v>2209</v>
      </c>
      <c r="AN10" s="474">
        <v>36</v>
      </c>
      <c r="AO10" s="472">
        <v>1.6296966953372567</v>
      </c>
      <c r="AP10" s="474">
        <v>2302</v>
      </c>
      <c r="AQ10" s="474">
        <v>44</v>
      </c>
      <c r="AR10" s="472">
        <v>1.9113814074717639</v>
      </c>
      <c r="AS10" s="474">
        <v>2346</v>
      </c>
      <c r="AT10" s="474">
        <v>34</v>
      </c>
      <c r="AU10" s="472">
        <f t="shared" si="0"/>
        <v>1.4492753623188406</v>
      </c>
      <c r="AV10" s="471">
        <f t="shared" si="3"/>
        <v>11133</v>
      </c>
      <c r="AW10" s="471">
        <f t="shared" si="1"/>
        <v>214</v>
      </c>
      <c r="AX10" s="472">
        <f t="shared" si="2"/>
        <v>1.9222132399173628</v>
      </c>
      <c r="AY10" s="472">
        <v>15.582080211653892</v>
      </c>
      <c r="AZ10" s="472">
        <v>77.851154629430383</v>
      </c>
      <c r="BA10" s="760">
        <v>80.984719999999996</v>
      </c>
    </row>
    <row r="11" spans="1:219" s="16" customFormat="1" ht="15" customHeight="1" x14ac:dyDescent="0.15">
      <c r="A11" s="475"/>
      <c r="B11" s="476" t="s">
        <v>15</v>
      </c>
      <c r="C11" s="490">
        <v>1206</v>
      </c>
      <c r="D11" s="490">
        <v>28</v>
      </c>
      <c r="E11" s="489">
        <v>2.3217247097844109</v>
      </c>
      <c r="F11" s="479">
        <v>1217</v>
      </c>
      <c r="G11" s="490">
        <v>27</v>
      </c>
      <c r="H11" s="481">
        <v>2.218570254724733</v>
      </c>
      <c r="I11" s="482">
        <v>1320</v>
      </c>
      <c r="J11" s="480">
        <v>25</v>
      </c>
      <c r="K11" s="481">
        <v>1.9</v>
      </c>
      <c r="L11" s="480">
        <v>1336</v>
      </c>
      <c r="M11" s="480">
        <v>26</v>
      </c>
      <c r="N11" s="481">
        <v>1.9</v>
      </c>
      <c r="O11" s="480">
        <v>1386</v>
      </c>
      <c r="P11" s="480">
        <v>30</v>
      </c>
      <c r="Q11" s="481">
        <v>2.1645021645021645</v>
      </c>
      <c r="R11" s="479">
        <v>1547</v>
      </c>
      <c r="S11" s="479">
        <v>40</v>
      </c>
      <c r="T11" s="481">
        <v>2.5856496444731736</v>
      </c>
      <c r="U11" s="479">
        <v>1469</v>
      </c>
      <c r="V11" s="479">
        <v>26</v>
      </c>
      <c r="W11" s="481">
        <v>1.7699115044247788</v>
      </c>
      <c r="X11" s="479">
        <v>1543</v>
      </c>
      <c r="Y11" s="479">
        <v>21</v>
      </c>
      <c r="Z11" s="481">
        <v>1.3609850939727801</v>
      </c>
      <c r="AA11" s="479">
        <v>1584</v>
      </c>
      <c r="AB11" s="479">
        <v>37</v>
      </c>
      <c r="AC11" s="481">
        <v>2.3358585858585861</v>
      </c>
      <c r="AD11" s="480">
        <v>1631</v>
      </c>
      <c r="AE11" s="479">
        <v>27</v>
      </c>
      <c r="AF11" s="481">
        <v>1.655426118945432</v>
      </c>
      <c r="AG11" s="480">
        <v>1615</v>
      </c>
      <c r="AH11" s="479">
        <v>22</v>
      </c>
      <c r="AI11" s="481">
        <v>1.3622291021671828</v>
      </c>
      <c r="AJ11" s="480">
        <v>1688</v>
      </c>
      <c r="AK11" s="479">
        <v>25</v>
      </c>
      <c r="AL11" s="481">
        <v>1.481042654028436</v>
      </c>
      <c r="AM11" s="483">
        <v>1718</v>
      </c>
      <c r="AN11" s="483">
        <v>27</v>
      </c>
      <c r="AO11" s="481">
        <v>1.571594877764843</v>
      </c>
      <c r="AP11" s="483">
        <v>1887</v>
      </c>
      <c r="AQ11" s="483">
        <v>26</v>
      </c>
      <c r="AR11" s="481">
        <v>1.3778484366719661</v>
      </c>
      <c r="AS11" s="483">
        <v>1824</v>
      </c>
      <c r="AT11" s="483">
        <v>26</v>
      </c>
      <c r="AU11" s="481">
        <f t="shared" si="0"/>
        <v>1.4254385964912279</v>
      </c>
      <c r="AV11" s="480">
        <f t="shared" si="3"/>
        <v>8732</v>
      </c>
      <c r="AW11" s="480">
        <f t="shared" si="1"/>
        <v>126</v>
      </c>
      <c r="AX11" s="481">
        <f t="shared" si="2"/>
        <v>1.4429683921209346</v>
      </c>
      <c r="AY11" s="481">
        <v>8.4766954985268725</v>
      </c>
      <c r="AZ11" s="481">
        <v>108.63482524337888</v>
      </c>
      <c r="BA11" s="760">
        <v>105.204418</v>
      </c>
    </row>
    <row r="12" spans="1:219" s="13" customFormat="1" ht="15" customHeight="1" x14ac:dyDescent="0.15">
      <c r="A12" s="458" t="s">
        <v>83</v>
      </c>
      <c r="B12" s="459" t="s">
        <v>42</v>
      </c>
      <c r="C12" s="485">
        <v>3414</v>
      </c>
      <c r="D12" s="485">
        <v>115</v>
      </c>
      <c r="E12" s="484">
        <v>3.3684827182190977</v>
      </c>
      <c r="F12" s="462">
        <v>3279</v>
      </c>
      <c r="G12" s="485">
        <v>112</v>
      </c>
      <c r="H12" s="464">
        <v>3.4156755108264711</v>
      </c>
      <c r="I12" s="463">
        <v>3571</v>
      </c>
      <c r="J12" s="463">
        <v>121</v>
      </c>
      <c r="K12" s="464">
        <v>3.4</v>
      </c>
      <c r="L12" s="486">
        <v>3713</v>
      </c>
      <c r="M12" s="463">
        <v>130</v>
      </c>
      <c r="N12" s="464">
        <v>3.5</v>
      </c>
      <c r="O12" s="486">
        <v>3849</v>
      </c>
      <c r="P12" s="463">
        <v>116</v>
      </c>
      <c r="Q12" s="464">
        <v>3.0137698103403481</v>
      </c>
      <c r="R12" s="462">
        <v>3874</v>
      </c>
      <c r="S12" s="462">
        <v>131</v>
      </c>
      <c r="T12" s="464">
        <v>3.3815178110480124</v>
      </c>
      <c r="U12" s="462">
        <v>3918</v>
      </c>
      <c r="V12" s="462">
        <v>104</v>
      </c>
      <c r="W12" s="464">
        <v>2.6544155181214903</v>
      </c>
      <c r="X12" s="462">
        <v>3988</v>
      </c>
      <c r="Y12" s="462">
        <v>105</v>
      </c>
      <c r="Z12" s="464">
        <v>2.6328986960882648</v>
      </c>
      <c r="AA12" s="462">
        <v>4113</v>
      </c>
      <c r="AB12" s="462">
        <v>116</v>
      </c>
      <c r="AC12" s="464">
        <v>2.8203257962557746</v>
      </c>
      <c r="AD12" s="463">
        <v>4310</v>
      </c>
      <c r="AE12" s="462">
        <v>99</v>
      </c>
      <c r="AF12" s="464">
        <v>2.296983758700696</v>
      </c>
      <c r="AG12" s="463">
        <v>4301</v>
      </c>
      <c r="AH12" s="462">
        <v>106</v>
      </c>
      <c r="AI12" s="464">
        <v>2.4645431295047664</v>
      </c>
      <c r="AJ12" s="463">
        <v>4348</v>
      </c>
      <c r="AK12" s="462">
        <v>101</v>
      </c>
      <c r="AL12" s="464">
        <v>2.3229070837166512</v>
      </c>
      <c r="AM12" s="465">
        <v>4511</v>
      </c>
      <c r="AN12" s="465">
        <v>98</v>
      </c>
      <c r="AO12" s="464">
        <v>2.1724673021502996</v>
      </c>
      <c r="AP12" s="465">
        <v>4689</v>
      </c>
      <c r="AQ12" s="465">
        <v>88</v>
      </c>
      <c r="AR12" s="464">
        <v>1.8767327788441031</v>
      </c>
      <c r="AS12" s="465">
        <v>4732</v>
      </c>
      <c r="AT12" s="465">
        <v>93</v>
      </c>
      <c r="AU12" s="464">
        <f t="shared" si="0"/>
        <v>1.9653423499577345</v>
      </c>
      <c r="AV12" s="463">
        <f t="shared" si="3"/>
        <v>22581</v>
      </c>
      <c r="AW12" s="463">
        <f t="shared" si="1"/>
        <v>486</v>
      </c>
      <c r="AX12" s="464">
        <f t="shared" ref="AX12:AX56" si="4">AW12/AV12*100</f>
        <v>2.1522518931845354</v>
      </c>
      <c r="AY12" s="711">
        <v>12.98964622087229</v>
      </c>
      <c r="AZ12" s="464">
        <v>91.384027816870201</v>
      </c>
      <c r="BA12" s="764">
        <v>92.885152000000005</v>
      </c>
    </row>
    <row r="13" spans="1:219" s="13" customFormat="1" ht="15" customHeight="1" x14ac:dyDescent="0.15">
      <c r="A13" s="466"/>
      <c r="B13" s="467" t="s">
        <v>13</v>
      </c>
      <c r="C13" s="488">
        <v>1931</v>
      </c>
      <c r="D13" s="488">
        <v>79</v>
      </c>
      <c r="E13" s="487">
        <v>4.0911444847229417</v>
      </c>
      <c r="F13" s="470">
        <v>1866</v>
      </c>
      <c r="G13" s="488">
        <v>76</v>
      </c>
      <c r="H13" s="472">
        <v>4.072883172561629</v>
      </c>
      <c r="I13" s="473">
        <v>2045</v>
      </c>
      <c r="J13" s="471">
        <v>76</v>
      </c>
      <c r="K13" s="472">
        <v>3.7</v>
      </c>
      <c r="L13" s="473">
        <v>2065</v>
      </c>
      <c r="M13" s="471">
        <v>84</v>
      </c>
      <c r="N13" s="472">
        <v>4.0999999999999996</v>
      </c>
      <c r="O13" s="473">
        <v>2132</v>
      </c>
      <c r="P13" s="471">
        <v>83</v>
      </c>
      <c r="Q13" s="472">
        <v>3.8930581613508446</v>
      </c>
      <c r="R13" s="470">
        <v>2178</v>
      </c>
      <c r="S13" s="470">
        <v>92</v>
      </c>
      <c r="T13" s="472">
        <v>4.2240587695133147</v>
      </c>
      <c r="U13" s="470">
        <v>2127</v>
      </c>
      <c r="V13" s="470">
        <v>69</v>
      </c>
      <c r="W13" s="472">
        <v>3.244005641748942</v>
      </c>
      <c r="X13" s="470">
        <v>2187</v>
      </c>
      <c r="Y13" s="470">
        <v>78</v>
      </c>
      <c r="Z13" s="472">
        <v>3.5665294924554183</v>
      </c>
      <c r="AA13" s="470">
        <v>2248</v>
      </c>
      <c r="AB13" s="470">
        <v>75</v>
      </c>
      <c r="AC13" s="472">
        <v>3.3362989323843415</v>
      </c>
      <c r="AD13" s="471">
        <v>2362</v>
      </c>
      <c r="AE13" s="470">
        <v>66</v>
      </c>
      <c r="AF13" s="472">
        <v>2.7942421676545299</v>
      </c>
      <c r="AG13" s="471">
        <v>2395</v>
      </c>
      <c r="AH13" s="470">
        <v>76</v>
      </c>
      <c r="AI13" s="472">
        <v>3.1732776617954075</v>
      </c>
      <c r="AJ13" s="471">
        <v>2378</v>
      </c>
      <c r="AK13" s="470">
        <v>64</v>
      </c>
      <c r="AL13" s="472">
        <v>2.6913372582001682</v>
      </c>
      <c r="AM13" s="474">
        <v>2474</v>
      </c>
      <c r="AN13" s="474">
        <v>65</v>
      </c>
      <c r="AO13" s="472">
        <v>2.6273241713823765</v>
      </c>
      <c r="AP13" s="474">
        <v>2608</v>
      </c>
      <c r="AQ13" s="474">
        <v>68</v>
      </c>
      <c r="AR13" s="472">
        <v>2.6073619631901841</v>
      </c>
      <c r="AS13" s="474">
        <v>2592</v>
      </c>
      <c r="AT13" s="474">
        <v>63</v>
      </c>
      <c r="AU13" s="472">
        <f t="shared" si="0"/>
        <v>2.4305555555555558</v>
      </c>
      <c r="AV13" s="471">
        <f t="shared" si="3"/>
        <v>12447</v>
      </c>
      <c r="AW13" s="471">
        <f t="shared" si="1"/>
        <v>336</v>
      </c>
      <c r="AX13" s="472">
        <f t="shared" si="4"/>
        <v>2.6994456495541095</v>
      </c>
      <c r="AY13" s="472">
        <v>17.873318678859587</v>
      </c>
      <c r="AZ13" s="472">
        <v>88.064635887533782</v>
      </c>
      <c r="BA13" s="760">
        <v>89.522191000000007</v>
      </c>
    </row>
    <row r="14" spans="1:219" s="13" customFormat="1" ht="15" customHeight="1" x14ac:dyDescent="0.15">
      <c r="A14" s="491"/>
      <c r="B14" s="476" t="s">
        <v>15</v>
      </c>
      <c r="C14" s="490">
        <v>1483</v>
      </c>
      <c r="D14" s="490">
        <v>36</v>
      </c>
      <c r="E14" s="489">
        <v>2.4275118004045853</v>
      </c>
      <c r="F14" s="479">
        <v>1413</v>
      </c>
      <c r="G14" s="490">
        <v>36</v>
      </c>
      <c r="H14" s="481">
        <v>2.547770700636943</v>
      </c>
      <c r="I14" s="482">
        <v>1526</v>
      </c>
      <c r="J14" s="480">
        <v>45</v>
      </c>
      <c r="K14" s="481">
        <v>2.9</v>
      </c>
      <c r="L14" s="480">
        <v>1648</v>
      </c>
      <c r="M14" s="480">
        <v>46</v>
      </c>
      <c r="N14" s="481">
        <v>2.8</v>
      </c>
      <c r="O14" s="480">
        <v>1717</v>
      </c>
      <c r="P14" s="480">
        <v>33</v>
      </c>
      <c r="Q14" s="481">
        <v>1.92195690157251</v>
      </c>
      <c r="R14" s="479">
        <v>1696</v>
      </c>
      <c r="S14" s="479">
        <v>39</v>
      </c>
      <c r="T14" s="481">
        <v>2.2995283018867925</v>
      </c>
      <c r="U14" s="479">
        <v>1791</v>
      </c>
      <c r="V14" s="479">
        <v>35</v>
      </c>
      <c r="W14" s="481">
        <v>1.9542155220547179</v>
      </c>
      <c r="X14" s="479">
        <v>1801</v>
      </c>
      <c r="Y14" s="479">
        <v>27</v>
      </c>
      <c r="Z14" s="481">
        <v>1.4991671293725708</v>
      </c>
      <c r="AA14" s="479">
        <v>1865</v>
      </c>
      <c r="AB14" s="479">
        <v>41</v>
      </c>
      <c r="AC14" s="481">
        <v>2.1983914209115283</v>
      </c>
      <c r="AD14" s="480">
        <v>1948</v>
      </c>
      <c r="AE14" s="479">
        <v>33</v>
      </c>
      <c r="AF14" s="481">
        <v>1.6940451745379879</v>
      </c>
      <c r="AG14" s="480">
        <v>1906</v>
      </c>
      <c r="AH14" s="479">
        <v>30</v>
      </c>
      <c r="AI14" s="481">
        <v>1.5739769150052465</v>
      </c>
      <c r="AJ14" s="480">
        <v>1970</v>
      </c>
      <c r="AK14" s="479">
        <v>37</v>
      </c>
      <c r="AL14" s="481">
        <v>1.8781725888324874</v>
      </c>
      <c r="AM14" s="483">
        <v>2037</v>
      </c>
      <c r="AN14" s="483">
        <v>33</v>
      </c>
      <c r="AO14" s="481">
        <v>1.6200294550810017</v>
      </c>
      <c r="AP14" s="483">
        <v>2081</v>
      </c>
      <c r="AQ14" s="483">
        <v>20</v>
      </c>
      <c r="AR14" s="481">
        <v>0.96107640557424323</v>
      </c>
      <c r="AS14" s="483">
        <v>2140</v>
      </c>
      <c r="AT14" s="483">
        <v>30</v>
      </c>
      <c r="AU14" s="481">
        <f t="shared" si="0"/>
        <v>1.4018691588785046</v>
      </c>
      <c r="AV14" s="480">
        <f t="shared" si="3"/>
        <v>10134</v>
      </c>
      <c r="AW14" s="480">
        <f t="shared" si="1"/>
        <v>150</v>
      </c>
      <c r="AX14" s="481">
        <f t="shared" si="4"/>
        <v>1.4801657785671996</v>
      </c>
      <c r="AY14" s="481">
        <v>7.9513286510048822</v>
      </c>
      <c r="AZ14" s="481">
        <v>96.5873534905719</v>
      </c>
      <c r="BA14" s="760">
        <v>101.147727</v>
      </c>
    </row>
    <row r="15" spans="1:219" s="13" customFormat="1" ht="15" customHeight="1" x14ac:dyDescent="0.15">
      <c r="A15" s="709" t="s">
        <v>84</v>
      </c>
      <c r="B15" s="467" t="s">
        <v>42</v>
      </c>
      <c r="C15" s="488">
        <v>5011</v>
      </c>
      <c r="D15" s="488">
        <v>171</v>
      </c>
      <c r="E15" s="487">
        <v>3.4124925164637796</v>
      </c>
      <c r="F15" s="488">
        <v>5088</v>
      </c>
      <c r="G15" s="488">
        <v>176</v>
      </c>
      <c r="H15" s="472">
        <v>3.459119496855346</v>
      </c>
      <c r="I15" s="471">
        <v>5342</v>
      </c>
      <c r="J15" s="471">
        <v>157</v>
      </c>
      <c r="K15" s="472">
        <v>2.9389741669786598</v>
      </c>
      <c r="L15" s="473">
        <v>5481</v>
      </c>
      <c r="M15" s="471">
        <v>164</v>
      </c>
      <c r="N15" s="472">
        <v>2.9921547162926476</v>
      </c>
      <c r="O15" s="473">
        <v>5735</v>
      </c>
      <c r="P15" s="471">
        <v>183</v>
      </c>
      <c r="Q15" s="472">
        <v>3.1909328683522231</v>
      </c>
      <c r="R15" s="470">
        <v>5844</v>
      </c>
      <c r="S15" s="470">
        <v>167</v>
      </c>
      <c r="T15" s="472">
        <v>2.8576317590691307</v>
      </c>
      <c r="U15" s="470">
        <v>6013</v>
      </c>
      <c r="V15" s="470">
        <v>162</v>
      </c>
      <c r="W15" s="472">
        <v>2.6941626475968734</v>
      </c>
      <c r="X15" s="470">
        <v>6059</v>
      </c>
      <c r="Y15" s="470">
        <v>142</v>
      </c>
      <c r="Z15" s="472">
        <v>2.3436210595807889</v>
      </c>
      <c r="AA15" s="470">
        <v>6193</v>
      </c>
      <c r="AB15" s="470">
        <v>137</v>
      </c>
      <c r="AC15" s="472">
        <v>2.2121750363313422</v>
      </c>
      <c r="AD15" s="463">
        <v>6396</v>
      </c>
      <c r="AE15" s="462">
        <v>135</v>
      </c>
      <c r="AF15" s="464">
        <v>2.1106941838649154</v>
      </c>
      <c r="AG15" s="463">
        <v>6516</v>
      </c>
      <c r="AH15" s="462">
        <v>134</v>
      </c>
      <c r="AI15" s="464">
        <v>2.0564763658686309</v>
      </c>
      <c r="AJ15" s="463">
        <v>7062</v>
      </c>
      <c r="AK15" s="462">
        <v>124</v>
      </c>
      <c r="AL15" s="464">
        <v>1.7558765222316624</v>
      </c>
      <c r="AM15" s="465">
        <v>7114</v>
      </c>
      <c r="AN15" s="465">
        <v>131</v>
      </c>
      <c r="AO15" s="464">
        <v>1.8414394152375599</v>
      </c>
      <c r="AP15" s="465">
        <v>7328</v>
      </c>
      <c r="AQ15" s="465">
        <v>121</v>
      </c>
      <c r="AR15" s="464">
        <v>1.6512008733624455</v>
      </c>
      <c r="AS15" s="465">
        <v>7559</v>
      </c>
      <c r="AT15" s="465">
        <v>125</v>
      </c>
      <c r="AU15" s="464">
        <f t="shared" si="0"/>
        <v>1.6536578912554569</v>
      </c>
      <c r="AV15" s="463">
        <f t="shared" si="3"/>
        <v>35579</v>
      </c>
      <c r="AW15" s="463">
        <f t="shared" si="1"/>
        <v>635</v>
      </c>
      <c r="AX15" s="464">
        <f t="shared" si="4"/>
        <v>1.7847606734309562</v>
      </c>
      <c r="AY15" s="711">
        <v>14.028403717860426</v>
      </c>
      <c r="AZ15" s="464">
        <v>95.910253146180992</v>
      </c>
      <c r="BA15" s="764">
        <v>96.758438999999996</v>
      </c>
    </row>
    <row r="16" spans="1:219" s="13" customFormat="1" ht="15" customHeight="1" x14ac:dyDescent="0.15">
      <c r="A16" s="709"/>
      <c r="B16" s="467" t="s">
        <v>13</v>
      </c>
      <c r="C16" s="488">
        <v>2758</v>
      </c>
      <c r="D16" s="488">
        <v>112</v>
      </c>
      <c r="E16" s="487">
        <v>4.0609137055837561</v>
      </c>
      <c r="F16" s="488">
        <v>2881</v>
      </c>
      <c r="G16" s="488">
        <v>113</v>
      </c>
      <c r="H16" s="472">
        <v>3.9222492190211735</v>
      </c>
      <c r="I16" s="473">
        <v>3003</v>
      </c>
      <c r="J16" s="471">
        <v>112</v>
      </c>
      <c r="K16" s="472">
        <v>3.7296037296037294</v>
      </c>
      <c r="L16" s="473">
        <v>3082</v>
      </c>
      <c r="M16" s="471">
        <v>114</v>
      </c>
      <c r="N16" s="472">
        <v>3.6988968202465928</v>
      </c>
      <c r="O16" s="473">
        <v>3236</v>
      </c>
      <c r="P16" s="471">
        <v>123</v>
      </c>
      <c r="Q16" s="472">
        <v>3.8009888751545118</v>
      </c>
      <c r="R16" s="470">
        <v>3216</v>
      </c>
      <c r="S16" s="470">
        <v>115</v>
      </c>
      <c r="T16" s="472">
        <v>3.5758706467661687</v>
      </c>
      <c r="U16" s="470">
        <v>3373</v>
      </c>
      <c r="V16" s="470">
        <v>111</v>
      </c>
      <c r="W16" s="472">
        <v>3.290839015713015</v>
      </c>
      <c r="X16" s="470">
        <v>3367</v>
      </c>
      <c r="Y16" s="470">
        <v>99</v>
      </c>
      <c r="Z16" s="472">
        <v>2.9403029403029404</v>
      </c>
      <c r="AA16" s="470">
        <v>3382</v>
      </c>
      <c r="AB16" s="470">
        <v>95</v>
      </c>
      <c r="AC16" s="472">
        <v>2.8089887640449436</v>
      </c>
      <c r="AD16" s="471">
        <v>3537</v>
      </c>
      <c r="AE16" s="470">
        <v>95</v>
      </c>
      <c r="AF16" s="472">
        <v>2.6858919988690984</v>
      </c>
      <c r="AG16" s="471">
        <v>3550</v>
      </c>
      <c r="AH16" s="470">
        <v>94</v>
      </c>
      <c r="AI16" s="472">
        <v>2.647887323943662</v>
      </c>
      <c r="AJ16" s="471">
        <v>3888</v>
      </c>
      <c r="AK16" s="470">
        <v>79</v>
      </c>
      <c r="AL16" s="472">
        <v>2.0318930041152266</v>
      </c>
      <c r="AM16" s="474">
        <v>3906</v>
      </c>
      <c r="AN16" s="474">
        <v>95</v>
      </c>
      <c r="AO16" s="472">
        <v>2.4321556579621095</v>
      </c>
      <c r="AP16" s="474">
        <v>4050</v>
      </c>
      <c r="AQ16" s="474">
        <v>88</v>
      </c>
      <c r="AR16" s="472">
        <v>2.1728395061728394</v>
      </c>
      <c r="AS16" s="474">
        <v>4104</v>
      </c>
      <c r="AT16" s="474">
        <v>73</v>
      </c>
      <c r="AU16" s="472">
        <f t="shared" si="0"/>
        <v>1.7787524366471734</v>
      </c>
      <c r="AV16" s="471">
        <f t="shared" si="3"/>
        <v>19498</v>
      </c>
      <c r="AW16" s="471">
        <f t="shared" si="1"/>
        <v>429</v>
      </c>
      <c r="AX16" s="472">
        <f t="shared" si="4"/>
        <v>2.2002256641706843</v>
      </c>
      <c r="AY16" s="472">
        <v>19.087378528992705</v>
      </c>
      <c r="AZ16" s="472">
        <v>91.55237661731968</v>
      </c>
      <c r="BA16" s="760">
        <v>92.513902000000002</v>
      </c>
    </row>
    <row r="17" spans="1:53" s="13" customFormat="1" ht="15" customHeight="1" x14ac:dyDescent="0.15">
      <c r="A17" s="466"/>
      <c r="B17" s="476" t="s">
        <v>15</v>
      </c>
      <c r="C17" s="488">
        <v>2253</v>
      </c>
      <c r="D17" s="488">
        <v>59</v>
      </c>
      <c r="E17" s="487">
        <v>2.6187305814469597</v>
      </c>
      <c r="F17" s="488">
        <v>2207</v>
      </c>
      <c r="G17" s="488">
        <v>63</v>
      </c>
      <c r="H17" s="472">
        <v>2.8545536927956503</v>
      </c>
      <c r="I17" s="473">
        <v>2339</v>
      </c>
      <c r="J17" s="471">
        <v>45</v>
      </c>
      <c r="K17" s="472">
        <v>1.923899102180419</v>
      </c>
      <c r="L17" s="471">
        <v>2399</v>
      </c>
      <c r="M17" s="471">
        <v>50</v>
      </c>
      <c r="N17" s="472">
        <v>2.0842017507294708</v>
      </c>
      <c r="O17" s="471">
        <v>2499</v>
      </c>
      <c r="P17" s="471">
        <v>60</v>
      </c>
      <c r="Q17" s="472">
        <v>2.4009603841536618</v>
      </c>
      <c r="R17" s="479">
        <v>2628</v>
      </c>
      <c r="S17" s="479">
        <v>52</v>
      </c>
      <c r="T17" s="481">
        <v>1.9786910197869101</v>
      </c>
      <c r="U17" s="479">
        <v>2640</v>
      </c>
      <c r="V17" s="479">
        <v>51</v>
      </c>
      <c r="W17" s="481">
        <v>1.9318181818181817</v>
      </c>
      <c r="X17" s="479">
        <v>2692</v>
      </c>
      <c r="Y17" s="479">
        <v>43</v>
      </c>
      <c r="Z17" s="481">
        <v>1.5973254086181277</v>
      </c>
      <c r="AA17" s="479">
        <v>2811</v>
      </c>
      <c r="AB17" s="479">
        <v>42</v>
      </c>
      <c r="AC17" s="481">
        <v>1.4941302027748131</v>
      </c>
      <c r="AD17" s="480">
        <v>2859</v>
      </c>
      <c r="AE17" s="479">
        <v>40</v>
      </c>
      <c r="AF17" s="481">
        <v>1.3990905911157747</v>
      </c>
      <c r="AG17" s="480">
        <v>2966</v>
      </c>
      <c r="AH17" s="479">
        <v>40</v>
      </c>
      <c r="AI17" s="481">
        <v>1.3486176668914363</v>
      </c>
      <c r="AJ17" s="480">
        <v>3174</v>
      </c>
      <c r="AK17" s="479">
        <v>45</v>
      </c>
      <c r="AL17" s="481">
        <v>1.4177693761814745</v>
      </c>
      <c r="AM17" s="483">
        <v>3208</v>
      </c>
      <c r="AN17" s="483">
        <v>36</v>
      </c>
      <c r="AO17" s="481">
        <v>1.1221945137157108</v>
      </c>
      <c r="AP17" s="483">
        <v>3278</v>
      </c>
      <c r="AQ17" s="483">
        <v>33</v>
      </c>
      <c r="AR17" s="481">
        <v>1.006711409395973</v>
      </c>
      <c r="AS17" s="483">
        <v>3455</v>
      </c>
      <c r="AT17" s="483">
        <v>52</v>
      </c>
      <c r="AU17" s="481">
        <f t="shared" si="0"/>
        <v>1.5050651230101302</v>
      </c>
      <c r="AV17" s="480">
        <f t="shared" si="3"/>
        <v>16081</v>
      </c>
      <c r="AW17" s="480">
        <f t="shared" si="1"/>
        <v>206</v>
      </c>
      <c r="AX17" s="481">
        <f t="shared" si="4"/>
        <v>1.2810148622598097</v>
      </c>
      <c r="AY17" s="481">
        <v>8.8232635441873644</v>
      </c>
      <c r="AZ17" s="481">
        <v>103.91490511018606</v>
      </c>
      <c r="BA17" s="760">
        <v>103.81663399999999</v>
      </c>
    </row>
    <row r="18" spans="1:53" ht="15" customHeight="1" x14ac:dyDescent="0.15">
      <c r="A18" s="458" t="s">
        <v>85</v>
      </c>
      <c r="B18" s="459" t="s">
        <v>42</v>
      </c>
      <c r="C18" s="493">
        <v>1243</v>
      </c>
      <c r="D18" s="493">
        <v>28</v>
      </c>
      <c r="E18" s="492">
        <v>2.2526146419951729</v>
      </c>
      <c r="F18" s="462">
        <v>1235</v>
      </c>
      <c r="G18" s="463">
        <v>33</v>
      </c>
      <c r="H18" s="464">
        <v>2.6720647773279356</v>
      </c>
      <c r="I18" s="463">
        <v>1208</v>
      </c>
      <c r="J18" s="463">
        <v>36</v>
      </c>
      <c r="K18" s="464">
        <v>2.9801324503311259</v>
      </c>
      <c r="L18" s="463">
        <v>1196</v>
      </c>
      <c r="M18" s="463">
        <v>30</v>
      </c>
      <c r="N18" s="464">
        <v>2.508361204013378</v>
      </c>
      <c r="O18" s="463">
        <v>1380</v>
      </c>
      <c r="P18" s="463">
        <v>29</v>
      </c>
      <c r="Q18" s="464">
        <v>2.1014492753623188</v>
      </c>
      <c r="R18" s="462">
        <v>1309</v>
      </c>
      <c r="S18" s="462">
        <v>44</v>
      </c>
      <c r="T18" s="464">
        <v>3.3613445378151261</v>
      </c>
      <c r="U18" s="462">
        <v>1399</v>
      </c>
      <c r="V18" s="462">
        <v>32</v>
      </c>
      <c r="W18" s="464">
        <v>2.2873481057898499</v>
      </c>
      <c r="X18" s="462">
        <v>1398</v>
      </c>
      <c r="Y18" s="462">
        <v>40</v>
      </c>
      <c r="Z18" s="464">
        <v>2.8612303290414878</v>
      </c>
      <c r="AA18" s="462">
        <v>1454</v>
      </c>
      <c r="AB18" s="462">
        <v>33</v>
      </c>
      <c r="AC18" s="464">
        <v>2.2696011004126548</v>
      </c>
      <c r="AD18" s="463">
        <v>1576</v>
      </c>
      <c r="AE18" s="462">
        <v>28</v>
      </c>
      <c r="AF18" s="464">
        <v>1.7766497461928936</v>
      </c>
      <c r="AG18" s="463">
        <v>1527</v>
      </c>
      <c r="AH18" s="462">
        <v>31</v>
      </c>
      <c r="AI18" s="464">
        <v>2.0301244269810081</v>
      </c>
      <c r="AJ18" s="463">
        <v>1577</v>
      </c>
      <c r="AK18" s="462">
        <v>34</v>
      </c>
      <c r="AL18" s="464">
        <v>2.1559923906150922</v>
      </c>
      <c r="AM18" s="465">
        <v>1524</v>
      </c>
      <c r="AN18" s="465">
        <v>22</v>
      </c>
      <c r="AO18" s="464">
        <v>1.4435695538057742</v>
      </c>
      <c r="AP18" s="465">
        <v>1637</v>
      </c>
      <c r="AQ18" s="465">
        <v>30</v>
      </c>
      <c r="AR18" s="464">
        <v>1.8326206475259621</v>
      </c>
      <c r="AS18" s="465">
        <v>1663</v>
      </c>
      <c r="AT18" s="465">
        <v>25</v>
      </c>
      <c r="AU18" s="464">
        <f t="shared" si="0"/>
        <v>1.5033072760072159</v>
      </c>
      <c r="AV18" s="463">
        <f t="shared" si="3"/>
        <v>7928</v>
      </c>
      <c r="AW18" s="463">
        <f t="shared" si="1"/>
        <v>142</v>
      </c>
      <c r="AX18" s="464">
        <f t="shared" si="4"/>
        <v>1.7911200807265388</v>
      </c>
      <c r="AY18" s="711">
        <v>16.39880473564315</v>
      </c>
      <c r="AZ18" s="464">
        <v>112.69804227410036</v>
      </c>
      <c r="BA18" s="765">
        <v>110.492136</v>
      </c>
    </row>
    <row r="19" spans="1:53" ht="15" customHeight="1" x14ac:dyDescent="0.15">
      <c r="A19" s="466"/>
      <c r="B19" s="467" t="s">
        <v>13</v>
      </c>
      <c r="C19" s="495">
        <v>674</v>
      </c>
      <c r="D19" s="495">
        <v>15</v>
      </c>
      <c r="E19" s="494">
        <v>2.2255192878338281</v>
      </c>
      <c r="F19" s="470">
        <v>690</v>
      </c>
      <c r="G19" s="471">
        <v>23</v>
      </c>
      <c r="H19" s="472">
        <v>3.3333333333333335</v>
      </c>
      <c r="I19" s="473">
        <v>676</v>
      </c>
      <c r="J19" s="471">
        <v>24</v>
      </c>
      <c r="K19" s="472">
        <v>3.5502958579881656</v>
      </c>
      <c r="L19" s="471">
        <v>671</v>
      </c>
      <c r="M19" s="471">
        <v>17</v>
      </c>
      <c r="N19" s="472">
        <v>2.5335320417287628</v>
      </c>
      <c r="O19" s="471">
        <v>778</v>
      </c>
      <c r="P19" s="471">
        <v>24</v>
      </c>
      <c r="Q19" s="472">
        <v>3.0848329048843186</v>
      </c>
      <c r="R19" s="470">
        <v>698</v>
      </c>
      <c r="S19" s="470">
        <v>33</v>
      </c>
      <c r="T19" s="472">
        <v>4.7277936962750715</v>
      </c>
      <c r="U19" s="470">
        <v>742</v>
      </c>
      <c r="V19" s="470">
        <v>23</v>
      </c>
      <c r="W19" s="472">
        <v>3.0997304582210243</v>
      </c>
      <c r="X19" s="470">
        <v>755</v>
      </c>
      <c r="Y19" s="470">
        <v>27</v>
      </c>
      <c r="Z19" s="472">
        <v>3.576158940397351</v>
      </c>
      <c r="AA19" s="470">
        <v>820</v>
      </c>
      <c r="AB19" s="470">
        <v>22</v>
      </c>
      <c r="AC19" s="472">
        <v>2.6829268292682928</v>
      </c>
      <c r="AD19" s="471">
        <v>844</v>
      </c>
      <c r="AE19" s="470">
        <v>20</v>
      </c>
      <c r="AF19" s="472">
        <v>2.3696682464454977</v>
      </c>
      <c r="AG19" s="471">
        <v>813</v>
      </c>
      <c r="AH19" s="470">
        <v>22</v>
      </c>
      <c r="AI19" s="472">
        <v>2.7060270602706029</v>
      </c>
      <c r="AJ19" s="471">
        <v>871</v>
      </c>
      <c r="AK19" s="470">
        <v>23</v>
      </c>
      <c r="AL19" s="472">
        <v>2.640642939150402</v>
      </c>
      <c r="AM19" s="474">
        <v>840</v>
      </c>
      <c r="AN19" s="474">
        <v>16</v>
      </c>
      <c r="AO19" s="472">
        <v>1.9047619047619049</v>
      </c>
      <c r="AP19" s="474">
        <v>903</v>
      </c>
      <c r="AQ19" s="474">
        <v>22</v>
      </c>
      <c r="AR19" s="472">
        <v>2.436323366555925</v>
      </c>
      <c r="AS19" s="474">
        <v>894</v>
      </c>
      <c r="AT19" s="474">
        <v>17</v>
      </c>
      <c r="AU19" s="472">
        <f t="shared" si="0"/>
        <v>1.9015659955257269</v>
      </c>
      <c r="AV19" s="471">
        <f t="shared" si="3"/>
        <v>4321</v>
      </c>
      <c r="AW19" s="471">
        <f t="shared" si="1"/>
        <v>100</v>
      </c>
      <c r="AX19" s="472">
        <f t="shared" si="4"/>
        <v>2.3142791020597082</v>
      </c>
      <c r="AY19" s="472">
        <v>22.888962814620999</v>
      </c>
      <c r="AZ19" s="472">
        <v>110.80545062476246</v>
      </c>
      <c r="BA19" s="761">
        <v>109.253443</v>
      </c>
    </row>
    <row r="20" spans="1:53" ht="15" customHeight="1" x14ac:dyDescent="0.15">
      <c r="A20" s="475"/>
      <c r="B20" s="476" t="s">
        <v>15</v>
      </c>
      <c r="C20" s="497">
        <v>569</v>
      </c>
      <c r="D20" s="497">
        <v>13</v>
      </c>
      <c r="E20" s="496">
        <v>2.2847100175746924</v>
      </c>
      <c r="F20" s="479">
        <v>545</v>
      </c>
      <c r="G20" s="480">
        <v>10</v>
      </c>
      <c r="H20" s="481">
        <v>1.834862385321101</v>
      </c>
      <c r="I20" s="482">
        <v>532</v>
      </c>
      <c r="J20" s="480">
        <v>12</v>
      </c>
      <c r="K20" s="481">
        <v>2.2556390977443606</v>
      </c>
      <c r="L20" s="480">
        <v>525</v>
      </c>
      <c r="M20" s="480">
        <v>13</v>
      </c>
      <c r="N20" s="481">
        <v>2.4761904761904763</v>
      </c>
      <c r="O20" s="480">
        <v>602</v>
      </c>
      <c r="P20" s="480">
        <v>5</v>
      </c>
      <c r="Q20" s="481">
        <v>0.83056478405315626</v>
      </c>
      <c r="R20" s="479">
        <v>611</v>
      </c>
      <c r="S20" s="479">
        <v>11</v>
      </c>
      <c r="T20" s="481">
        <v>1.800327332242226</v>
      </c>
      <c r="U20" s="479">
        <v>657</v>
      </c>
      <c r="V20" s="479">
        <v>9</v>
      </c>
      <c r="W20" s="481">
        <v>1.3698630136986301</v>
      </c>
      <c r="X20" s="479">
        <v>643</v>
      </c>
      <c r="Y20" s="479">
        <v>13</v>
      </c>
      <c r="Z20" s="481">
        <v>2.0217729393468118</v>
      </c>
      <c r="AA20" s="479">
        <v>634</v>
      </c>
      <c r="AB20" s="479">
        <v>11</v>
      </c>
      <c r="AC20" s="481">
        <v>1.7350157728706623</v>
      </c>
      <c r="AD20" s="480">
        <v>732</v>
      </c>
      <c r="AE20" s="479">
        <v>8</v>
      </c>
      <c r="AF20" s="481">
        <v>1.0928961748633881</v>
      </c>
      <c r="AG20" s="480">
        <v>714</v>
      </c>
      <c r="AH20" s="479">
        <v>9</v>
      </c>
      <c r="AI20" s="481">
        <v>1.2605042016806722</v>
      </c>
      <c r="AJ20" s="480">
        <v>706</v>
      </c>
      <c r="AK20" s="479">
        <v>11</v>
      </c>
      <c r="AL20" s="481">
        <v>1.5580736543909348</v>
      </c>
      <c r="AM20" s="483">
        <v>684</v>
      </c>
      <c r="AN20" s="483">
        <v>6</v>
      </c>
      <c r="AO20" s="481">
        <v>0.8771929824561403</v>
      </c>
      <c r="AP20" s="483">
        <v>734</v>
      </c>
      <c r="AQ20" s="483">
        <v>8</v>
      </c>
      <c r="AR20" s="481">
        <v>1.0899182561307901</v>
      </c>
      <c r="AS20" s="483">
        <v>769</v>
      </c>
      <c r="AT20" s="483">
        <v>8</v>
      </c>
      <c r="AU20" s="481">
        <f t="shared" si="0"/>
        <v>1.0403120936280885</v>
      </c>
      <c r="AV20" s="480">
        <f t="shared" si="3"/>
        <v>3607</v>
      </c>
      <c r="AW20" s="480">
        <f t="shared" si="1"/>
        <v>42</v>
      </c>
      <c r="AX20" s="481">
        <f t="shared" si="4"/>
        <v>1.1644025505960631</v>
      </c>
      <c r="AY20" s="481">
        <v>9.520974672767359</v>
      </c>
      <c r="AZ20" s="481">
        <v>112.07897279816056</v>
      </c>
      <c r="BA20" s="761">
        <v>104.75215900000001</v>
      </c>
    </row>
    <row r="21" spans="1:53" ht="15" customHeight="1" x14ac:dyDescent="0.15">
      <c r="A21" s="466" t="s">
        <v>86</v>
      </c>
      <c r="B21" s="459" t="s">
        <v>42</v>
      </c>
      <c r="C21" s="495">
        <v>4812</v>
      </c>
      <c r="D21" s="495">
        <v>151</v>
      </c>
      <c r="E21" s="494">
        <v>3.1379883624272651</v>
      </c>
      <c r="F21" s="470">
        <v>4796</v>
      </c>
      <c r="G21" s="495">
        <v>147</v>
      </c>
      <c r="H21" s="472">
        <v>3.0650542118432029</v>
      </c>
      <c r="I21" s="471">
        <v>5055</v>
      </c>
      <c r="J21" s="471">
        <v>141</v>
      </c>
      <c r="K21" s="472">
        <v>2.7893175074183976</v>
      </c>
      <c r="L21" s="471">
        <v>5067</v>
      </c>
      <c r="M21" s="471">
        <v>142</v>
      </c>
      <c r="N21" s="472">
        <v>2.8024472074205642</v>
      </c>
      <c r="O21" s="471">
        <v>5384</v>
      </c>
      <c r="P21" s="471">
        <v>148</v>
      </c>
      <c r="Q21" s="472">
        <v>2.7488855869242199</v>
      </c>
      <c r="R21" s="462">
        <v>5584</v>
      </c>
      <c r="S21" s="462">
        <v>181</v>
      </c>
      <c r="T21" s="464">
        <v>3.2414040114613178</v>
      </c>
      <c r="U21" s="462">
        <v>5927</v>
      </c>
      <c r="V21" s="462">
        <v>138</v>
      </c>
      <c r="W21" s="464">
        <v>2.3283279905517125</v>
      </c>
      <c r="X21" s="462">
        <v>5908</v>
      </c>
      <c r="Y21" s="462">
        <v>120</v>
      </c>
      <c r="Z21" s="464">
        <v>2.0311442112389977</v>
      </c>
      <c r="AA21" s="462">
        <v>5979</v>
      </c>
      <c r="AB21" s="462">
        <v>148</v>
      </c>
      <c r="AC21" s="464">
        <v>2.4753303227964545</v>
      </c>
      <c r="AD21" s="463">
        <v>6324</v>
      </c>
      <c r="AE21" s="462">
        <v>148</v>
      </c>
      <c r="AF21" s="464">
        <v>2.3402909550917141</v>
      </c>
      <c r="AG21" s="463">
        <v>6217</v>
      </c>
      <c r="AH21" s="462">
        <v>111</v>
      </c>
      <c r="AI21" s="464">
        <v>1.7854270548496061</v>
      </c>
      <c r="AJ21" s="463">
        <v>6354</v>
      </c>
      <c r="AK21" s="462">
        <v>88</v>
      </c>
      <c r="AL21" s="464">
        <v>1.3849543594586087</v>
      </c>
      <c r="AM21" s="465">
        <v>6485</v>
      </c>
      <c r="AN21" s="465">
        <v>121</v>
      </c>
      <c r="AO21" s="464">
        <v>1.8658442559753277</v>
      </c>
      <c r="AP21" s="465">
        <v>6822</v>
      </c>
      <c r="AQ21" s="465">
        <v>103</v>
      </c>
      <c r="AR21" s="464">
        <v>1.5098211668132513</v>
      </c>
      <c r="AS21" s="465">
        <v>6599</v>
      </c>
      <c r="AT21" s="465">
        <v>109</v>
      </c>
      <c r="AU21" s="464">
        <f t="shared" si="0"/>
        <v>1.6517654190028792</v>
      </c>
      <c r="AV21" s="752">
        <f t="shared" si="3"/>
        <v>32477</v>
      </c>
      <c r="AW21" s="463">
        <f t="shared" si="1"/>
        <v>532</v>
      </c>
      <c r="AX21" s="464">
        <f t="shared" si="4"/>
        <v>1.6380823351910583</v>
      </c>
      <c r="AY21" s="711">
        <v>13.121109271388551</v>
      </c>
      <c r="AZ21" s="464">
        <v>90.371071421509157</v>
      </c>
      <c r="BA21" s="765">
        <v>91.836127000000005</v>
      </c>
    </row>
    <row r="22" spans="1:53" ht="15" customHeight="1" x14ac:dyDescent="0.15">
      <c r="A22" s="466"/>
      <c r="B22" s="467" t="s">
        <v>13</v>
      </c>
      <c r="C22" s="495">
        <v>2649</v>
      </c>
      <c r="D22" s="495">
        <v>107</v>
      </c>
      <c r="E22" s="494">
        <v>4.0392600981502458</v>
      </c>
      <c r="F22" s="470">
        <v>2588</v>
      </c>
      <c r="G22" s="495">
        <v>107</v>
      </c>
      <c r="H22" s="472">
        <v>4.1344667697063366</v>
      </c>
      <c r="I22" s="473">
        <v>2763</v>
      </c>
      <c r="J22" s="471">
        <v>105</v>
      </c>
      <c r="K22" s="472">
        <v>3.8002171552660156</v>
      </c>
      <c r="L22" s="471">
        <v>2764</v>
      </c>
      <c r="M22" s="471">
        <v>105</v>
      </c>
      <c r="N22" s="472">
        <v>3.7988422575976841</v>
      </c>
      <c r="O22" s="471">
        <v>2858</v>
      </c>
      <c r="P22" s="471">
        <v>105</v>
      </c>
      <c r="Q22" s="472">
        <v>3.6738978306508048</v>
      </c>
      <c r="R22" s="470">
        <v>3021</v>
      </c>
      <c r="S22" s="470">
        <v>137</v>
      </c>
      <c r="T22" s="472">
        <v>4.5349222111883485</v>
      </c>
      <c r="U22" s="470">
        <v>3202</v>
      </c>
      <c r="V22" s="470">
        <v>93</v>
      </c>
      <c r="W22" s="472">
        <v>2.9044347282948157</v>
      </c>
      <c r="X22" s="470">
        <v>3157</v>
      </c>
      <c r="Y22" s="470">
        <v>82</v>
      </c>
      <c r="Z22" s="472">
        <v>2.5974025974025974</v>
      </c>
      <c r="AA22" s="470">
        <v>3204</v>
      </c>
      <c r="AB22" s="470">
        <v>107</v>
      </c>
      <c r="AC22" s="472">
        <v>3.3395755305867665</v>
      </c>
      <c r="AD22" s="471">
        <v>3439</v>
      </c>
      <c r="AE22" s="470">
        <v>100</v>
      </c>
      <c r="AF22" s="472">
        <v>2.9078220412910727</v>
      </c>
      <c r="AG22" s="471">
        <v>3345</v>
      </c>
      <c r="AH22" s="470">
        <v>73</v>
      </c>
      <c r="AI22" s="472">
        <v>2.1823617339312409</v>
      </c>
      <c r="AJ22" s="471">
        <v>3441</v>
      </c>
      <c r="AK22" s="470">
        <v>61</v>
      </c>
      <c r="AL22" s="472">
        <v>1.7727404824179018</v>
      </c>
      <c r="AM22" s="474">
        <v>3458</v>
      </c>
      <c r="AN22" s="474">
        <v>87</v>
      </c>
      <c r="AO22" s="472">
        <v>2.5159051474840948</v>
      </c>
      <c r="AP22" s="474">
        <v>3626</v>
      </c>
      <c r="AQ22" s="474">
        <v>67</v>
      </c>
      <c r="AR22" s="472">
        <v>1.8477661334804192</v>
      </c>
      <c r="AS22" s="474">
        <v>3619</v>
      </c>
      <c r="AT22" s="474">
        <v>70</v>
      </c>
      <c r="AU22" s="472">
        <f t="shared" si="0"/>
        <v>1.9342359767891684</v>
      </c>
      <c r="AV22" s="471">
        <f t="shared" si="3"/>
        <v>17489</v>
      </c>
      <c r="AW22" s="471">
        <f t="shared" si="1"/>
        <v>358</v>
      </c>
      <c r="AX22" s="472">
        <f t="shared" si="4"/>
        <v>2.0470009720395677</v>
      </c>
      <c r="AY22" s="472">
        <v>17.520058861642358</v>
      </c>
      <c r="AZ22" s="472">
        <v>85.673474533157133</v>
      </c>
      <c r="BA22" s="761">
        <v>87.200361999999998</v>
      </c>
    </row>
    <row r="23" spans="1:53" ht="15" customHeight="1" x14ac:dyDescent="0.15">
      <c r="A23" s="466"/>
      <c r="B23" s="476" t="s">
        <v>15</v>
      </c>
      <c r="C23" s="495">
        <v>2163</v>
      </c>
      <c r="D23" s="495">
        <v>44</v>
      </c>
      <c r="E23" s="494">
        <v>2.0342117429496072</v>
      </c>
      <c r="F23" s="470">
        <v>2208</v>
      </c>
      <c r="G23" s="495">
        <v>40</v>
      </c>
      <c r="H23" s="472">
        <v>1.8115942028985508</v>
      </c>
      <c r="I23" s="473">
        <v>2292</v>
      </c>
      <c r="J23" s="471">
        <v>36</v>
      </c>
      <c r="K23" s="472">
        <v>1.5706806282722512</v>
      </c>
      <c r="L23" s="471">
        <v>2303</v>
      </c>
      <c r="M23" s="471">
        <v>37</v>
      </c>
      <c r="N23" s="472">
        <v>1.606600086843248</v>
      </c>
      <c r="O23" s="471">
        <v>2526</v>
      </c>
      <c r="P23" s="471">
        <v>43</v>
      </c>
      <c r="Q23" s="472">
        <v>1.7022961203483769</v>
      </c>
      <c r="R23" s="479">
        <v>2563</v>
      </c>
      <c r="S23" s="479">
        <v>44</v>
      </c>
      <c r="T23" s="481">
        <v>1.7167381974248928</v>
      </c>
      <c r="U23" s="479">
        <v>2725</v>
      </c>
      <c r="V23" s="479">
        <v>45</v>
      </c>
      <c r="W23" s="481">
        <v>1.6513761467889909</v>
      </c>
      <c r="X23" s="479">
        <v>2751</v>
      </c>
      <c r="Y23" s="479">
        <v>38</v>
      </c>
      <c r="Z23" s="481">
        <v>1.381315885132679</v>
      </c>
      <c r="AA23" s="479">
        <v>2775</v>
      </c>
      <c r="AB23" s="479">
        <v>41</v>
      </c>
      <c r="AC23" s="481">
        <v>1.4774774774774775</v>
      </c>
      <c r="AD23" s="480">
        <v>2885</v>
      </c>
      <c r="AE23" s="479">
        <v>48</v>
      </c>
      <c r="AF23" s="481">
        <v>1.6637781629116117</v>
      </c>
      <c r="AG23" s="480">
        <v>2872</v>
      </c>
      <c r="AH23" s="479">
        <v>38</v>
      </c>
      <c r="AI23" s="481">
        <v>1.3231197771587744</v>
      </c>
      <c r="AJ23" s="480">
        <v>2913</v>
      </c>
      <c r="AK23" s="479">
        <v>27</v>
      </c>
      <c r="AL23" s="481">
        <v>0.92687950566426369</v>
      </c>
      <c r="AM23" s="483">
        <v>3027</v>
      </c>
      <c r="AN23" s="483">
        <v>34</v>
      </c>
      <c r="AO23" s="481">
        <v>1.123224314502808</v>
      </c>
      <c r="AP23" s="483">
        <v>3196</v>
      </c>
      <c r="AQ23" s="483">
        <v>36</v>
      </c>
      <c r="AR23" s="481">
        <v>1.1264080100125156</v>
      </c>
      <c r="AS23" s="483">
        <v>2980</v>
      </c>
      <c r="AT23" s="483">
        <v>39</v>
      </c>
      <c r="AU23" s="481">
        <f t="shared" si="0"/>
        <v>1.3087248322147651</v>
      </c>
      <c r="AV23" s="480">
        <f t="shared" si="3"/>
        <v>14988</v>
      </c>
      <c r="AW23" s="480">
        <f t="shared" si="1"/>
        <v>174</v>
      </c>
      <c r="AX23" s="481">
        <f t="shared" si="4"/>
        <v>1.1609287429943955</v>
      </c>
      <c r="AY23" s="481">
        <v>8.640587252102323</v>
      </c>
      <c r="AZ23" s="481">
        <v>99.101950900095559</v>
      </c>
      <c r="BA23" s="761">
        <v>101.92640900000001</v>
      </c>
    </row>
    <row r="24" spans="1:53" ht="15" customHeight="1" x14ac:dyDescent="0.15">
      <c r="A24" s="458" t="s">
        <v>87</v>
      </c>
      <c r="B24" s="459" t="s">
        <v>42</v>
      </c>
      <c r="C24" s="493">
        <v>1450</v>
      </c>
      <c r="D24" s="493">
        <v>26</v>
      </c>
      <c r="E24" s="492">
        <v>1.7931034482758619</v>
      </c>
      <c r="F24" s="462">
        <v>1527</v>
      </c>
      <c r="G24" s="493">
        <v>46</v>
      </c>
      <c r="H24" s="464">
        <v>3.0124426981008514</v>
      </c>
      <c r="I24" s="463">
        <v>1616</v>
      </c>
      <c r="J24" s="463">
        <v>33</v>
      </c>
      <c r="K24" s="464">
        <v>2.0420792079207923</v>
      </c>
      <c r="L24" s="486">
        <v>1487</v>
      </c>
      <c r="M24" s="463">
        <v>42</v>
      </c>
      <c r="N24" s="464">
        <v>2.824478816408877</v>
      </c>
      <c r="O24" s="486">
        <v>1549</v>
      </c>
      <c r="P24" s="463">
        <v>35</v>
      </c>
      <c r="Q24" s="464">
        <v>2.259522272433828</v>
      </c>
      <c r="R24" s="462">
        <v>1644</v>
      </c>
      <c r="S24" s="462">
        <v>23</v>
      </c>
      <c r="T24" s="464">
        <v>1.3990267639902676</v>
      </c>
      <c r="U24" s="462">
        <v>1571</v>
      </c>
      <c r="V24" s="462">
        <v>21</v>
      </c>
      <c r="W24" s="464">
        <v>1.336728198599618</v>
      </c>
      <c r="X24" s="462">
        <v>1599</v>
      </c>
      <c r="Y24" s="462">
        <v>31</v>
      </c>
      <c r="Z24" s="464">
        <v>1.938711694809256</v>
      </c>
      <c r="AA24" s="462">
        <v>1559</v>
      </c>
      <c r="AB24" s="462">
        <v>24</v>
      </c>
      <c r="AC24" s="464">
        <v>1.539448364336113</v>
      </c>
      <c r="AD24" s="463">
        <v>1606</v>
      </c>
      <c r="AE24" s="462">
        <v>34</v>
      </c>
      <c r="AF24" s="464">
        <v>2.1170610211706102</v>
      </c>
      <c r="AG24" s="463">
        <v>1645</v>
      </c>
      <c r="AH24" s="462">
        <v>21</v>
      </c>
      <c r="AI24" s="464">
        <v>1.2765957446808509</v>
      </c>
      <c r="AJ24" s="463">
        <v>1678</v>
      </c>
      <c r="AK24" s="462">
        <v>15</v>
      </c>
      <c r="AL24" s="464">
        <v>0.89392133492252679</v>
      </c>
      <c r="AM24" s="465">
        <v>1566</v>
      </c>
      <c r="AN24" s="465">
        <v>17</v>
      </c>
      <c r="AO24" s="464">
        <v>1.0855683269476373</v>
      </c>
      <c r="AP24" s="465">
        <v>1790</v>
      </c>
      <c r="AQ24" s="465">
        <v>19</v>
      </c>
      <c r="AR24" s="464">
        <v>1.0614525139664803</v>
      </c>
      <c r="AS24" s="465">
        <v>1668</v>
      </c>
      <c r="AT24" s="465">
        <v>16</v>
      </c>
      <c r="AU24" s="464">
        <f t="shared" si="0"/>
        <v>0.95923261390887282</v>
      </c>
      <c r="AV24" s="463">
        <f t="shared" si="3"/>
        <v>8347</v>
      </c>
      <c r="AW24" s="752">
        <f t="shared" si="1"/>
        <v>88</v>
      </c>
      <c r="AX24" s="464">
        <f t="shared" si="4"/>
        <v>1.0542709955672696</v>
      </c>
      <c r="AY24" s="711">
        <v>12.539750655057546</v>
      </c>
      <c r="AZ24" s="464">
        <v>92.733019756195873</v>
      </c>
      <c r="BA24" s="765">
        <v>97.909341999999995</v>
      </c>
    </row>
    <row r="25" spans="1:53" ht="15" customHeight="1" x14ac:dyDescent="0.15">
      <c r="A25" s="466"/>
      <c r="B25" s="467" t="s">
        <v>13</v>
      </c>
      <c r="C25" s="495">
        <v>791</v>
      </c>
      <c r="D25" s="495">
        <v>19</v>
      </c>
      <c r="E25" s="494">
        <v>2.4020227560050569</v>
      </c>
      <c r="F25" s="470">
        <v>824</v>
      </c>
      <c r="G25" s="495">
        <v>35</v>
      </c>
      <c r="H25" s="472">
        <v>4.2475728155339807</v>
      </c>
      <c r="I25" s="471">
        <v>879</v>
      </c>
      <c r="J25" s="471">
        <v>23</v>
      </c>
      <c r="K25" s="472">
        <v>2.6166097838452784</v>
      </c>
      <c r="L25" s="471">
        <v>807</v>
      </c>
      <c r="M25" s="471">
        <v>30</v>
      </c>
      <c r="N25" s="472">
        <v>3.7174721189591078</v>
      </c>
      <c r="O25" s="471">
        <v>796</v>
      </c>
      <c r="P25" s="471">
        <v>23</v>
      </c>
      <c r="Q25" s="472">
        <v>2.8894472361809047</v>
      </c>
      <c r="R25" s="470">
        <v>845</v>
      </c>
      <c r="S25" s="470">
        <v>16</v>
      </c>
      <c r="T25" s="472">
        <v>1.8934911242603552</v>
      </c>
      <c r="U25" s="470">
        <v>796</v>
      </c>
      <c r="V25" s="470">
        <v>15</v>
      </c>
      <c r="W25" s="472">
        <v>1.8844221105527637</v>
      </c>
      <c r="X25" s="470">
        <v>825</v>
      </c>
      <c r="Y25" s="470">
        <v>25</v>
      </c>
      <c r="Z25" s="472">
        <v>3.0303030303030303</v>
      </c>
      <c r="AA25" s="470">
        <v>765</v>
      </c>
      <c r="AB25" s="470">
        <v>18</v>
      </c>
      <c r="AC25" s="472">
        <v>2.3529411764705883</v>
      </c>
      <c r="AD25" s="471">
        <v>841</v>
      </c>
      <c r="AE25" s="470">
        <v>19</v>
      </c>
      <c r="AF25" s="472">
        <v>2.2592152199762188</v>
      </c>
      <c r="AG25" s="471">
        <v>832</v>
      </c>
      <c r="AH25" s="470">
        <v>17</v>
      </c>
      <c r="AI25" s="472">
        <v>2.0432692307692308</v>
      </c>
      <c r="AJ25" s="471">
        <v>848</v>
      </c>
      <c r="AK25" s="470">
        <v>13</v>
      </c>
      <c r="AL25" s="472">
        <v>1.5330188679245282</v>
      </c>
      <c r="AM25" s="474">
        <v>807</v>
      </c>
      <c r="AN25" s="474">
        <v>15</v>
      </c>
      <c r="AO25" s="472">
        <v>1.8587360594795539</v>
      </c>
      <c r="AP25" s="474">
        <v>945</v>
      </c>
      <c r="AQ25" s="474">
        <v>13</v>
      </c>
      <c r="AR25" s="472">
        <v>1.3756613756613756</v>
      </c>
      <c r="AS25" s="474">
        <v>867</v>
      </c>
      <c r="AT25" s="474">
        <v>11</v>
      </c>
      <c r="AU25" s="472">
        <f t="shared" si="0"/>
        <v>1.2687427912341407</v>
      </c>
      <c r="AV25" s="471">
        <f t="shared" si="3"/>
        <v>4299</v>
      </c>
      <c r="AW25" s="471">
        <f t="shared" si="1"/>
        <v>69</v>
      </c>
      <c r="AX25" s="472">
        <f t="shared" si="4"/>
        <v>1.6050244242847174</v>
      </c>
      <c r="AY25" s="472">
        <v>20.219992812655072</v>
      </c>
      <c r="AZ25" s="472">
        <v>101.83863399028009</v>
      </c>
      <c r="BA25" s="761">
        <v>103.01831300000001</v>
      </c>
    </row>
    <row r="26" spans="1:53" ht="15" customHeight="1" x14ac:dyDescent="0.15">
      <c r="A26" s="475"/>
      <c r="B26" s="476" t="s">
        <v>15</v>
      </c>
      <c r="C26" s="497">
        <v>659</v>
      </c>
      <c r="D26" s="497">
        <v>7</v>
      </c>
      <c r="E26" s="496">
        <v>1.062215477996965</v>
      </c>
      <c r="F26" s="479">
        <v>703</v>
      </c>
      <c r="G26" s="497">
        <v>11</v>
      </c>
      <c r="H26" s="481">
        <v>1.5647226173541962</v>
      </c>
      <c r="I26" s="482">
        <v>737</v>
      </c>
      <c r="J26" s="480">
        <v>10</v>
      </c>
      <c r="K26" s="481">
        <v>1.3568521031207599</v>
      </c>
      <c r="L26" s="482">
        <v>680</v>
      </c>
      <c r="M26" s="480">
        <v>12</v>
      </c>
      <c r="N26" s="481">
        <v>1.7647058823529411</v>
      </c>
      <c r="O26" s="482">
        <v>753</v>
      </c>
      <c r="P26" s="480">
        <v>12</v>
      </c>
      <c r="Q26" s="481">
        <v>1.593625498007968</v>
      </c>
      <c r="R26" s="479">
        <v>799</v>
      </c>
      <c r="S26" s="479">
        <v>7</v>
      </c>
      <c r="T26" s="481">
        <v>0.87609511889862324</v>
      </c>
      <c r="U26" s="479">
        <v>775</v>
      </c>
      <c r="V26" s="479">
        <v>6</v>
      </c>
      <c r="W26" s="481">
        <v>0.77419354838709675</v>
      </c>
      <c r="X26" s="479">
        <v>774</v>
      </c>
      <c r="Y26" s="479">
        <v>6</v>
      </c>
      <c r="Z26" s="481">
        <v>0.77519379844961245</v>
      </c>
      <c r="AA26" s="479">
        <v>794</v>
      </c>
      <c r="AB26" s="479">
        <v>6</v>
      </c>
      <c r="AC26" s="481">
        <v>0.75566750629722923</v>
      </c>
      <c r="AD26" s="480">
        <v>765</v>
      </c>
      <c r="AE26" s="479">
        <v>15</v>
      </c>
      <c r="AF26" s="481">
        <v>1.9607843137254901</v>
      </c>
      <c r="AG26" s="480">
        <v>813</v>
      </c>
      <c r="AH26" s="479">
        <v>4</v>
      </c>
      <c r="AI26" s="481">
        <v>0.49200492004920049</v>
      </c>
      <c r="AJ26" s="480">
        <v>830</v>
      </c>
      <c r="AK26" s="479">
        <v>2</v>
      </c>
      <c r="AL26" s="481">
        <v>0.24096385542168677</v>
      </c>
      <c r="AM26" s="483">
        <v>759</v>
      </c>
      <c r="AN26" s="483">
        <v>2</v>
      </c>
      <c r="AO26" s="481">
        <v>0.2635046113306983</v>
      </c>
      <c r="AP26" s="483">
        <v>845</v>
      </c>
      <c r="AQ26" s="483">
        <v>6</v>
      </c>
      <c r="AR26" s="481">
        <v>0.7100591715976331</v>
      </c>
      <c r="AS26" s="483">
        <v>801</v>
      </c>
      <c r="AT26" s="483">
        <v>5</v>
      </c>
      <c r="AU26" s="481">
        <f t="shared" si="0"/>
        <v>0.62421972534332082</v>
      </c>
      <c r="AV26" s="480">
        <f t="shared" si="3"/>
        <v>4048</v>
      </c>
      <c r="AW26" s="480">
        <f t="shared" si="1"/>
        <v>19</v>
      </c>
      <c r="AX26" s="481">
        <f t="shared" si="4"/>
        <v>0.46936758893280628</v>
      </c>
      <c r="AY26" s="481">
        <v>4.2229306135083453</v>
      </c>
      <c r="AZ26" s="481">
        <v>66.258051475028793</v>
      </c>
      <c r="BA26" s="766">
        <v>100.17783900000001</v>
      </c>
    </row>
    <row r="27" spans="1:53" ht="15" customHeight="1" x14ac:dyDescent="0.15">
      <c r="A27" s="466" t="s">
        <v>88</v>
      </c>
      <c r="B27" s="459" t="s">
        <v>42</v>
      </c>
      <c r="C27" s="495">
        <v>2284</v>
      </c>
      <c r="D27" s="495">
        <v>48</v>
      </c>
      <c r="E27" s="494">
        <v>2.1015761821366024</v>
      </c>
      <c r="F27" s="470">
        <v>2180</v>
      </c>
      <c r="G27" s="495">
        <v>35</v>
      </c>
      <c r="H27" s="472">
        <v>1.6055045871559634</v>
      </c>
      <c r="I27" s="471">
        <v>2265</v>
      </c>
      <c r="J27" s="471">
        <v>37</v>
      </c>
      <c r="K27" s="472">
        <v>1.6335540838852098</v>
      </c>
      <c r="L27" s="473">
        <v>2171</v>
      </c>
      <c r="M27" s="471">
        <v>51</v>
      </c>
      <c r="N27" s="472">
        <v>2.3491478581298941</v>
      </c>
      <c r="O27" s="473">
        <v>2289</v>
      </c>
      <c r="P27" s="471">
        <v>43</v>
      </c>
      <c r="Q27" s="472">
        <v>1.8785495849716032</v>
      </c>
      <c r="R27" s="462">
        <v>2378</v>
      </c>
      <c r="S27" s="462">
        <v>37</v>
      </c>
      <c r="T27" s="464">
        <v>1.5559293523969722</v>
      </c>
      <c r="U27" s="462">
        <v>2432</v>
      </c>
      <c r="V27" s="462">
        <v>38</v>
      </c>
      <c r="W27" s="464">
        <v>1.5625</v>
      </c>
      <c r="X27" s="462">
        <v>2374</v>
      </c>
      <c r="Y27" s="462">
        <v>39</v>
      </c>
      <c r="Z27" s="464">
        <v>1.6427969671440605</v>
      </c>
      <c r="AA27" s="462">
        <v>2275</v>
      </c>
      <c r="AB27" s="462">
        <v>36</v>
      </c>
      <c r="AC27" s="464">
        <v>1.5824175824175823</v>
      </c>
      <c r="AD27" s="463">
        <v>2319</v>
      </c>
      <c r="AE27" s="462">
        <v>37</v>
      </c>
      <c r="AF27" s="464">
        <v>1.5955153083225526</v>
      </c>
      <c r="AG27" s="463">
        <v>2389</v>
      </c>
      <c r="AH27" s="462">
        <v>37</v>
      </c>
      <c r="AI27" s="464">
        <v>1.5487651737128505</v>
      </c>
      <c r="AJ27" s="463">
        <v>2411</v>
      </c>
      <c r="AK27" s="462">
        <v>32</v>
      </c>
      <c r="AL27" s="464">
        <v>1.3272501036914142</v>
      </c>
      <c r="AM27" s="465">
        <v>2510</v>
      </c>
      <c r="AN27" s="465">
        <v>38</v>
      </c>
      <c r="AO27" s="464">
        <v>1.5139442231075697</v>
      </c>
      <c r="AP27" s="465">
        <v>2401</v>
      </c>
      <c r="AQ27" s="465">
        <v>23</v>
      </c>
      <c r="AR27" s="464">
        <v>0.95793419408579761</v>
      </c>
      <c r="AS27" s="465">
        <v>2353</v>
      </c>
      <c r="AT27" s="465">
        <v>31</v>
      </c>
      <c r="AU27" s="464">
        <f t="shared" si="0"/>
        <v>1.3174670633234169</v>
      </c>
      <c r="AV27" s="463">
        <f t="shared" si="3"/>
        <v>12064</v>
      </c>
      <c r="AW27" s="463">
        <f t="shared" si="1"/>
        <v>161</v>
      </c>
      <c r="AX27" s="464">
        <f t="shared" si="4"/>
        <v>1.3345490716180373</v>
      </c>
      <c r="AY27" s="711">
        <v>18.107602042433172</v>
      </c>
      <c r="AZ27" s="464">
        <v>116.09988590717907</v>
      </c>
      <c r="BA27" s="761">
        <v>112.99312999999999</v>
      </c>
    </row>
    <row r="28" spans="1:53" ht="15" customHeight="1" x14ac:dyDescent="0.15">
      <c r="A28" s="466"/>
      <c r="B28" s="467" t="s">
        <v>13</v>
      </c>
      <c r="C28" s="495">
        <v>1185</v>
      </c>
      <c r="D28" s="495">
        <v>33</v>
      </c>
      <c r="E28" s="494">
        <v>2.7848101265822782</v>
      </c>
      <c r="F28" s="470">
        <v>1096</v>
      </c>
      <c r="G28" s="495">
        <v>22</v>
      </c>
      <c r="H28" s="472">
        <v>2.0072992700729926</v>
      </c>
      <c r="I28" s="471">
        <v>1170</v>
      </c>
      <c r="J28" s="471">
        <v>26</v>
      </c>
      <c r="K28" s="472">
        <v>2.2222222222222223</v>
      </c>
      <c r="L28" s="471">
        <v>1136</v>
      </c>
      <c r="M28" s="471">
        <v>36</v>
      </c>
      <c r="N28" s="472">
        <v>3.169014084507042</v>
      </c>
      <c r="O28" s="471">
        <v>1169</v>
      </c>
      <c r="P28" s="471">
        <v>28</v>
      </c>
      <c r="Q28" s="472">
        <v>2.3952095808383236</v>
      </c>
      <c r="R28" s="470">
        <v>1257</v>
      </c>
      <c r="S28" s="470">
        <v>27</v>
      </c>
      <c r="T28" s="472">
        <v>2.1479713603818613</v>
      </c>
      <c r="U28" s="470">
        <v>1242</v>
      </c>
      <c r="V28" s="470">
        <v>24</v>
      </c>
      <c r="W28" s="472">
        <v>1.932367149758454</v>
      </c>
      <c r="X28" s="470">
        <v>1228</v>
      </c>
      <c r="Y28" s="470">
        <v>27</v>
      </c>
      <c r="Z28" s="472">
        <v>2.1986970684039089</v>
      </c>
      <c r="AA28" s="470">
        <v>1157</v>
      </c>
      <c r="AB28" s="470">
        <v>25</v>
      </c>
      <c r="AC28" s="472">
        <v>2.1607605877268798</v>
      </c>
      <c r="AD28" s="471">
        <v>1172</v>
      </c>
      <c r="AE28" s="470">
        <v>27</v>
      </c>
      <c r="AF28" s="472">
        <v>2.303754266211604</v>
      </c>
      <c r="AG28" s="471">
        <v>1233</v>
      </c>
      <c r="AH28" s="470">
        <v>32</v>
      </c>
      <c r="AI28" s="472">
        <v>2.5952960259529605</v>
      </c>
      <c r="AJ28" s="471">
        <v>1190</v>
      </c>
      <c r="AK28" s="470">
        <v>26</v>
      </c>
      <c r="AL28" s="472">
        <v>2.1848739495798317</v>
      </c>
      <c r="AM28" s="474">
        <v>1202</v>
      </c>
      <c r="AN28" s="474">
        <v>26</v>
      </c>
      <c r="AO28" s="472">
        <v>2.1630615640599005</v>
      </c>
      <c r="AP28" s="474">
        <v>1159</v>
      </c>
      <c r="AQ28" s="474">
        <v>15</v>
      </c>
      <c r="AR28" s="472">
        <v>1.2942191544434858</v>
      </c>
      <c r="AS28" s="474">
        <v>1167</v>
      </c>
      <c r="AT28" s="474">
        <v>19</v>
      </c>
      <c r="AU28" s="472">
        <f t="shared" si="0"/>
        <v>1.6281062553556127</v>
      </c>
      <c r="AV28" s="471">
        <f t="shared" si="3"/>
        <v>5951</v>
      </c>
      <c r="AW28" s="471">
        <f t="shared" si="1"/>
        <v>118</v>
      </c>
      <c r="AX28" s="472">
        <f t="shared" si="4"/>
        <v>1.9828600235254579</v>
      </c>
      <c r="AY28" s="472">
        <v>26.685907134089309</v>
      </c>
      <c r="AZ28" s="472">
        <v>121.72462746670428</v>
      </c>
      <c r="BA28" s="761">
        <v>117.33744299999999</v>
      </c>
    </row>
    <row r="29" spans="1:53" ht="15" customHeight="1" x14ac:dyDescent="0.15">
      <c r="A29" s="466"/>
      <c r="B29" s="476" t="s">
        <v>15</v>
      </c>
      <c r="C29" s="495">
        <v>1099</v>
      </c>
      <c r="D29" s="495">
        <v>15</v>
      </c>
      <c r="E29" s="494">
        <v>1.3648771610555051</v>
      </c>
      <c r="F29" s="470">
        <v>1084</v>
      </c>
      <c r="G29" s="495">
        <v>13</v>
      </c>
      <c r="H29" s="472">
        <v>1.1992619926199262</v>
      </c>
      <c r="I29" s="473">
        <v>1095</v>
      </c>
      <c r="J29" s="471">
        <v>11</v>
      </c>
      <c r="K29" s="472">
        <v>1.004566210045662</v>
      </c>
      <c r="L29" s="473">
        <v>1035</v>
      </c>
      <c r="M29" s="471">
        <v>15</v>
      </c>
      <c r="N29" s="472">
        <v>1.4492753623188406</v>
      </c>
      <c r="O29" s="473">
        <v>1120</v>
      </c>
      <c r="P29" s="471">
        <v>15</v>
      </c>
      <c r="Q29" s="472">
        <v>1.3392857142857142</v>
      </c>
      <c r="R29" s="479">
        <v>1121</v>
      </c>
      <c r="S29" s="479">
        <v>10</v>
      </c>
      <c r="T29" s="481">
        <v>0.89206066012488849</v>
      </c>
      <c r="U29" s="479">
        <v>1190</v>
      </c>
      <c r="V29" s="479">
        <v>14</v>
      </c>
      <c r="W29" s="481">
        <v>1.1764705882352942</v>
      </c>
      <c r="X29" s="479">
        <v>1146</v>
      </c>
      <c r="Y29" s="479">
        <v>12</v>
      </c>
      <c r="Z29" s="481">
        <v>1.0471204188481675</v>
      </c>
      <c r="AA29" s="479">
        <v>1118</v>
      </c>
      <c r="AB29" s="479">
        <v>11</v>
      </c>
      <c r="AC29" s="481">
        <v>0.98389982110912344</v>
      </c>
      <c r="AD29" s="480">
        <v>1147</v>
      </c>
      <c r="AE29" s="479">
        <v>10</v>
      </c>
      <c r="AF29" s="481">
        <v>0.87183958151700081</v>
      </c>
      <c r="AG29" s="480">
        <v>1156</v>
      </c>
      <c r="AH29" s="479">
        <v>5</v>
      </c>
      <c r="AI29" s="481">
        <v>0.43252595155709345</v>
      </c>
      <c r="AJ29" s="480">
        <v>1221</v>
      </c>
      <c r="AK29" s="479">
        <v>6</v>
      </c>
      <c r="AL29" s="481">
        <v>0.49140049140049141</v>
      </c>
      <c r="AM29" s="483">
        <v>1308</v>
      </c>
      <c r="AN29" s="483">
        <v>12</v>
      </c>
      <c r="AO29" s="481">
        <v>0.91743119266055051</v>
      </c>
      <c r="AP29" s="483">
        <v>1242</v>
      </c>
      <c r="AQ29" s="483">
        <v>8</v>
      </c>
      <c r="AR29" s="481">
        <v>0.64412238325281801</v>
      </c>
      <c r="AS29" s="483">
        <v>1186</v>
      </c>
      <c r="AT29" s="483">
        <v>12</v>
      </c>
      <c r="AU29" s="481">
        <f t="shared" si="0"/>
        <v>1.0118043844856661</v>
      </c>
      <c r="AV29" s="480">
        <f t="shared" si="3"/>
        <v>6113</v>
      </c>
      <c r="AW29" s="480">
        <f t="shared" si="1"/>
        <v>43</v>
      </c>
      <c r="AX29" s="481">
        <f t="shared" si="4"/>
        <v>0.70341894323572718</v>
      </c>
      <c r="AY29" s="481">
        <v>9.0036124617443196</v>
      </c>
      <c r="AZ29" s="481">
        <v>101.0035870125844</v>
      </c>
      <c r="BA29" s="761">
        <v>103.37492899999999</v>
      </c>
    </row>
    <row r="30" spans="1:53" ht="15" customHeight="1" x14ac:dyDescent="0.15">
      <c r="A30" s="458" t="s">
        <v>89</v>
      </c>
      <c r="B30" s="459" t="s">
        <v>42</v>
      </c>
      <c r="C30" s="493">
        <v>2305</v>
      </c>
      <c r="D30" s="493">
        <v>78</v>
      </c>
      <c r="E30" s="492">
        <v>3.3839479392624732</v>
      </c>
      <c r="F30" s="462">
        <v>2253</v>
      </c>
      <c r="G30" s="493">
        <v>49</v>
      </c>
      <c r="H30" s="464">
        <v>2.1748779405237459</v>
      </c>
      <c r="I30" s="463">
        <v>2308</v>
      </c>
      <c r="J30" s="463">
        <v>49</v>
      </c>
      <c r="K30" s="464">
        <v>2.1230502599653382</v>
      </c>
      <c r="L30" s="486">
        <v>2320</v>
      </c>
      <c r="M30" s="463">
        <v>67</v>
      </c>
      <c r="N30" s="464">
        <v>2.8879310344827585</v>
      </c>
      <c r="O30" s="486">
        <v>2405</v>
      </c>
      <c r="P30" s="463">
        <v>56</v>
      </c>
      <c r="Q30" s="464">
        <v>2.3284823284823286</v>
      </c>
      <c r="R30" s="462">
        <v>2470</v>
      </c>
      <c r="S30" s="462">
        <v>60</v>
      </c>
      <c r="T30" s="464">
        <v>2.42914979757085</v>
      </c>
      <c r="U30" s="462">
        <v>2575</v>
      </c>
      <c r="V30" s="462">
        <v>42</v>
      </c>
      <c r="W30" s="464">
        <v>1.6310679611650485</v>
      </c>
      <c r="X30" s="462">
        <v>2512</v>
      </c>
      <c r="Y30" s="462">
        <v>52</v>
      </c>
      <c r="Z30" s="464">
        <v>2.0700636942675157</v>
      </c>
      <c r="AA30" s="462">
        <v>2517</v>
      </c>
      <c r="AB30" s="462">
        <v>46</v>
      </c>
      <c r="AC30" s="464">
        <v>1.8275725069527213</v>
      </c>
      <c r="AD30" s="463">
        <v>2613</v>
      </c>
      <c r="AE30" s="462">
        <v>50</v>
      </c>
      <c r="AF30" s="464">
        <v>1.9135093761959432</v>
      </c>
      <c r="AG30" s="463">
        <v>2575</v>
      </c>
      <c r="AH30" s="462">
        <v>46</v>
      </c>
      <c r="AI30" s="464">
        <v>1.7864077669902914</v>
      </c>
      <c r="AJ30" s="463">
        <v>2686</v>
      </c>
      <c r="AK30" s="462">
        <v>44</v>
      </c>
      <c r="AL30" s="464">
        <v>1.6381236038719285</v>
      </c>
      <c r="AM30" s="465">
        <v>2638</v>
      </c>
      <c r="AN30" s="465">
        <v>44</v>
      </c>
      <c r="AO30" s="464">
        <v>1.6679302501895377</v>
      </c>
      <c r="AP30" s="465">
        <v>2739</v>
      </c>
      <c r="AQ30" s="465">
        <v>40</v>
      </c>
      <c r="AR30" s="464">
        <v>1.4603870025556773</v>
      </c>
      <c r="AS30" s="465">
        <v>2616</v>
      </c>
      <c r="AT30" s="465">
        <v>38</v>
      </c>
      <c r="AU30" s="464">
        <f t="shared" si="0"/>
        <v>1.452599388379205</v>
      </c>
      <c r="AV30" s="463">
        <f t="shared" si="3"/>
        <v>13254</v>
      </c>
      <c r="AW30" s="463">
        <f t="shared" si="1"/>
        <v>212</v>
      </c>
      <c r="AX30" s="464">
        <f t="shared" si="4"/>
        <v>1.5995171269050854</v>
      </c>
      <c r="AY30" s="711">
        <v>17.387182250009388</v>
      </c>
      <c r="AZ30" s="464">
        <v>121.51724801283382</v>
      </c>
      <c r="BA30" s="765">
        <v>117.476792</v>
      </c>
    </row>
    <row r="31" spans="1:53" ht="15" customHeight="1" x14ac:dyDescent="0.15">
      <c r="A31" s="466"/>
      <c r="B31" s="467" t="s">
        <v>13</v>
      </c>
      <c r="C31" s="495">
        <v>1244</v>
      </c>
      <c r="D31" s="495">
        <v>56</v>
      </c>
      <c r="E31" s="494">
        <v>4.501607717041801</v>
      </c>
      <c r="F31" s="470">
        <v>1210</v>
      </c>
      <c r="G31" s="495">
        <v>46</v>
      </c>
      <c r="H31" s="472">
        <v>3.8016528925619832</v>
      </c>
      <c r="I31" s="471">
        <v>1196</v>
      </c>
      <c r="J31" s="471">
        <v>33</v>
      </c>
      <c r="K31" s="472">
        <v>2.7591973244147154</v>
      </c>
      <c r="L31" s="471">
        <v>1248</v>
      </c>
      <c r="M31" s="471">
        <v>50</v>
      </c>
      <c r="N31" s="472">
        <v>4.0064102564102564</v>
      </c>
      <c r="O31" s="471">
        <v>1280</v>
      </c>
      <c r="P31" s="471">
        <v>39</v>
      </c>
      <c r="Q31" s="472">
        <v>3.046875</v>
      </c>
      <c r="R31" s="470">
        <v>1307</v>
      </c>
      <c r="S31" s="470">
        <v>46</v>
      </c>
      <c r="T31" s="472">
        <v>3.519510328997705</v>
      </c>
      <c r="U31" s="470">
        <v>1327</v>
      </c>
      <c r="V31" s="470">
        <v>36</v>
      </c>
      <c r="W31" s="472">
        <v>2.7128862094951014</v>
      </c>
      <c r="X31" s="470">
        <v>1281</v>
      </c>
      <c r="Y31" s="470">
        <v>37</v>
      </c>
      <c r="Z31" s="472">
        <v>2.888368462138954</v>
      </c>
      <c r="AA31" s="470">
        <v>1289</v>
      </c>
      <c r="AB31" s="470">
        <v>33</v>
      </c>
      <c r="AC31" s="472">
        <v>2.5601241272304112</v>
      </c>
      <c r="AD31" s="471">
        <v>1327</v>
      </c>
      <c r="AE31" s="470">
        <v>38</v>
      </c>
      <c r="AF31" s="472">
        <v>2.8636021100226077</v>
      </c>
      <c r="AG31" s="471">
        <v>1348</v>
      </c>
      <c r="AH31" s="470">
        <v>34</v>
      </c>
      <c r="AI31" s="472">
        <v>2.5222551928783381</v>
      </c>
      <c r="AJ31" s="471">
        <v>1443</v>
      </c>
      <c r="AK31" s="470">
        <v>33</v>
      </c>
      <c r="AL31" s="472">
        <v>2.2869022869022873</v>
      </c>
      <c r="AM31" s="474">
        <v>1354</v>
      </c>
      <c r="AN31" s="474">
        <v>32</v>
      </c>
      <c r="AO31" s="472">
        <v>2.3633677991137372</v>
      </c>
      <c r="AP31" s="474">
        <v>1430</v>
      </c>
      <c r="AQ31" s="474">
        <v>27</v>
      </c>
      <c r="AR31" s="472">
        <v>1.8881118881118881</v>
      </c>
      <c r="AS31" s="474">
        <v>1392</v>
      </c>
      <c r="AT31" s="474">
        <v>26</v>
      </c>
      <c r="AU31" s="472">
        <f t="shared" si="0"/>
        <v>1.8678160919540232</v>
      </c>
      <c r="AV31" s="471">
        <f t="shared" si="3"/>
        <v>6967</v>
      </c>
      <c r="AW31" s="471">
        <f t="shared" si="1"/>
        <v>152</v>
      </c>
      <c r="AX31" s="472">
        <f t="shared" si="4"/>
        <v>2.1817137935983921</v>
      </c>
      <c r="AY31" s="472">
        <v>25.76446417455757</v>
      </c>
      <c r="AZ31" s="472">
        <v>122.90749424501361</v>
      </c>
      <c r="BA31" s="761">
        <v>118.99551200000001</v>
      </c>
    </row>
    <row r="32" spans="1:53" ht="15" customHeight="1" x14ac:dyDescent="0.15">
      <c r="A32" s="475"/>
      <c r="B32" s="476" t="s">
        <v>15</v>
      </c>
      <c r="C32" s="497">
        <v>1061</v>
      </c>
      <c r="D32" s="497">
        <v>22</v>
      </c>
      <c r="E32" s="496">
        <v>2.0735155513666355</v>
      </c>
      <c r="F32" s="479">
        <v>1043</v>
      </c>
      <c r="G32" s="497">
        <v>3</v>
      </c>
      <c r="H32" s="481">
        <v>0.28763183125599234</v>
      </c>
      <c r="I32" s="482">
        <v>1112</v>
      </c>
      <c r="J32" s="480">
        <v>16</v>
      </c>
      <c r="K32" s="481">
        <v>1.4388489208633095</v>
      </c>
      <c r="L32" s="482">
        <v>1072</v>
      </c>
      <c r="M32" s="480">
        <v>17</v>
      </c>
      <c r="N32" s="481">
        <v>1.585820895522388</v>
      </c>
      <c r="O32" s="482">
        <v>1125</v>
      </c>
      <c r="P32" s="480">
        <v>17</v>
      </c>
      <c r="Q32" s="481">
        <v>1.5111111111111111</v>
      </c>
      <c r="R32" s="479">
        <v>1163</v>
      </c>
      <c r="S32" s="479">
        <v>14</v>
      </c>
      <c r="T32" s="481">
        <v>1.2037833190025795</v>
      </c>
      <c r="U32" s="479">
        <v>1248</v>
      </c>
      <c r="V32" s="479">
        <v>6</v>
      </c>
      <c r="W32" s="481">
        <v>0.48076923076923078</v>
      </c>
      <c r="X32" s="479">
        <v>1231</v>
      </c>
      <c r="Y32" s="479">
        <v>15</v>
      </c>
      <c r="Z32" s="481">
        <v>1.2185215272136474</v>
      </c>
      <c r="AA32" s="479">
        <v>1228</v>
      </c>
      <c r="AB32" s="479">
        <v>13</v>
      </c>
      <c r="AC32" s="481">
        <v>1.0586319218241043</v>
      </c>
      <c r="AD32" s="480">
        <v>1286</v>
      </c>
      <c r="AE32" s="479">
        <v>12</v>
      </c>
      <c r="AF32" s="481">
        <v>0.93312597200622094</v>
      </c>
      <c r="AG32" s="480">
        <v>1227</v>
      </c>
      <c r="AH32" s="479">
        <v>12</v>
      </c>
      <c r="AI32" s="481">
        <v>0.97799511002444983</v>
      </c>
      <c r="AJ32" s="480">
        <v>1243</v>
      </c>
      <c r="AK32" s="479">
        <v>11</v>
      </c>
      <c r="AL32" s="481">
        <v>0.88495575221238942</v>
      </c>
      <c r="AM32" s="483">
        <v>1284</v>
      </c>
      <c r="AN32" s="483">
        <v>12</v>
      </c>
      <c r="AO32" s="481">
        <v>0.93457943925233633</v>
      </c>
      <c r="AP32" s="483">
        <v>1309</v>
      </c>
      <c r="AQ32" s="483">
        <v>13</v>
      </c>
      <c r="AR32" s="481">
        <v>0.99312452253628725</v>
      </c>
      <c r="AS32" s="483">
        <v>1224</v>
      </c>
      <c r="AT32" s="483">
        <v>12</v>
      </c>
      <c r="AU32" s="481">
        <f t="shared" si="0"/>
        <v>0.98039215686274506</v>
      </c>
      <c r="AV32" s="480">
        <f t="shared" si="3"/>
        <v>6287</v>
      </c>
      <c r="AW32" s="480">
        <f t="shared" si="1"/>
        <v>60</v>
      </c>
      <c r="AX32" s="481">
        <f t="shared" si="4"/>
        <v>0.9543502465404804</v>
      </c>
      <c r="AY32" s="481">
        <v>8.5722430279339648</v>
      </c>
      <c r="AZ32" s="481">
        <v>114.04818662671596</v>
      </c>
      <c r="BA32" s="766">
        <v>105.411598</v>
      </c>
    </row>
    <row r="33" spans="1:53" ht="15" customHeight="1" x14ac:dyDescent="0.15">
      <c r="A33" s="466" t="s">
        <v>90</v>
      </c>
      <c r="B33" s="459" t="s">
        <v>42</v>
      </c>
      <c r="C33" s="495">
        <v>1506</v>
      </c>
      <c r="D33" s="495">
        <v>40</v>
      </c>
      <c r="E33" s="494">
        <v>2.6560424966799467</v>
      </c>
      <c r="F33" s="470">
        <v>1680</v>
      </c>
      <c r="G33" s="495">
        <v>49</v>
      </c>
      <c r="H33" s="472">
        <v>2.9166666666666665</v>
      </c>
      <c r="I33" s="471">
        <v>1671</v>
      </c>
      <c r="J33" s="471">
        <v>36</v>
      </c>
      <c r="K33" s="472">
        <v>2.1543985637342908</v>
      </c>
      <c r="L33" s="473">
        <v>1684</v>
      </c>
      <c r="M33" s="471">
        <v>33</v>
      </c>
      <c r="N33" s="472">
        <v>1.9596199524940616</v>
      </c>
      <c r="O33" s="473">
        <v>1746</v>
      </c>
      <c r="P33" s="471">
        <v>34</v>
      </c>
      <c r="Q33" s="472">
        <v>1.9473081328751431</v>
      </c>
      <c r="R33" s="462">
        <v>1782</v>
      </c>
      <c r="S33" s="462">
        <v>37</v>
      </c>
      <c r="T33" s="464">
        <v>2.0763187429854097</v>
      </c>
      <c r="U33" s="462">
        <v>1861</v>
      </c>
      <c r="V33" s="462">
        <v>36</v>
      </c>
      <c r="W33" s="464">
        <v>1.9344438473938741</v>
      </c>
      <c r="X33" s="462">
        <v>1813</v>
      </c>
      <c r="Y33" s="462">
        <v>39</v>
      </c>
      <c r="Z33" s="464">
        <v>2.1511307225592939</v>
      </c>
      <c r="AA33" s="462">
        <v>1820</v>
      </c>
      <c r="AB33" s="462">
        <v>38</v>
      </c>
      <c r="AC33" s="464">
        <v>2.0879120879120876</v>
      </c>
      <c r="AD33" s="463">
        <v>1857</v>
      </c>
      <c r="AE33" s="462">
        <v>31</v>
      </c>
      <c r="AF33" s="464">
        <v>1.669359181475498</v>
      </c>
      <c r="AG33" s="463">
        <v>1920</v>
      </c>
      <c r="AH33" s="462">
        <v>31</v>
      </c>
      <c r="AI33" s="464">
        <v>1.6145833333333335</v>
      </c>
      <c r="AJ33" s="463">
        <v>2026</v>
      </c>
      <c r="AK33" s="462">
        <v>33</v>
      </c>
      <c r="AL33" s="464">
        <v>1.6288252714708784</v>
      </c>
      <c r="AM33" s="465">
        <v>1984</v>
      </c>
      <c r="AN33" s="465">
        <v>25</v>
      </c>
      <c r="AO33" s="464">
        <v>1.2600806451612903</v>
      </c>
      <c r="AP33" s="465">
        <v>2093</v>
      </c>
      <c r="AQ33" s="465">
        <v>30</v>
      </c>
      <c r="AR33" s="464">
        <v>1.433349259436216</v>
      </c>
      <c r="AS33" s="465">
        <v>2044</v>
      </c>
      <c r="AT33" s="465">
        <v>26</v>
      </c>
      <c r="AU33" s="464">
        <f t="shared" si="0"/>
        <v>1.2720156555772992</v>
      </c>
      <c r="AV33" s="463">
        <f t="shared" si="3"/>
        <v>10067</v>
      </c>
      <c r="AW33" s="463">
        <f t="shared" si="1"/>
        <v>145</v>
      </c>
      <c r="AX33" s="464">
        <f t="shared" si="4"/>
        <v>1.4403496572961159</v>
      </c>
      <c r="AY33" s="711">
        <v>16.006990867620079</v>
      </c>
      <c r="AZ33" s="464">
        <v>115.15281666525998</v>
      </c>
      <c r="BA33" s="761">
        <v>112.14372899999999</v>
      </c>
    </row>
    <row r="34" spans="1:53" ht="15" customHeight="1" x14ac:dyDescent="0.15">
      <c r="A34" s="466"/>
      <c r="B34" s="467" t="s">
        <v>13</v>
      </c>
      <c r="C34" s="495">
        <v>773</v>
      </c>
      <c r="D34" s="495">
        <v>30</v>
      </c>
      <c r="E34" s="494">
        <v>3.8809831824062093</v>
      </c>
      <c r="F34" s="470">
        <v>899</v>
      </c>
      <c r="G34" s="495">
        <v>35</v>
      </c>
      <c r="H34" s="472">
        <v>3.8932146829810903</v>
      </c>
      <c r="I34" s="471">
        <v>863</v>
      </c>
      <c r="J34" s="471">
        <v>28</v>
      </c>
      <c r="K34" s="472">
        <v>3.2444959443800694</v>
      </c>
      <c r="L34" s="471">
        <v>948</v>
      </c>
      <c r="M34" s="471">
        <v>26</v>
      </c>
      <c r="N34" s="472">
        <v>2.7426160337552745</v>
      </c>
      <c r="O34" s="471">
        <v>911</v>
      </c>
      <c r="P34" s="471">
        <v>22</v>
      </c>
      <c r="Q34" s="472">
        <v>2.4149286498353457</v>
      </c>
      <c r="R34" s="470">
        <v>948</v>
      </c>
      <c r="S34" s="470">
        <v>25</v>
      </c>
      <c r="T34" s="472">
        <v>2.6371308016877637</v>
      </c>
      <c r="U34" s="470">
        <v>964</v>
      </c>
      <c r="V34" s="470">
        <v>27</v>
      </c>
      <c r="W34" s="472">
        <v>2.8008298755186725</v>
      </c>
      <c r="X34" s="470">
        <v>918</v>
      </c>
      <c r="Y34" s="470">
        <v>28</v>
      </c>
      <c r="Z34" s="472">
        <v>3.0501089324618738</v>
      </c>
      <c r="AA34" s="470">
        <v>903</v>
      </c>
      <c r="AB34" s="470">
        <v>28</v>
      </c>
      <c r="AC34" s="472">
        <v>3.1007751937984498</v>
      </c>
      <c r="AD34" s="471">
        <v>954</v>
      </c>
      <c r="AE34" s="470">
        <v>28</v>
      </c>
      <c r="AF34" s="472">
        <v>2.9350104821802936</v>
      </c>
      <c r="AG34" s="471">
        <v>1022</v>
      </c>
      <c r="AH34" s="470">
        <v>25</v>
      </c>
      <c r="AI34" s="472">
        <v>2.4461839530332679</v>
      </c>
      <c r="AJ34" s="471">
        <v>1001</v>
      </c>
      <c r="AK34" s="470">
        <v>21</v>
      </c>
      <c r="AL34" s="472">
        <v>2.0979020979020979</v>
      </c>
      <c r="AM34" s="474">
        <v>1053</v>
      </c>
      <c r="AN34" s="474">
        <v>20</v>
      </c>
      <c r="AO34" s="472">
        <v>1.899335232668566</v>
      </c>
      <c r="AP34" s="474">
        <v>1092</v>
      </c>
      <c r="AQ34" s="474">
        <v>23</v>
      </c>
      <c r="AR34" s="472">
        <v>2.1062271062271063</v>
      </c>
      <c r="AS34" s="474">
        <v>1100</v>
      </c>
      <c r="AT34" s="474">
        <v>19</v>
      </c>
      <c r="AU34" s="472">
        <f t="shared" si="0"/>
        <v>1.7272727272727273</v>
      </c>
      <c r="AV34" s="471">
        <f t="shared" si="3"/>
        <v>5268</v>
      </c>
      <c r="AW34" s="471">
        <f t="shared" si="1"/>
        <v>108</v>
      </c>
      <c r="AX34" s="472">
        <f t="shared" si="4"/>
        <v>2.0501138952164011</v>
      </c>
      <c r="AY34" s="472">
        <v>24.446033101110821</v>
      </c>
      <c r="AZ34" s="472">
        <v>121.42271137709575</v>
      </c>
      <c r="BA34" s="761">
        <v>116.838942</v>
      </c>
    </row>
    <row r="35" spans="1:53" ht="15" customHeight="1" x14ac:dyDescent="0.15">
      <c r="A35" s="466"/>
      <c r="B35" s="476" t="s">
        <v>15</v>
      </c>
      <c r="C35" s="495">
        <v>733</v>
      </c>
      <c r="D35" s="495">
        <v>10</v>
      </c>
      <c r="E35" s="494">
        <v>1.3642564802182811</v>
      </c>
      <c r="F35" s="470">
        <v>781</v>
      </c>
      <c r="G35" s="495">
        <v>14</v>
      </c>
      <c r="H35" s="472">
        <v>1.7925736235595391</v>
      </c>
      <c r="I35" s="473">
        <v>808</v>
      </c>
      <c r="J35" s="471">
        <v>8</v>
      </c>
      <c r="K35" s="472">
        <v>0.99009900990099009</v>
      </c>
      <c r="L35" s="473">
        <v>736</v>
      </c>
      <c r="M35" s="471">
        <v>7</v>
      </c>
      <c r="N35" s="472">
        <v>0.95108695652173925</v>
      </c>
      <c r="O35" s="473">
        <v>835</v>
      </c>
      <c r="P35" s="471">
        <v>12</v>
      </c>
      <c r="Q35" s="472">
        <v>1.437125748502994</v>
      </c>
      <c r="R35" s="479">
        <v>834</v>
      </c>
      <c r="S35" s="479">
        <v>12</v>
      </c>
      <c r="T35" s="481">
        <v>1.4388489208633095</v>
      </c>
      <c r="U35" s="479">
        <v>897</v>
      </c>
      <c r="V35" s="479">
        <v>9</v>
      </c>
      <c r="W35" s="481">
        <v>1.0033444816053512</v>
      </c>
      <c r="X35" s="479">
        <v>895</v>
      </c>
      <c r="Y35" s="479">
        <v>11</v>
      </c>
      <c r="Z35" s="481">
        <v>1.2290502793296088</v>
      </c>
      <c r="AA35" s="479">
        <v>917</v>
      </c>
      <c r="AB35" s="479">
        <v>10</v>
      </c>
      <c r="AC35" s="481">
        <v>1.0905125408942202</v>
      </c>
      <c r="AD35" s="480">
        <v>903</v>
      </c>
      <c r="AE35" s="479">
        <v>3</v>
      </c>
      <c r="AF35" s="481">
        <v>0.33222591362126247</v>
      </c>
      <c r="AG35" s="480">
        <v>898</v>
      </c>
      <c r="AH35" s="479">
        <v>6</v>
      </c>
      <c r="AI35" s="481">
        <v>0.66815144766146994</v>
      </c>
      <c r="AJ35" s="480">
        <v>1025</v>
      </c>
      <c r="AK35" s="479">
        <v>12</v>
      </c>
      <c r="AL35" s="481">
        <v>1.1707317073170731</v>
      </c>
      <c r="AM35" s="483">
        <v>931</v>
      </c>
      <c r="AN35" s="483">
        <v>5</v>
      </c>
      <c r="AO35" s="481">
        <v>0.53705692803437166</v>
      </c>
      <c r="AP35" s="483">
        <v>1001</v>
      </c>
      <c r="AQ35" s="483">
        <v>7</v>
      </c>
      <c r="AR35" s="481">
        <v>0.69930069930069927</v>
      </c>
      <c r="AS35" s="483">
        <v>944</v>
      </c>
      <c r="AT35" s="483">
        <v>7</v>
      </c>
      <c r="AU35" s="481">
        <f t="shared" si="0"/>
        <v>0.74152542372881358</v>
      </c>
      <c r="AV35" s="480">
        <f t="shared" si="3"/>
        <v>4799</v>
      </c>
      <c r="AW35" s="480">
        <f t="shared" si="1"/>
        <v>37</v>
      </c>
      <c r="AX35" s="481">
        <f t="shared" si="4"/>
        <v>0.77099395707439056</v>
      </c>
      <c r="AY35" s="481">
        <v>7.2214783007558472</v>
      </c>
      <c r="AZ35" s="481">
        <v>96.701349979452417</v>
      </c>
      <c r="BA35" s="761">
        <v>102.878372</v>
      </c>
    </row>
    <row r="36" spans="1:53" ht="15" customHeight="1" x14ac:dyDescent="0.15">
      <c r="A36" s="458" t="s">
        <v>91</v>
      </c>
      <c r="B36" s="459" t="s">
        <v>42</v>
      </c>
      <c r="C36" s="493">
        <v>1061</v>
      </c>
      <c r="D36" s="493">
        <v>16</v>
      </c>
      <c r="E36" s="492">
        <v>1.5080113100848256</v>
      </c>
      <c r="F36" s="462">
        <v>1091</v>
      </c>
      <c r="G36" s="493">
        <v>20</v>
      </c>
      <c r="H36" s="464">
        <v>1.8331805682859761</v>
      </c>
      <c r="I36" s="463">
        <v>1146</v>
      </c>
      <c r="J36" s="463">
        <v>23</v>
      </c>
      <c r="K36" s="464">
        <v>2.0069808027923211</v>
      </c>
      <c r="L36" s="486">
        <v>1094</v>
      </c>
      <c r="M36" s="463">
        <v>19</v>
      </c>
      <c r="N36" s="464">
        <v>1.7367458866544789</v>
      </c>
      <c r="O36" s="486">
        <v>1193</v>
      </c>
      <c r="P36" s="463">
        <v>30</v>
      </c>
      <c r="Q36" s="464">
        <v>2.5146689019279127</v>
      </c>
      <c r="R36" s="462">
        <v>1227</v>
      </c>
      <c r="S36" s="498">
        <v>19</v>
      </c>
      <c r="T36" s="464">
        <v>1.5484922575387123</v>
      </c>
      <c r="U36" s="462">
        <v>1233</v>
      </c>
      <c r="V36" s="498">
        <v>28</v>
      </c>
      <c r="W36" s="464">
        <v>2.2708840227088403</v>
      </c>
      <c r="X36" s="462">
        <v>1206</v>
      </c>
      <c r="Y36" s="498">
        <v>23</v>
      </c>
      <c r="Z36" s="464">
        <v>1.9071310116086235</v>
      </c>
      <c r="AA36" s="462">
        <v>1340</v>
      </c>
      <c r="AB36" s="498">
        <v>17</v>
      </c>
      <c r="AC36" s="464">
        <v>1.2686567164179103</v>
      </c>
      <c r="AD36" s="463">
        <v>1274</v>
      </c>
      <c r="AE36" s="462">
        <v>28</v>
      </c>
      <c r="AF36" s="464">
        <v>2.197802197802198</v>
      </c>
      <c r="AG36" s="463">
        <v>1244</v>
      </c>
      <c r="AH36" s="462">
        <v>18</v>
      </c>
      <c r="AI36" s="464">
        <v>1.4469453376205788</v>
      </c>
      <c r="AJ36" s="463">
        <v>1403</v>
      </c>
      <c r="AK36" s="462">
        <v>15</v>
      </c>
      <c r="AL36" s="464">
        <v>1.0691375623663579</v>
      </c>
      <c r="AM36" s="465">
        <v>1278</v>
      </c>
      <c r="AN36" s="465">
        <v>11</v>
      </c>
      <c r="AO36" s="464">
        <v>0.86071987480438183</v>
      </c>
      <c r="AP36" s="465">
        <v>1283</v>
      </c>
      <c r="AQ36" s="465">
        <v>10</v>
      </c>
      <c r="AR36" s="464">
        <v>0.77942322681215903</v>
      </c>
      <c r="AS36" s="465">
        <v>1247</v>
      </c>
      <c r="AT36" s="465">
        <v>22</v>
      </c>
      <c r="AU36" s="464">
        <f t="shared" si="0"/>
        <v>1.7642341619887731</v>
      </c>
      <c r="AV36" s="463">
        <f t="shared" si="3"/>
        <v>6455</v>
      </c>
      <c r="AW36" s="463">
        <f t="shared" si="1"/>
        <v>76</v>
      </c>
      <c r="AX36" s="464">
        <f t="shared" si="4"/>
        <v>1.1773818745158793</v>
      </c>
      <c r="AY36" s="711">
        <v>16.610089409572865</v>
      </c>
      <c r="AZ36" s="464">
        <v>121.25007735610455</v>
      </c>
      <c r="BA36" s="767">
        <v>113.693595</v>
      </c>
    </row>
    <row r="37" spans="1:53" ht="15" customHeight="1" x14ac:dyDescent="0.15">
      <c r="A37" s="466"/>
      <c r="B37" s="467" t="s">
        <v>13</v>
      </c>
      <c r="C37" s="495">
        <v>537</v>
      </c>
      <c r="D37" s="495">
        <v>10</v>
      </c>
      <c r="E37" s="494">
        <v>1.8621973929236499</v>
      </c>
      <c r="F37" s="470">
        <v>579</v>
      </c>
      <c r="G37" s="495">
        <v>19</v>
      </c>
      <c r="H37" s="472">
        <v>3.2815198618307431</v>
      </c>
      <c r="I37" s="471">
        <v>629</v>
      </c>
      <c r="J37" s="471">
        <v>19</v>
      </c>
      <c r="K37" s="472">
        <v>3.0206677265500796</v>
      </c>
      <c r="L37" s="471">
        <v>558</v>
      </c>
      <c r="M37" s="471">
        <v>16</v>
      </c>
      <c r="N37" s="472">
        <v>2.8673835125448028</v>
      </c>
      <c r="O37" s="471">
        <v>597</v>
      </c>
      <c r="P37" s="471">
        <v>19</v>
      </c>
      <c r="Q37" s="472">
        <v>3.1825795644891124</v>
      </c>
      <c r="R37" s="470">
        <v>628</v>
      </c>
      <c r="S37" s="498">
        <v>15</v>
      </c>
      <c r="T37" s="472">
        <v>2.3885350318471339</v>
      </c>
      <c r="U37" s="470">
        <v>656</v>
      </c>
      <c r="V37" s="498">
        <v>20</v>
      </c>
      <c r="W37" s="472">
        <v>3.0487804878048781</v>
      </c>
      <c r="X37" s="470">
        <v>628</v>
      </c>
      <c r="Y37" s="498">
        <v>17</v>
      </c>
      <c r="Z37" s="472">
        <v>2.7070063694267517</v>
      </c>
      <c r="AA37" s="470">
        <v>677</v>
      </c>
      <c r="AB37" s="498">
        <v>10</v>
      </c>
      <c r="AC37" s="472">
        <v>1.4771048744460855</v>
      </c>
      <c r="AD37" s="471">
        <v>657</v>
      </c>
      <c r="AE37" s="470">
        <v>24</v>
      </c>
      <c r="AF37" s="472">
        <v>3.6529680365296802</v>
      </c>
      <c r="AG37" s="471">
        <v>616</v>
      </c>
      <c r="AH37" s="470">
        <v>11</v>
      </c>
      <c r="AI37" s="472">
        <v>1.7857142857142856</v>
      </c>
      <c r="AJ37" s="471">
        <v>741</v>
      </c>
      <c r="AK37" s="470">
        <v>10</v>
      </c>
      <c r="AL37" s="472">
        <v>1.3495276653171391</v>
      </c>
      <c r="AM37" s="474">
        <v>652</v>
      </c>
      <c r="AN37" s="474">
        <v>5</v>
      </c>
      <c r="AO37" s="472">
        <v>0.76687116564417179</v>
      </c>
      <c r="AP37" s="474">
        <v>626</v>
      </c>
      <c r="AQ37" s="474">
        <v>6</v>
      </c>
      <c r="AR37" s="472">
        <v>0.95846645367412142</v>
      </c>
      <c r="AS37" s="474">
        <v>650</v>
      </c>
      <c r="AT37" s="474">
        <v>17</v>
      </c>
      <c r="AU37" s="472">
        <f t="shared" si="0"/>
        <v>2.6153846153846154</v>
      </c>
      <c r="AV37" s="471">
        <f t="shared" si="3"/>
        <v>3285</v>
      </c>
      <c r="AW37" s="471">
        <f t="shared" si="1"/>
        <v>49</v>
      </c>
      <c r="AX37" s="472">
        <f t="shared" si="4"/>
        <v>1.4916286149162861</v>
      </c>
      <c r="AY37" s="472">
        <v>22.837448394435526</v>
      </c>
      <c r="AZ37" s="472">
        <v>110.61114045745597</v>
      </c>
      <c r="BA37" s="762">
        <v>108.249189</v>
      </c>
    </row>
    <row r="38" spans="1:53" ht="15" customHeight="1" x14ac:dyDescent="0.15">
      <c r="A38" s="475"/>
      <c r="B38" s="476" t="s">
        <v>15</v>
      </c>
      <c r="C38" s="497">
        <v>524</v>
      </c>
      <c r="D38" s="497">
        <v>6</v>
      </c>
      <c r="E38" s="496">
        <v>1.1450381679389312</v>
      </c>
      <c r="F38" s="479">
        <v>512</v>
      </c>
      <c r="G38" s="497">
        <v>1</v>
      </c>
      <c r="H38" s="481">
        <v>0.1953125</v>
      </c>
      <c r="I38" s="482">
        <v>517</v>
      </c>
      <c r="J38" s="480">
        <v>4</v>
      </c>
      <c r="K38" s="481">
        <v>0.77369439071566737</v>
      </c>
      <c r="L38" s="482">
        <v>536</v>
      </c>
      <c r="M38" s="480">
        <v>3</v>
      </c>
      <c r="N38" s="481">
        <v>0.55970149253731338</v>
      </c>
      <c r="O38" s="482">
        <v>596</v>
      </c>
      <c r="P38" s="480">
        <v>11</v>
      </c>
      <c r="Q38" s="481">
        <v>1.8456375838926176</v>
      </c>
      <c r="R38" s="479">
        <v>599</v>
      </c>
      <c r="S38" s="498">
        <v>4</v>
      </c>
      <c r="T38" s="481">
        <v>0.667779632721202</v>
      </c>
      <c r="U38" s="479">
        <v>577</v>
      </c>
      <c r="V38" s="498">
        <v>8</v>
      </c>
      <c r="W38" s="481">
        <v>1.386481802426343</v>
      </c>
      <c r="X38" s="479">
        <v>578</v>
      </c>
      <c r="Y38" s="498">
        <v>6</v>
      </c>
      <c r="Z38" s="481">
        <v>1.0380622837370241</v>
      </c>
      <c r="AA38" s="479">
        <v>663</v>
      </c>
      <c r="AB38" s="498">
        <v>7</v>
      </c>
      <c r="AC38" s="481">
        <v>1.0558069381598794</v>
      </c>
      <c r="AD38" s="480">
        <v>617</v>
      </c>
      <c r="AE38" s="479">
        <v>4</v>
      </c>
      <c r="AF38" s="481">
        <v>0.64829821717990277</v>
      </c>
      <c r="AG38" s="480">
        <v>628</v>
      </c>
      <c r="AH38" s="479">
        <v>7</v>
      </c>
      <c r="AI38" s="481">
        <v>1.1146496815286624</v>
      </c>
      <c r="AJ38" s="480">
        <v>662</v>
      </c>
      <c r="AK38" s="479">
        <v>5</v>
      </c>
      <c r="AL38" s="481">
        <v>0.75528700906344415</v>
      </c>
      <c r="AM38" s="483">
        <v>626</v>
      </c>
      <c r="AN38" s="483">
        <v>6</v>
      </c>
      <c r="AO38" s="481">
        <v>0.95846645367412142</v>
      </c>
      <c r="AP38" s="483">
        <v>657</v>
      </c>
      <c r="AQ38" s="483">
        <v>4</v>
      </c>
      <c r="AR38" s="481">
        <v>0.60882800608828003</v>
      </c>
      <c r="AS38" s="483">
        <v>597</v>
      </c>
      <c r="AT38" s="483">
        <v>5</v>
      </c>
      <c r="AU38" s="481">
        <f t="shared" si="0"/>
        <v>0.83752093802345051</v>
      </c>
      <c r="AV38" s="480">
        <f t="shared" si="3"/>
        <v>3170</v>
      </c>
      <c r="AW38" s="480">
        <f t="shared" si="1"/>
        <v>27</v>
      </c>
      <c r="AX38" s="481">
        <f t="shared" si="4"/>
        <v>0.8517350157728707</v>
      </c>
      <c r="AY38" s="481">
        <v>9.8650072461433602</v>
      </c>
      <c r="AZ38" s="481">
        <v>139.6037886597513</v>
      </c>
      <c r="BA38" s="762">
        <v>106.120249</v>
      </c>
    </row>
    <row r="39" spans="1:53" ht="15" customHeight="1" x14ac:dyDescent="0.15">
      <c r="A39" s="466" t="s">
        <v>92</v>
      </c>
      <c r="B39" s="459" t="s">
        <v>42</v>
      </c>
      <c r="C39" s="495">
        <v>1983</v>
      </c>
      <c r="D39" s="495">
        <v>32</v>
      </c>
      <c r="E39" s="494">
        <v>1.6137165910237017</v>
      </c>
      <c r="F39" s="470">
        <v>1966</v>
      </c>
      <c r="G39" s="495">
        <v>31</v>
      </c>
      <c r="H39" s="472">
        <v>1.5768056968463884</v>
      </c>
      <c r="I39" s="471">
        <v>2040</v>
      </c>
      <c r="J39" s="471">
        <v>32</v>
      </c>
      <c r="K39" s="472">
        <v>1.5686274509803921</v>
      </c>
      <c r="L39" s="473">
        <v>2086</v>
      </c>
      <c r="M39" s="471">
        <v>24</v>
      </c>
      <c r="N39" s="472">
        <v>1.1505273250239694</v>
      </c>
      <c r="O39" s="473">
        <v>2168</v>
      </c>
      <c r="P39" s="471">
        <v>32</v>
      </c>
      <c r="Q39" s="472">
        <v>1.4760147601476015</v>
      </c>
      <c r="R39" s="462">
        <v>2118</v>
      </c>
      <c r="S39" s="462">
        <v>35</v>
      </c>
      <c r="T39" s="464">
        <v>1.6525023607176583</v>
      </c>
      <c r="U39" s="462">
        <v>2179</v>
      </c>
      <c r="V39" s="462">
        <v>26</v>
      </c>
      <c r="W39" s="464">
        <v>1.1932078935291417</v>
      </c>
      <c r="X39" s="462">
        <v>2109</v>
      </c>
      <c r="Y39" s="462">
        <v>31</v>
      </c>
      <c r="Z39" s="464">
        <v>1.4698909435751539</v>
      </c>
      <c r="AA39" s="462">
        <v>2107</v>
      </c>
      <c r="AB39" s="462">
        <v>30</v>
      </c>
      <c r="AC39" s="464">
        <v>1.4238253440911248</v>
      </c>
      <c r="AD39" s="463">
        <v>2126</v>
      </c>
      <c r="AE39" s="462">
        <v>40</v>
      </c>
      <c r="AF39" s="464">
        <v>1.8814675446848541</v>
      </c>
      <c r="AG39" s="463">
        <v>2137</v>
      </c>
      <c r="AH39" s="462">
        <v>30</v>
      </c>
      <c r="AI39" s="464">
        <v>1.4038371548900328</v>
      </c>
      <c r="AJ39" s="463">
        <v>2172</v>
      </c>
      <c r="AK39" s="462">
        <v>19</v>
      </c>
      <c r="AL39" s="464">
        <v>0.87476979742173111</v>
      </c>
      <c r="AM39" s="465">
        <v>2169</v>
      </c>
      <c r="AN39" s="465">
        <v>28</v>
      </c>
      <c r="AO39" s="464">
        <v>1.2909174734900875</v>
      </c>
      <c r="AP39" s="465">
        <v>2189</v>
      </c>
      <c r="AQ39" s="465">
        <v>27</v>
      </c>
      <c r="AR39" s="464">
        <v>1.2334399269072636</v>
      </c>
      <c r="AS39" s="465">
        <v>2074</v>
      </c>
      <c r="AT39" s="465">
        <v>27</v>
      </c>
      <c r="AU39" s="464">
        <f t="shared" si="0"/>
        <v>1.3018322082931533</v>
      </c>
      <c r="AV39" s="463">
        <f t="shared" si="3"/>
        <v>10741</v>
      </c>
      <c r="AW39" s="463">
        <f t="shared" si="1"/>
        <v>131</v>
      </c>
      <c r="AX39" s="464">
        <f t="shared" si="4"/>
        <v>1.219625733171958</v>
      </c>
      <c r="AY39" s="711">
        <v>17.536808488667877</v>
      </c>
      <c r="AZ39" s="464">
        <v>122.04554907737358</v>
      </c>
      <c r="BA39" s="767">
        <v>116.20350000000001</v>
      </c>
    </row>
    <row r="40" spans="1:53" ht="15" customHeight="1" x14ac:dyDescent="0.15">
      <c r="A40" s="466"/>
      <c r="B40" s="467" t="s">
        <v>13</v>
      </c>
      <c r="C40" s="495">
        <v>1015</v>
      </c>
      <c r="D40" s="495">
        <v>26</v>
      </c>
      <c r="E40" s="494">
        <v>2.5615763546798029</v>
      </c>
      <c r="F40" s="470">
        <v>1018</v>
      </c>
      <c r="G40" s="495">
        <v>19</v>
      </c>
      <c r="H40" s="472">
        <v>1.8664047151277015</v>
      </c>
      <c r="I40" s="471">
        <v>1042</v>
      </c>
      <c r="J40" s="471">
        <v>23</v>
      </c>
      <c r="K40" s="472">
        <v>2.2072936660268714</v>
      </c>
      <c r="L40" s="471">
        <v>1113</v>
      </c>
      <c r="M40" s="471">
        <v>18</v>
      </c>
      <c r="N40" s="472">
        <v>1.6172506738544474</v>
      </c>
      <c r="O40" s="471">
        <v>1079</v>
      </c>
      <c r="P40" s="471">
        <v>19</v>
      </c>
      <c r="Q40" s="472">
        <v>1.7608897126969416</v>
      </c>
      <c r="R40" s="470">
        <v>1034</v>
      </c>
      <c r="S40" s="470">
        <v>22</v>
      </c>
      <c r="T40" s="472">
        <v>2.1276595744680851</v>
      </c>
      <c r="U40" s="470">
        <v>1083</v>
      </c>
      <c r="V40" s="470">
        <v>18</v>
      </c>
      <c r="W40" s="472">
        <v>1.662049861495845</v>
      </c>
      <c r="X40" s="470">
        <v>1037</v>
      </c>
      <c r="Y40" s="470">
        <v>27</v>
      </c>
      <c r="Z40" s="472">
        <v>2.6036644165863065</v>
      </c>
      <c r="AA40" s="470">
        <v>1067</v>
      </c>
      <c r="AB40" s="470">
        <v>24</v>
      </c>
      <c r="AC40" s="472">
        <v>2.2492970946579196</v>
      </c>
      <c r="AD40" s="471">
        <v>1042</v>
      </c>
      <c r="AE40" s="470">
        <v>29</v>
      </c>
      <c r="AF40" s="472">
        <v>2.783109404990403</v>
      </c>
      <c r="AG40" s="471">
        <v>1088</v>
      </c>
      <c r="AH40" s="470">
        <v>22</v>
      </c>
      <c r="AI40" s="472">
        <v>2.0220588235294117</v>
      </c>
      <c r="AJ40" s="471">
        <v>1100</v>
      </c>
      <c r="AK40" s="470">
        <v>15</v>
      </c>
      <c r="AL40" s="472">
        <v>1.3636363636363635</v>
      </c>
      <c r="AM40" s="474">
        <v>1079</v>
      </c>
      <c r="AN40" s="474">
        <v>21</v>
      </c>
      <c r="AO40" s="472">
        <v>1.9462465245597778</v>
      </c>
      <c r="AP40" s="474">
        <v>1082</v>
      </c>
      <c r="AQ40" s="474">
        <v>22</v>
      </c>
      <c r="AR40" s="472">
        <v>2.033271719038817</v>
      </c>
      <c r="AS40" s="474">
        <v>1056</v>
      </c>
      <c r="AT40" s="474">
        <v>20</v>
      </c>
      <c r="AU40" s="472">
        <f t="shared" si="0"/>
        <v>1.893939393939394</v>
      </c>
      <c r="AV40" s="471">
        <f t="shared" si="3"/>
        <v>5405</v>
      </c>
      <c r="AW40" s="471">
        <f t="shared" si="1"/>
        <v>100</v>
      </c>
      <c r="AX40" s="472">
        <f t="shared" si="4"/>
        <v>1.8501387604070305</v>
      </c>
      <c r="AY40" s="472">
        <v>28.091513036120286</v>
      </c>
      <c r="AZ40" s="472">
        <v>135.6820490691473</v>
      </c>
      <c r="BA40" s="762">
        <v>125.84078599999999</v>
      </c>
    </row>
    <row r="41" spans="1:53" ht="15" customHeight="1" x14ac:dyDescent="0.15">
      <c r="A41" s="466"/>
      <c r="B41" s="476" t="s">
        <v>15</v>
      </c>
      <c r="C41" s="495">
        <v>968</v>
      </c>
      <c r="D41" s="495">
        <v>6</v>
      </c>
      <c r="E41" s="494">
        <v>0.6198347107438017</v>
      </c>
      <c r="F41" s="470">
        <v>948</v>
      </c>
      <c r="G41" s="495">
        <v>12</v>
      </c>
      <c r="H41" s="472">
        <v>1.2658227848101267</v>
      </c>
      <c r="I41" s="473">
        <v>998</v>
      </c>
      <c r="J41" s="471">
        <v>9</v>
      </c>
      <c r="K41" s="472">
        <v>0.90180360721442887</v>
      </c>
      <c r="L41" s="473">
        <v>973</v>
      </c>
      <c r="M41" s="471">
        <v>6</v>
      </c>
      <c r="N41" s="472">
        <v>0.61664953751284679</v>
      </c>
      <c r="O41" s="473">
        <v>1089</v>
      </c>
      <c r="P41" s="471">
        <v>13</v>
      </c>
      <c r="Q41" s="472">
        <v>1.1937557392102847</v>
      </c>
      <c r="R41" s="479">
        <v>1084</v>
      </c>
      <c r="S41" s="479">
        <v>13</v>
      </c>
      <c r="T41" s="481">
        <v>1.1992619926199262</v>
      </c>
      <c r="U41" s="479">
        <v>1096</v>
      </c>
      <c r="V41" s="479">
        <v>8</v>
      </c>
      <c r="W41" s="481">
        <v>0.72992700729927007</v>
      </c>
      <c r="X41" s="479">
        <v>1072</v>
      </c>
      <c r="Y41" s="479">
        <v>4</v>
      </c>
      <c r="Z41" s="481">
        <v>0.37313432835820892</v>
      </c>
      <c r="AA41" s="479">
        <v>1040</v>
      </c>
      <c r="AB41" s="479">
        <v>6</v>
      </c>
      <c r="AC41" s="481">
        <v>0.57692307692307698</v>
      </c>
      <c r="AD41" s="480">
        <v>1084</v>
      </c>
      <c r="AE41" s="479">
        <v>11</v>
      </c>
      <c r="AF41" s="481">
        <v>1.014760147601476</v>
      </c>
      <c r="AG41" s="480">
        <v>1049</v>
      </c>
      <c r="AH41" s="479">
        <v>8</v>
      </c>
      <c r="AI41" s="481">
        <v>0.76263107721639656</v>
      </c>
      <c r="AJ41" s="480">
        <v>1072</v>
      </c>
      <c r="AK41" s="479">
        <v>4</v>
      </c>
      <c r="AL41" s="481">
        <v>0.37313432835820892</v>
      </c>
      <c r="AM41" s="483">
        <v>1090</v>
      </c>
      <c r="AN41" s="483">
        <v>7</v>
      </c>
      <c r="AO41" s="481">
        <v>0.64220183486238536</v>
      </c>
      <c r="AP41" s="483">
        <v>1107</v>
      </c>
      <c r="AQ41" s="483">
        <v>5</v>
      </c>
      <c r="AR41" s="481">
        <v>0.45167118337850043</v>
      </c>
      <c r="AS41" s="483">
        <v>1018</v>
      </c>
      <c r="AT41" s="483">
        <v>7</v>
      </c>
      <c r="AU41" s="481">
        <f t="shared" si="0"/>
        <v>0.68762278978389002</v>
      </c>
      <c r="AV41" s="480">
        <f t="shared" si="3"/>
        <v>5336</v>
      </c>
      <c r="AW41" s="480">
        <f t="shared" si="1"/>
        <v>31</v>
      </c>
      <c r="AX41" s="481">
        <f t="shared" si="4"/>
        <v>0.58095952023988007</v>
      </c>
      <c r="AY41" s="481">
        <v>7.0733967894131871</v>
      </c>
      <c r="AZ41" s="481">
        <v>91.167947081529249</v>
      </c>
      <c r="BA41" s="763">
        <v>102.35061</v>
      </c>
    </row>
    <row r="42" spans="1:53" ht="15" customHeight="1" x14ac:dyDescent="0.15">
      <c r="A42" s="458" t="s">
        <v>93</v>
      </c>
      <c r="B42" s="459" t="s">
        <v>42</v>
      </c>
      <c r="C42" s="493">
        <v>2815</v>
      </c>
      <c r="D42" s="493">
        <v>71</v>
      </c>
      <c r="E42" s="464">
        <v>2.5222024866785082</v>
      </c>
      <c r="F42" s="462">
        <v>2969</v>
      </c>
      <c r="G42" s="493">
        <v>87</v>
      </c>
      <c r="H42" s="464">
        <v>2.9302795554058605</v>
      </c>
      <c r="I42" s="463">
        <v>3102</v>
      </c>
      <c r="J42" s="463">
        <v>66</v>
      </c>
      <c r="K42" s="464">
        <v>2.1276595744680851</v>
      </c>
      <c r="L42" s="486">
        <v>3019</v>
      </c>
      <c r="M42" s="463">
        <v>82</v>
      </c>
      <c r="N42" s="464">
        <v>2.7161311692613448</v>
      </c>
      <c r="O42" s="486">
        <v>2959</v>
      </c>
      <c r="P42" s="463">
        <v>73</v>
      </c>
      <c r="Q42" s="464">
        <v>2.4670496789455898</v>
      </c>
      <c r="R42" s="462">
        <v>3155</v>
      </c>
      <c r="S42" s="462">
        <v>75</v>
      </c>
      <c r="T42" s="464">
        <v>2.3771790808240887</v>
      </c>
      <c r="U42" s="462">
        <v>3335</v>
      </c>
      <c r="V42" s="462">
        <v>69</v>
      </c>
      <c r="W42" s="464">
        <v>2.0689655172413794</v>
      </c>
      <c r="X42" s="462">
        <v>3330</v>
      </c>
      <c r="Y42" s="462">
        <v>71</v>
      </c>
      <c r="Z42" s="464">
        <v>2.1321321321321323</v>
      </c>
      <c r="AA42" s="462">
        <v>3382</v>
      </c>
      <c r="AB42" s="462">
        <v>85</v>
      </c>
      <c r="AC42" s="464">
        <v>2.5133057362507394</v>
      </c>
      <c r="AD42" s="463">
        <v>3504</v>
      </c>
      <c r="AE42" s="462">
        <v>69</v>
      </c>
      <c r="AF42" s="464">
        <v>1.9691780821917808</v>
      </c>
      <c r="AG42" s="463">
        <v>3414</v>
      </c>
      <c r="AH42" s="462">
        <v>71</v>
      </c>
      <c r="AI42" s="464">
        <v>2.0796719390743994</v>
      </c>
      <c r="AJ42" s="463">
        <v>3621</v>
      </c>
      <c r="AK42" s="462">
        <v>57</v>
      </c>
      <c r="AL42" s="464">
        <v>1.5741507870753937</v>
      </c>
      <c r="AM42" s="465">
        <v>3672</v>
      </c>
      <c r="AN42" s="465">
        <v>70</v>
      </c>
      <c r="AO42" s="464">
        <v>1.906318082788671</v>
      </c>
      <c r="AP42" s="465">
        <v>3653</v>
      </c>
      <c r="AQ42" s="465">
        <v>51</v>
      </c>
      <c r="AR42" s="464">
        <v>1.3961127840131398</v>
      </c>
      <c r="AS42" s="465">
        <v>3739</v>
      </c>
      <c r="AT42" s="465">
        <v>76</v>
      </c>
      <c r="AU42" s="464">
        <f t="shared" si="0"/>
        <v>2.032629045199251</v>
      </c>
      <c r="AV42" s="463">
        <f t="shared" si="3"/>
        <v>18099</v>
      </c>
      <c r="AW42" s="463">
        <f t="shared" si="1"/>
        <v>325</v>
      </c>
      <c r="AX42" s="464">
        <f t="shared" si="4"/>
        <v>1.7956793192994087</v>
      </c>
      <c r="AY42" s="711">
        <v>16.687149874212668</v>
      </c>
      <c r="AZ42" s="464">
        <v>121.31052585596483</v>
      </c>
      <c r="BA42" s="762">
        <v>118.455972</v>
      </c>
    </row>
    <row r="43" spans="1:53" ht="15" customHeight="1" x14ac:dyDescent="0.15">
      <c r="A43" s="466"/>
      <c r="B43" s="467" t="s">
        <v>13</v>
      </c>
      <c r="C43" s="495">
        <v>1545</v>
      </c>
      <c r="D43" s="495">
        <v>49</v>
      </c>
      <c r="E43" s="472">
        <v>3.1715210355987051</v>
      </c>
      <c r="F43" s="470">
        <v>1669</v>
      </c>
      <c r="G43" s="495">
        <v>68</v>
      </c>
      <c r="H43" s="472">
        <v>4.0742959856201324</v>
      </c>
      <c r="I43" s="471">
        <v>1658</v>
      </c>
      <c r="J43" s="471">
        <v>49</v>
      </c>
      <c r="K43" s="472">
        <v>2.9553679131483714</v>
      </c>
      <c r="L43" s="471">
        <v>1671</v>
      </c>
      <c r="M43" s="471">
        <v>66</v>
      </c>
      <c r="N43" s="472">
        <v>3.9497307001795332</v>
      </c>
      <c r="O43" s="471">
        <v>1626</v>
      </c>
      <c r="P43" s="471">
        <v>54</v>
      </c>
      <c r="Q43" s="472">
        <v>3.3210332103321036</v>
      </c>
      <c r="R43" s="470">
        <v>1680</v>
      </c>
      <c r="S43" s="470">
        <v>53</v>
      </c>
      <c r="T43" s="472">
        <v>3.1547619047619047</v>
      </c>
      <c r="U43" s="470">
        <v>1762</v>
      </c>
      <c r="V43" s="470">
        <v>51</v>
      </c>
      <c r="W43" s="472">
        <v>2.8944381384790012</v>
      </c>
      <c r="X43" s="470">
        <v>1778</v>
      </c>
      <c r="Y43" s="470">
        <v>50</v>
      </c>
      <c r="Z43" s="472">
        <v>2.8121484814398201</v>
      </c>
      <c r="AA43" s="470">
        <v>1805</v>
      </c>
      <c r="AB43" s="470">
        <v>60</v>
      </c>
      <c r="AC43" s="472">
        <v>3.32409972299169</v>
      </c>
      <c r="AD43" s="471">
        <v>1897</v>
      </c>
      <c r="AE43" s="470">
        <v>46</v>
      </c>
      <c r="AF43" s="472">
        <v>2.4248813916710596</v>
      </c>
      <c r="AG43" s="471">
        <v>1801</v>
      </c>
      <c r="AH43" s="470">
        <v>47</v>
      </c>
      <c r="AI43" s="472">
        <v>2.6096612992781787</v>
      </c>
      <c r="AJ43" s="471">
        <v>1903</v>
      </c>
      <c r="AK43" s="470">
        <v>43</v>
      </c>
      <c r="AL43" s="472">
        <v>2.2595901208617972</v>
      </c>
      <c r="AM43" s="474">
        <v>1962</v>
      </c>
      <c r="AN43" s="474">
        <v>54</v>
      </c>
      <c r="AO43" s="472">
        <v>2.7522935779816518</v>
      </c>
      <c r="AP43" s="474">
        <v>1971</v>
      </c>
      <c r="AQ43" s="474">
        <v>36</v>
      </c>
      <c r="AR43" s="472">
        <v>1.8264840182648401</v>
      </c>
      <c r="AS43" s="474">
        <v>1985</v>
      </c>
      <c r="AT43" s="474">
        <v>55</v>
      </c>
      <c r="AU43" s="472">
        <f t="shared" si="0"/>
        <v>2.770780856423174</v>
      </c>
      <c r="AV43" s="471">
        <f t="shared" si="3"/>
        <v>9622</v>
      </c>
      <c r="AW43" s="471">
        <f t="shared" si="1"/>
        <v>235</v>
      </c>
      <c r="AX43" s="472">
        <f t="shared" si="4"/>
        <v>2.4423196840573684</v>
      </c>
      <c r="AY43" s="472">
        <v>23.484269796363449</v>
      </c>
      <c r="AZ43" s="472">
        <v>121.50059244359601</v>
      </c>
      <c r="BA43" s="762">
        <v>118.998676</v>
      </c>
    </row>
    <row r="44" spans="1:53" ht="15" customHeight="1" x14ac:dyDescent="0.15">
      <c r="A44" s="475"/>
      <c r="B44" s="476" t="s">
        <v>15</v>
      </c>
      <c r="C44" s="497">
        <v>1270</v>
      </c>
      <c r="D44" s="497">
        <v>22</v>
      </c>
      <c r="E44" s="481">
        <v>1.7322834645669292</v>
      </c>
      <c r="F44" s="479">
        <v>1300</v>
      </c>
      <c r="G44" s="497">
        <v>19</v>
      </c>
      <c r="H44" s="481">
        <v>1.4615384615384615</v>
      </c>
      <c r="I44" s="482">
        <v>1444</v>
      </c>
      <c r="J44" s="480">
        <v>17</v>
      </c>
      <c r="K44" s="481">
        <v>1.1772853185595569</v>
      </c>
      <c r="L44" s="482">
        <v>1348</v>
      </c>
      <c r="M44" s="480">
        <v>16</v>
      </c>
      <c r="N44" s="481">
        <v>1.1869436201780417</v>
      </c>
      <c r="O44" s="482">
        <v>1333</v>
      </c>
      <c r="P44" s="480">
        <v>19</v>
      </c>
      <c r="Q44" s="481">
        <v>1.4253563390847712</v>
      </c>
      <c r="R44" s="479">
        <v>1475</v>
      </c>
      <c r="S44" s="479">
        <v>22</v>
      </c>
      <c r="T44" s="481">
        <v>1.4915254237288136</v>
      </c>
      <c r="U44" s="479">
        <v>1573</v>
      </c>
      <c r="V44" s="479">
        <v>18</v>
      </c>
      <c r="W44" s="481">
        <v>1.1443102352193262</v>
      </c>
      <c r="X44" s="479">
        <v>1552</v>
      </c>
      <c r="Y44" s="479">
        <v>21</v>
      </c>
      <c r="Z44" s="481">
        <v>1.3530927835051547</v>
      </c>
      <c r="AA44" s="479">
        <v>1577</v>
      </c>
      <c r="AB44" s="479">
        <v>25</v>
      </c>
      <c r="AC44" s="481">
        <v>1.5852885225110969</v>
      </c>
      <c r="AD44" s="480">
        <v>1607</v>
      </c>
      <c r="AE44" s="479">
        <v>23</v>
      </c>
      <c r="AF44" s="481">
        <v>1.4312383322962041</v>
      </c>
      <c r="AG44" s="480">
        <v>1613</v>
      </c>
      <c r="AH44" s="479">
        <v>24</v>
      </c>
      <c r="AI44" s="481">
        <v>1.4879107253564787</v>
      </c>
      <c r="AJ44" s="480">
        <v>1718</v>
      </c>
      <c r="AK44" s="479">
        <v>14</v>
      </c>
      <c r="AL44" s="481">
        <v>0.81490104772991845</v>
      </c>
      <c r="AM44" s="483">
        <v>1710</v>
      </c>
      <c r="AN44" s="483">
        <v>16</v>
      </c>
      <c r="AO44" s="481">
        <v>0.9356725146198831</v>
      </c>
      <c r="AP44" s="483">
        <v>1682</v>
      </c>
      <c r="AQ44" s="483">
        <v>15</v>
      </c>
      <c r="AR44" s="481">
        <v>0.89179548156956001</v>
      </c>
      <c r="AS44" s="483">
        <v>1754</v>
      </c>
      <c r="AT44" s="483">
        <v>21</v>
      </c>
      <c r="AU44" s="481">
        <f t="shared" si="0"/>
        <v>1.1972633979475484</v>
      </c>
      <c r="AV44" s="480">
        <f t="shared" si="3"/>
        <v>8477</v>
      </c>
      <c r="AW44" s="480">
        <f t="shared" si="1"/>
        <v>90</v>
      </c>
      <c r="AX44" s="481">
        <f t="shared" si="4"/>
        <v>1.0616963548425151</v>
      </c>
      <c r="AY44" s="481">
        <v>9.3949101774770032</v>
      </c>
      <c r="AZ44" s="481">
        <v>113.73129164422258</v>
      </c>
      <c r="BA44" s="762">
        <v>105.991495</v>
      </c>
    </row>
    <row r="45" spans="1:53" ht="15" customHeight="1" x14ac:dyDescent="0.15">
      <c r="A45" s="709" t="s">
        <v>94</v>
      </c>
      <c r="B45" s="459" t="s">
        <v>42</v>
      </c>
      <c r="C45" s="495">
        <v>2155</v>
      </c>
      <c r="D45" s="495">
        <v>64</v>
      </c>
      <c r="E45" s="494">
        <v>2.9698375870069604</v>
      </c>
      <c r="F45" s="470">
        <v>2111</v>
      </c>
      <c r="G45" s="471">
        <v>52</v>
      </c>
      <c r="H45" s="472">
        <v>2.4632875414495499</v>
      </c>
      <c r="I45" s="471">
        <v>2240</v>
      </c>
      <c r="J45" s="471">
        <v>76</v>
      </c>
      <c r="K45" s="472">
        <v>3.3928571428571428</v>
      </c>
      <c r="L45" s="473">
        <v>2328</v>
      </c>
      <c r="M45" s="471">
        <v>80</v>
      </c>
      <c r="N45" s="472">
        <v>3.4364261168384882</v>
      </c>
      <c r="O45" s="473">
        <v>2375</v>
      </c>
      <c r="P45" s="471">
        <v>50</v>
      </c>
      <c r="Q45" s="472">
        <v>2.1052631578947367</v>
      </c>
      <c r="R45" s="462">
        <v>2479</v>
      </c>
      <c r="S45" s="462">
        <v>71</v>
      </c>
      <c r="T45" s="464">
        <v>2.8640580879386852</v>
      </c>
      <c r="U45" s="462">
        <v>2458</v>
      </c>
      <c r="V45" s="462">
        <v>60</v>
      </c>
      <c r="W45" s="464">
        <v>2.4410089503661516</v>
      </c>
      <c r="X45" s="462">
        <v>2409</v>
      </c>
      <c r="Y45" s="462">
        <v>63</v>
      </c>
      <c r="Z45" s="464">
        <v>2.6151930261519305</v>
      </c>
      <c r="AA45" s="462">
        <v>2413</v>
      </c>
      <c r="AB45" s="462">
        <v>62</v>
      </c>
      <c r="AC45" s="464">
        <v>2.5694156651471198</v>
      </c>
      <c r="AD45" s="463">
        <v>2591</v>
      </c>
      <c r="AE45" s="462">
        <v>43</v>
      </c>
      <c r="AF45" s="464">
        <v>1.6595908915476649</v>
      </c>
      <c r="AG45" s="463">
        <v>2666</v>
      </c>
      <c r="AH45" s="462">
        <v>52</v>
      </c>
      <c r="AI45" s="464">
        <v>1.9504876219054765</v>
      </c>
      <c r="AJ45" s="463">
        <v>2774</v>
      </c>
      <c r="AK45" s="462">
        <v>59</v>
      </c>
      <c r="AL45" s="464">
        <v>2.1268925739005047</v>
      </c>
      <c r="AM45" s="465">
        <v>2771</v>
      </c>
      <c r="AN45" s="465">
        <v>67</v>
      </c>
      <c r="AO45" s="464">
        <v>2.4178996752075061</v>
      </c>
      <c r="AP45" s="465">
        <v>2888</v>
      </c>
      <c r="AQ45" s="465">
        <v>47</v>
      </c>
      <c r="AR45" s="464">
        <v>1.6274238227146816</v>
      </c>
      <c r="AS45" s="465">
        <v>2957</v>
      </c>
      <c r="AT45" s="465">
        <v>70</v>
      </c>
      <c r="AU45" s="464">
        <f t="shared" si="0"/>
        <v>2.3672641190395671</v>
      </c>
      <c r="AV45" s="463">
        <f t="shared" si="3"/>
        <v>14056</v>
      </c>
      <c r="AW45" s="463">
        <f t="shared" si="1"/>
        <v>295</v>
      </c>
      <c r="AX45" s="464">
        <f t="shared" si="4"/>
        <v>2.0987478656801368</v>
      </c>
      <c r="AY45" s="711">
        <v>18.605786102951917</v>
      </c>
      <c r="AZ45" s="464">
        <v>129.9373134372361</v>
      </c>
      <c r="BA45" s="767">
        <v>124.847837</v>
      </c>
    </row>
    <row r="46" spans="1:53" ht="15" customHeight="1" x14ac:dyDescent="0.15">
      <c r="A46" s="466"/>
      <c r="B46" s="467" t="s">
        <v>13</v>
      </c>
      <c r="C46" s="495">
        <v>1187</v>
      </c>
      <c r="D46" s="495">
        <v>45</v>
      </c>
      <c r="E46" s="494">
        <v>3.7910699241786014</v>
      </c>
      <c r="F46" s="470">
        <v>1192</v>
      </c>
      <c r="G46" s="471">
        <v>38</v>
      </c>
      <c r="H46" s="472">
        <v>3.1879194630872485</v>
      </c>
      <c r="I46" s="471">
        <v>1251</v>
      </c>
      <c r="J46" s="471">
        <v>55</v>
      </c>
      <c r="K46" s="472">
        <v>4.3964828137490013</v>
      </c>
      <c r="L46" s="471">
        <v>1372</v>
      </c>
      <c r="M46" s="471">
        <v>61</v>
      </c>
      <c r="N46" s="472">
        <v>4.4460641399416909</v>
      </c>
      <c r="O46" s="471">
        <v>1360</v>
      </c>
      <c r="P46" s="471">
        <v>39</v>
      </c>
      <c r="Q46" s="472">
        <v>2.8676470588235294</v>
      </c>
      <c r="R46" s="470">
        <v>1384</v>
      </c>
      <c r="S46" s="470">
        <v>49</v>
      </c>
      <c r="T46" s="472">
        <v>3.5404624277456649</v>
      </c>
      <c r="U46" s="470">
        <v>1365</v>
      </c>
      <c r="V46" s="470">
        <v>39</v>
      </c>
      <c r="W46" s="472">
        <v>2.8571428571428572</v>
      </c>
      <c r="X46" s="470">
        <v>1346</v>
      </c>
      <c r="Y46" s="470">
        <v>49</v>
      </c>
      <c r="Z46" s="472">
        <v>3.6404160475482916</v>
      </c>
      <c r="AA46" s="470">
        <v>1381</v>
      </c>
      <c r="AB46" s="470">
        <v>43</v>
      </c>
      <c r="AC46" s="472">
        <v>3.1136857349746561</v>
      </c>
      <c r="AD46" s="471">
        <v>1461</v>
      </c>
      <c r="AE46" s="470">
        <v>37</v>
      </c>
      <c r="AF46" s="472">
        <v>2.5325119780971939</v>
      </c>
      <c r="AG46" s="471">
        <v>1500</v>
      </c>
      <c r="AH46" s="470">
        <v>41</v>
      </c>
      <c r="AI46" s="472">
        <v>2.7333333333333334</v>
      </c>
      <c r="AJ46" s="471">
        <v>1562</v>
      </c>
      <c r="AK46" s="470">
        <v>48</v>
      </c>
      <c r="AL46" s="472">
        <v>3.0729833546734953</v>
      </c>
      <c r="AM46" s="474">
        <v>1584</v>
      </c>
      <c r="AN46" s="474">
        <v>49</v>
      </c>
      <c r="AO46" s="472">
        <v>3.0934343434343434</v>
      </c>
      <c r="AP46" s="474">
        <v>1618</v>
      </c>
      <c r="AQ46" s="474">
        <v>38</v>
      </c>
      <c r="AR46" s="472">
        <v>2.3485784919653896</v>
      </c>
      <c r="AS46" s="474">
        <v>1675</v>
      </c>
      <c r="AT46" s="474">
        <v>49</v>
      </c>
      <c r="AU46" s="472">
        <f t="shared" si="0"/>
        <v>2.9253731343283582</v>
      </c>
      <c r="AV46" s="471">
        <f t="shared" si="3"/>
        <v>7939</v>
      </c>
      <c r="AW46" s="471">
        <f t="shared" si="1"/>
        <v>225</v>
      </c>
      <c r="AX46" s="472">
        <f t="shared" si="4"/>
        <v>2.8341100894319182</v>
      </c>
      <c r="AY46" s="472">
        <v>27.058041052705253</v>
      </c>
      <c r="AZ46" s="472">
        <v>134.73168815556596</v>
      </c>
      <c r="BA46" s="762">
        <v>129.59520599999999</v>
      </c>
    </row>
    <row r="47" spans="1:53" ht="15" customHeight="1" x14ac:dyDescent="0.15">
      <c r="A47" s="466"/>
      <c r="B47" s="476" t="s">
        <v>15</v>
      </c>
      <c r="C47" s="495">
        <v>968</v>
      </c>
      <c r="D47" s="495">
        <v>19</v>
      </c>
      <c r="E47" s="494">
        <v>1.9628099173553719</v>
      </c>
      <c r="F47" s="470">
        <v>919</v>
      </c>
      <c r="G47" s="471">
        <v>14</v>
      </c>
      <c r="H47" s="472">
        <v>1.5233949945593037</v>
      </c>
      <c r="I47" s="471">
        <v>989</v>
      </c>
      <c r="J47" s="471">
        <v>21</v>
      </c>
      <c r="K47" s="472">
        <v>2.1233569261880687</v>
      </c>
      <c r="L47" s="473">
        <v>956</v>
      </c>
      <c r="M47" s="471">
        <v>19</v>
      </c>
      <c r="N47" s="472">
        <v>1.9874476987447698</v>
      </c>
      <c r="O47" s="473">
        <v>1015</v>
      </c>
      <c r="P47" s="471">
        <v>11</v>
      </c>
      <c r="Q47" s="472">
        <v>1.083743842364532</v>
      </c>
      <c r="R47" s="479">
        <v>1095</v>
      </c>
      <c r="S47" s="479">
        <v>22</v>
      </c>
      <c r="T47" s="481">
        <v>2.0091324200913241</v>
      </c>
      <c r="U47" s="479">
        <v>1093</v>
      </c>
      <c r="V47" s="479">
        <v>21</v>
      </c>
      <c r="W47" s="481">
        <v>1.9213174748398902</v>
      </c>
      <c r="X47" s="479">
        <v>1063</v>
      </c>
      <c r="Y47" s="479">
        <v>14</v>
      </c>
      <c r="Z47" s="481">
        <v>1.3170272812793979</v>
      </c>
      <c r="AA47" s="479">
        <v>1032</v>
      </c>
      <c r="AB47" s="479">
        <v>19</v>
      </c>
      <c r="AC47" s="481">
        <v>1.8410852713178296</v>
      </c>
      <c r="AD47" s="480">
        <v>1130</v>
      </c>
      <c r="AE47" s="479">
        <v>6</v>
      </c>
      <c r="AF47" s="481">
        <v>0.53097345132743357</v>
      </c>
      <c r="AG47" s="480">
        <v>1166</v>
      </c>
      <c r="AH47" s="479">
        <v>11</v>
      </c>
      <c r="AI47" s="481">
        <v>0.94339622641509435</v>
      </c>
      <c r="AJ47" s="480">
        <v>1212</v>
      </c>
      <c r="AK47" s="479">
        <v>11</v>
      </c>
      <c r="AL47" s="481">
        <v>0.90759075907590769</v>
      </c>
      <c r="AM47" s="483">
        <v>1187</v>
      </c>
      <c r="AN47" s="483">
        <v>18</v>
      </c>
      <c r="AO47" s="481">
        <v>1.5164279696714407</v>
      </c>
      <c r="AP47" s="483">
        <v>1270</v>
      </c>
      <c r="AQ47" s="483">
        <v>9</v>
      </c>
      <c r="AR47" s="481">
        <v>0.70866141732283461</v>
      </c>
      <c r="AS47" s="483">
        <v>1282</v>
      </c>
      <c r="AT47" s="483">
        <v>21</v>
      </c>
      <c r="AU47" s="481">
        <f t="shared" si="0"/>
        <v>1.6380655226209049</v>
      </c>
      <c r="AV47" s="480">
        <f t="shared" si="3"/>
        <v>6117</v>
      </c>
      <c r="AW47" s="480">
        <f t="shared" si="1"/>
        <v>70</v>
      </c>
      <c r="AX47" s="481">
        <f t="shared" si="4"/>
        <v>1.1443518064410658</v>
      </c>
      <c r="AY47" s="481">
        <v>9.2132950360239025</v>
      </c>
      <c r="AZ47" s="481">
        <v>106.81099979213475</v>
      </c>
      <c r="BA47" s="763">
        <v>104.33928400000001</v>
      </c>
    </row>
    <row r="48" spans="1:53" ht="15" customHeight="1" x14ac:dyDescent="0.15">
      <c r="A48" s="708" t="s">
        <v>95</v>
      </c>
      <c r="B48" s="459" t="s">
        <v>42</v>
      </c>
      <c r="C48" s="493">
        <v>5921</v>
      </c>
      <c r="D48" s="493">
        <v>183</v>
      </c>
      <c r="E48" s="492">
        <v>3.0906941395034622</v>
      </c>
      <c r="F48" s="462">
        <v>6183</v>
      </c>
      <c r="G48" s="463">
        <v>169</v>
      </c>
      <c r="H48" s="464">
        <v>2.7333009865760958</v>
      </c>
      <c r="I48" s="463">
        <v>6225</v>
      </c>
      <c r="J48" s="463">
        <v>169</v>
      </c>
      <c r="K48" s="464">
        <v>2.714859437751004</v>
      </c>
      <c r="L48" s="486">
        <v>6639</v>
      </c>
      <c r="M48" s="463">
        <v>161</v>
      </c>
      <c r="N48" s="464">
        <v>2.4250640156650101</v>
      </c>
      <c r="O48" s="486">
        <v>7011</v>
      </c>
      <c r="P48" s="463">
        <v>220</v>
      </c>
      <c r="Q48" s="464">
        <v>3.1379261161032663</v>
      </c>
      <c r="R48" s="462">
        <v>7246</v>
      </c>
      <c r="S48" s="462">
        <v>182</v>
      </c>
      <c r="T48" s="464">
        <v>2.5117306099917194</v>
      </c>
      <c r="U48" s="462">
        <v>7403</v>
      </c>
      <c r="V48" s="462">
        <v>175</v>
      </c>
      <c r="W48" s="464">
        <v>2.3639065243820072</v>
      </c>
      <c r="X48" s="462">
        <v>7694</v>
      </c>
      <c r="Y48" s="462">
        <v>182</v>
      </c>
      <c r="Z48" s="464">
        <v>2.3654795944892122</v>
      </c>
      <c r="AA48" s="462">
        <v>7799</v>
      </c>
      <c r="AB48" s="462">
        <v>169</v>
      </c>
      <c r="AC48" s="464">
        <v>2.1669444800615461</v>
      </c>
      <c r="AD48" s="463">
        <v>8003</v>
      </c>
      <c r="AE48" s="462">
        <v>189</v>
      </c>
      <c r="AF48" s="464">
        <v>2.3616143946020243</v>
      </c>
      <c r="AG48" s="463">
        <v>8112</v>
      </c>
      <c r="AH48" s="462">
        <v>133</v>
      </c>
      <c r="AI48" s="464">
        <v>1.6395463510848127</v>
      </c>
      <c r="AJ48" s="463">
        <v>8642</v>
      </c>
      <c r="AK48" s="462">
        <v>146</v>
      </c>
      <c r="AL48" s="464">
        <v>1.6894237445035871</v>
      </c>
      <c r="AM48" s="465">
        <v>8777</v>
      </c>
      <c r="AN48" s="465">
        <v>134</v>
      </c>
      <c r="AO48" s="464">
        <v>1.5267175572519083</v>
      </c>
      <c r="AP48" s="465">
        <v>9340</v>
      </c>
      <c r="AQ48" s="465">
        <v>170</v>
      </c>
      <c r="AR48" s="464">
        <v>1.8201284796573876</v>
      </c>
      <c r="AS48" s="465">
        <v>9352</v>
      </c>
      <c r="AT48" s="465">
        <v>154</v>
      </c>
      <c r="AU48" s="464">
        <f t="shared" si="0"/>
        <v>1.6467065868263475</v>
      </c>
      <c r="AV48" s="463">
        <f t="shared" si="3"/>
        <v>44223</v>
      </c>
      <c r="AW48" s="463">
        <f t="shared" si="1"/>
        <v>737</v>
      </c>
      <c r="AX48" s="464">
        <f t="shared" si="4"/>
        <v>1.6665536033285848</v>
      </c>
      <c r="AY48" s="711">
        <v>13.590599155807404</v>
      </c>
      <c r="AZ48" s="464">
        <v>93.386415386566085</v>
      </c>
      <c r="BA48" s="762">
        <v>94.289237</v>
      </c>
    </row>
    <row r="49" spans="1:53" ht="15" customHeight="1" x14ac:dyDescent="0.15">
      <c r="A49" s="466"/>
      <c r="B49" s="467" t="s">
        <v>13</v>
      </c>
      <c r="C49" s="495">
        <v>3305</v>
      </c>
      <c r="D49" s="495">
        <v>132</v>
      </c>
      <c r="E49" s="494">
        <v>3.9939485627836611</v>
      </c>
      <c r="F49" s="470">
        <v>3521</v>
      </c>
      <c r="G49" s="471">
        <v>117</v>
      </c>
      <c r="H49" s="472">
        <v>3.3229196251065041</v>
      </c>
      <c r="I49" s="471">
        <v>3459</v>
      </c>
      <c r="J49" s="471">
        <v>132</v>
      </c>
      <c r="K49" s="472">
        <v>3.8161318300086733</v>
      </c>
      <c r="L49" s="471">
        <v>3720</v>
      </c>
      <c r="M49" s="471">
        <v>123</v>
      </c>
      <c r="N49" s="472">
        <v>3.306451612903226</v>
      </c>
      <c r="O49" s="471">
        <v>3960</v>
      </c>
      <c r="P49" s="471">
        <v>160</v>
      </c>
      <c r="Q49" s="472">
        <v>4.0404040404040407</v>
      </c>
      <c r="R49" s="470">
        <v>3960</v>
      </c>
      <c r="S49" s="470">
        <v>129</v>
      </c>
      <c r="T49" s="472">
        <v>3.2575757575757578</v>
      </c>
      <c r="U49" s="470">
        <v>4165</v>
      </c>
      <c r="V49" s="470">
        <v>124</v>
      </c>
      <c r="W49" s="472">
        <v>2.9771908763505399</v>
      </c>
      <c r="X49" s="470">
        <v>4314</v>
      </c>
      <c r="Y49" s="470">
        <v>125</v>
      </c>
      <c r="Z49" s="472">
        <v>2.8975428836346779</v>
      </c>
      <c r="AA49" s="470">
        <v>4172</v>
      </c>
      <c r="AB49" s="470">
        <v>111</v>
      </c>
      <c r="AC49" s="472">
        <v>2.6605944391179288</v>
      </c>
      <c r="AD49" s="471">
        <v>4355</v>
      </c>
      <c r="AE49" s="470">
        <v>133</v>
      </c>
      <c r="AF49" s="472">
        <v>3.0539609644087253</v>
      </c>
      <c r="AG49" s="471">
        <v>4607</v>
      </c>
      <c r="AH49" s="470">
        <v>91</v>
      </c>
      <c r="AI49" s="472">
        <v>1.9752550466681138</v>
      </c>
      <c r="AJ49" s="471">
        <v>4785</v>
      </c>
      <c r="AK49" s="470">
        <v>101</v>
      </c>
      <c r="AL49" s="472">
        <v>2.110762800417973</v>
      </c>
      <c r="AM49" s="474">
        <v>4882</v>
      </c>
      <c r="AN49" s="474">
        <v>97</v>
      </c>
      <c r="AO49" s="472">
        <v>1.9868906185989348</v>
      </c>
      <c r="AP49" s="474">
        <v>5217</v>
      </c>
      <c r="AQ49" s="474">
        <v>115</v>
      </c>
      <c r="AR49" s="472">
        <v>2.204331991566034</v>
      </c>
      <c r="AS49" s="474">
        <v>5211</v>
      </c>
      <c r="AT49" s="474">
        <v>89</v>
      </c>
      <c r="AU49" s="472">
        <f t="shared" si="0"/>
        <v>1.7079255421224335</v>
      </c>
      <c r="AV49" s="471">
        <f t="shared" si="3"/>
        <v>24702</v>
      </c>
      <c r="AW49" s="471">
        <f t="shared" si="1"/>
        <v>493</v>
      </c>
      <c r="AX49" s="472">
        <f t="shared" si="4"/>
        <v>1.9957898145899118</v>
      </c>
      <c r="AY49" s="472">
        <v>18.38142901096845</v>
      </c>
      <c r="AZ49" s="472">
        <v>87.966612123487835</v>
      </c>
      <c r="BA49" s="762">
        <v>88.992253000000005</v>
      </c>
    </row>
    <row r="50" spans="1:53" ht="15" customHeight="1" x14ac:dyDescent="0.15">
      <c r="A50" s="475"/>
      <c r="B50" s="476" t="s">
        <v>15</v>
      </c>
      <c r="C50" s="497">
        <v>2616</v>
      </c>
      <c r="D50" s="497">
        <v>51</v>
      </c>
      <c r="E50" s="496">
        <v>1.9495412844036699</v>
      </c>
      <c r="F50" s="479">
        <v>2662</v>
      </c>
      <c r="G50" s="480">
        <v>52</v>
      </c>
      <c r="H50" s="481">
        <v>1.9534184823441023</v>
      </c>
      <c r="I50" s="480">
        <v>2766</v>
      </c>
      <c r="J50" s="480">
        <v>37</v>
      </c>
      <c r="K50" s="481">
        <v>1.3376717281272594</v>
      </c>
      <c r="L50" s="482">
        <v>2919</v>
      </c>
      <c r="M50" s="480">
        <v>38</v>
      </c>
      <c r="N50" s="481">
        <v>1.301815690304899</v>
      </c>
      <c r="O50" s="482">
        <v>3051</v>
      </c>
      <c r="P50" s="480">
        <v>60</v>
      </c>
      <c r="Q50" s="481">
        <v>1.9665683382497541</v>
      </c>
      <c r="R50" s="479">
        <v>3286</v>
      </c>
      <c r="S50" s="479">
        <v>53</v>
      </c>
      <c r="T50" s="481">
        <v>1.6129032258064515</v>
      </c>
      <c r="U50" s="479">
        <v>3238</v>
      </c>
      <c r="V50" s="479">
        <v>51</v>
      </c>
      <c r="W50" s="481">
        <v>1.5750463248919087</v>
      </c>
      <c r="X50" s="479">
        <v>3380</v>
      </c>
      <c r="Y50" s="479">
        <v>57</v>
      </c>
      <c r="Z50" s="481">
        <v>1.6863905325443789</v>
      </c>
      <c r="AA50" s="479">
        <v>3627</v>
      </c>
      <c r="AB50" s="479">
        <v>58</v>
      </c>
      <c r="AC50" s="481">
        <v>1.5991177281499864</v>
      </c>
      <c r="AD50" s="480">
        <v>3648</v>
      </c>
      <c r="AE50" s="479">
        <v>56</v>
      </c>
      <c r="AF50" s="481">
        <v>1.5350877192982455</v>
      </c>
      <c r="AG50" s="480">
        <v>3505</v>
      </c>
      <c r="AH50" s="479">
        <v>42</v>
      </c>
      <c r="AI50" s="481">
        <v>1.1982881597717547</v>
      </c>
      <c r="AJ50" s="480">
        <v>3857</v>
      </c>
      <c r="AK50" s="479">
        <v>45</v>
      </c>
      <c r="AL50" s="481">
        <v>1.1667098781436349</v>
      </c>
      <c r="AM50" s="483">
        <v>3895</v>
      </c>
      <c r="AN50" s="483">
        <v>37</v>
      </c>
      <c r="AO50" s="481">
        <v>0.94993581514762515</v>
      </c>
      <c r="AP50" s="483">
        <v>4123</v>
      </c>
      <c r="AQ50" s="483">
        <v>55</v>
      </c>
      <c r="AR50" s="481">
        <v>1.3339801115692458</v>
      </c>
      <c r="AS50" s="483">
        <v>4141</v>
      </c>
      <c r="AT50" s="483">
        <v>65</v>
      </c>
      <c r="AU50" s="481">
        <f t="shared" si="0"/>
        <v>1.5696691620381551</v>
      </c>
      <c r="AV50" s="480">
        <f t="shared" si="3"/>
        <v>19521</v>
      </c>
      <c r="AW50" s="480">
        <f t="shared" si="1"/>
        <v>244</v>
      </c>
      <c r="AX50" s="481">
        <f t="shared" si="4"/>
        <v>1.2499359663951641</v>
      </c>
      <c r="AY50" s="481">
        <v>8.6054696174594731</v>
      </c>
      <c r="AZ50" s="481">
        <v>103.62204801665082</v>
      </c>
      <c r="BA50" s="763">
        <v>103.688123</v>
      </c>
    </row>
    <row r="51" spans="1:53" ht="15" customHeight="1" x14ac:dyDescent="0.15">
      <c r="A51" s="709" t="s">
        <v>96</v>
      </c>
      <c r="B51" s="459" t="s">
        <v>42</v>
      </c>
      <c r="C51" s="495">
        <v>3605</v>
      </c>
      <c r="D51" s="495">
        <v>111</v>
      </c>
      <c r="E51" s="494">
        <v>3.0790568654646324</v>
      </c>
      <c r="F51" s="470">
        <v>3837</v>
      </c>
      <c r="G51" s="471">
        <v>123</v>
      </c>
      <c r="H51" s="472">
        <v>3.205629397967162</v>
      </c>
      <c r="I51" s="471">
        <v>3788</v>
      </c>
      <c r="J51" s="471">
        <v>120</v>
      </c>
      <c r="K51" s="472">
        <v>3.167898627243928</v>
      </c>
      <c r="L51" s="473">
        <v>3931</v>
      </c>
      <c r="M51" s="471">
        <v>122</v>
      </c>
      <c r="N51" s="472">
        <v>3.1035359959297888</v>
      </c>
      <c r="O51" s="473">
        <v>4223</v>
      </c>
      <c r="P51" s="471">
        <v>113</v>
      </c>
      <c r="Q51" s="472">
        <v>2.6758228747336017</v>
      </c>
      <c r="R51" s="462">
        <v>4260</v>
      </c>
      <c r="S51" s="462">
        <v>130</v>
      </c>
      <c r="T51" s="464">
        <v>3.051643192488263</v>
      </c>
      <c r="U51" s="462">
        <v>4474</v>
      </c>
      <c r="V51" s="462">
        <v>120</v>
      </c>
      <c r="W51" s="464">
        <v>2.6821636119803309</v>
      </c>
      <c r="X51" s="462">
        <v>4711</v>
      </c>
      <c r="Y51" s="462">
        <v>135</v>
      </c>
      <c r="Z51" s="464">
        <v>2.865633623434515</v>
      </c>
      <c r="AA51" s="462">
        <v>4515</v>
      </c>
      <c r="AB51" s="462">
        <v>106</v>
      </c>
      <c r="AC51" s="464">
        <v>2.3477297895902547</v>
      </c>
      <c r="AD51" s="463">
        <v>4735</v>
      </c>
      <c r="AE51" s="462">
        <v>102</v>
      </c>
      <c r="AF51" s="464">
        <v>2.1541710665258713</v>
      </c>
      <c r="AG51" s="463">
        <v>4839</v>
      </c>
      <c r="AH51" s="462">
        <v>75</v>
      </c>
      <c r="AI51" s="464">
        <v>1.5499070055796653</v>
      </c>
      <c r="AJ51" s="463">
        <v>4981</v>
      </c>
      <c r="AK51" s="462">
        <v>81</v>
      </c>
      <c r="AL51" s="464">
        <v>1.6261794820317206</v>
      </c>
      <c r="AM51" s="465">
        <v>5210</v>
      </c>
      <c r="AN51" s="465">
        <v>89</v>
      </c>
      <c r="AO51" s="464">
        <v>1.7082533589251441</v>
      </c>
      <c r="AP51" s="465">
        <v>5345</v>
      </c>
      <c r="AQ51" s="465">
        <v>90</v>
      </c>
      <c r="AR51" s="464">
        <v>1.6838166510757719</v>
      </c>
      <c r="AS51" s="465">
        <v>5578</v>
      </c>
      <c r="AT51" s="465">
        <v>110</v>
      </c>
      <c r="AU51" s="464">
        <f t="shared" si="0"/>
        <v>1.9720329867335962</v>
      </c>
      <c r="AV51" s="463">
        <f t="shared" si="3"/>
        <v>25953</v>
      </c>
      <c r="AW51" s="463">
        <f t="shared" si="1"/>
        <v>445</v>
      </c>
      <c r="AX51" s="464">
        <f t="shared" si="4"/>
        <v>1.7146379994605634</v>
      </c>
      <c r="AY51" s="711">
        <v>12.762266334837921</v>
      </c>
      <c r="AZ51" s="464">
        <v>86.514053535875803</v>
      </c>
      <c r="BA51" s="762">
        <v>88.577983000000003</v>
      </c>
    </row>
    <row r="52" spans="1:53" ht="15" customHeight="1" x14ac:dyDescent="0.15">
      <c r="A52" s="466"/>
      <c r="B52" s="467" t="s">
        <v>13</v>
      </c>
      <c r="C52" s="495">
        <v>2090</v>
      </c>
      <c r="D52" s="495">
        <v>84</v>
      </c>
      <c r="E52" s="494">
        <v>4.0191387559808609</v>
      </c>
      <c r="F52" s="470">
        <v>2207</v>
      </c>
      <c r="G52" s="471">
        <v>95</v>
      </c>
      <c r="H52" s="472">
        <v>4.304485727231536</v>
      </c>
      <c r="I52" s="471">
        <v>2111</v>
      </c>
      <c r="J52" s="471">
        <v>81</v>
      </c>
      <c r="K52" s="472">
        <v>3.8370440549502609</v>
      </c>
      <c r="L52" s="473">
        <v>2225</v>
      </c>
      <c r="M52" s="471">
        <v>89</v>
      </c>
      <c r="N52" s="472">
        <v>4</v>
      </c>
      <c r="O52" s="473">
        <v>2338</v>
      </c>
      <c r="P52" s="471">
        <v>75</v>
      </c>
      <c r="Q52" s="472">
        <v>3.20786997433704</v>
      </c>
      <c r="R52" s="470">
        <v>2387</v>
      </c>
      <c r="S52" s="470">
        <v>84</v>
      </c>
      <c r="T52" s="472">
        <v>3.519061583577713</v>
      </c>
      <c r="U52" s="470">
        <v>2507</v>
      </c>
      <c r="V52" s="470">
        <v>79</v>
      </c>
      <c r="W52" s="472">
        <v>3.1511767052253692</v>
      </c>
      <c r="X52" s="470">
        <v>2673</v>
      </c>
      <c r="Y52" s="470">
        <v>95</v>
      </c>
      <c r="Z52" s="472">
        <v>3.554059109614665</v>
      </c>
      <c r="AA52" s="470">
        <v>2461</v>
      </c>
      <c r="AB52" s="470">
        <v>67</v>
      </c>
      <c r="AC52" s="472">
        <v>2.7224705404307192</v>
      </c>
      <c r="AD52" s="471">
        <v>2661</v>
      </c>
      <c r="AE52" s="470">
        <v>71</v>
      </c>
      <c r="AF52" s="472">
        <v>2.6681698609545283</v>
      </c>
      <c r="AG52" s="471">
        <v>2702</v>
      </c>
      <c r="AH52" s="470">
        <v>54</v>
      </c>
      <c r="AI52" s="472">
        <v>1.9985196150999258</v>
      </c>
      <c r="AJ52" s="471">
        <v>2788</v>
      </c>
      <c r="AK52" s="470">
        <v>50</v>
      </c>
      <c r="AL52" s="472">
        <v>1.7934002869440457</v>
      </c>
      <c r="AM52" s="474">
        <v>2832</v>
      </c>
      <c r="AN52" s="474">
        <v>63</v>
      </c>
      <c r="AO52" s="472">
        <v>2.2245762711864407</v>
      </c>
      <c r="AP52" s="474">
        <v>2904</v>
      </c>
      <c r="AQ52" s="474">
        <v>59</v>
      </c>
      <c r="AR52" s="472">
        <v>2.0316804407713498</v>
      </c>
      <c r="AS52" s="474">
        <v>3092</v>
      </c>
      <c r="AT52" s="474">
        <v>70</v>
      </c>
      <c r="AU52" s="472">
        <f t="shared" si="0"/>
        <v>2.2639068564036222</v>
      </c>
      <c r="AV52" s="471">
        <f t="shared" si="3"/>
        <v>14318</v>
      </c>
      <c r="AW52" s="471">
        <f t="shared" si="1"/>
        <v>296</v>
      </c>
      <c r="AX52" s="472">
        <f t="shared" si="4"/>
        <v>2.0673278390836711</v>
      </c>
      <c r="AY52" s="472">
        <v>16.767213067520704</v>
      </c>
      <c r="AZ52" s="472">
        <v>80.676650880791072</v>
      </c>
      <c r="BA52" s="762">
        <v>82.835412000000005</v>
      </c>
    </row>
    <row r="53" spans="1:53" ht="15" customHeight="1" x14ac:dyDescent="0.15">
      <c r="A53" s="466"/>
      <c r="B53" s="476" t="s">
        <v>15</v>
      </c>
      <c r="C53" s="495">
        <v>1515</v>
      </c>
      <c r="D53" s="495">
        <v>27</v>
      </c>
      <c r="E53" s="494">
        <v>1.782178217821782</v>
      </c>
      <c r="F53" s="470">
        <v>1630</v>
      </c>
      <c r="G53" s="471">
        <v>28</v>
      </c>
      <c r="H53" s="472">
        <v>1.7177914110429449</v>
      </c>
      <c r="I53" s="471">
        <v>1677</v>
      </c>
      <c r="J53" s="471">
        <v>39</v>
      </c>
      <c r="K53" s="472">
        <v>2.3255813953488373</v>
      </c>
      <c r="L53" s="473">
        <v>1706</v>
      </c>
      <c r="M53" s="471">
        <v>33</v>
      </c>
      <c r="N53" s="472">
        <v>1.9343493552168818</v>
      </c>
      <c r="O53" s="473">
        <v>1885</v>
      </c>
      <c r="P53" s="471">
        <v>38</v>
      </c>
      <c r="Q53" s="472">
        <v>2.0159151193633953</v>
      </c>
      <c r="R53" s="479">
        <v>1873</v>
      </c>
      <c r="S53" s="479">
        <v>46</v>
      </c>
      <c r="T53" s="481">
        <v>2.4559530165509877</v>
      </c>
      <c r="U53" s="479">
        <v>1967</v>
      </c>
      <c r="V53" s="479">
        <v>41</v>
      </c>
      <c r="W53" s="481">
        <v>2.0843924758515509</v>
      </c>
      <c r="X53" s="479">
        <v>2038</v>
      </c>
      <c r="Y53" s="479">
        <v>40</v>
      </c>
      <c r="Z53" s="481">
        <v>1.9627085377821394</v>
      </c>
      <c r="AA53" s="479">
        <v>2054</v>
      </c>
      <c r="AB53" s="479">
        <v>39</v>
      </c>
      <c r="AC53" s="481">
        <v>1.89873417721519</v>
      </c>
      <c r="AD53" s="480">
        <v>2074</v>
      </c>
      <c r="AE53" s="479">
        <v>31</v>
      </c>
      <c r="AF53" s="481">
        <v>1.4946962391513983</v>
      </c>
      <c r="AG53" s="480">
        <v>2137</v>
      </c>
      <c r="AH53" s="479">
        <v>21</v>
      </c>
      <c r="AI53" s="481">
        <v>0.98268600842302289</v>
      </c>
      <c r="AJ53" s="480">
        <v>2193</v>
      </c>
      <c r="AK53" s="479">
        <v>31</v>
      </c>
      <c r="AL53" s="481">
        <v>1.4135886912904696</v>
      </c>
      <c r="AM53" s="483">
        <v>2378</v>
      </c>
      <c r="AN53" s="483">
        <v>26</v>
      </c>
      <c r="AO53" s="481">
        <v>1.0933557611438183</v>
      </c>
      <c r="AP53" s="483">
        <v>2441</v>
      </c>
      <c r="AQ53" s="483">
        <v>31</v>
      </c>
      <c r="AR53" s="481">
        <v>1.2699713232281851</v>
      </c>
      <c r="AS53" s="483">
        <v>2486</v>
      </c>
      <c r="AT53" s="483">
        <v>40</v>
      </c>
      <c r="AU53" s="481">
        <f t="shared" si="0"/>
        <v>1.6090104585679808</v>
      </c>
      <c r="AV53" s="480">
        <f t="shared" si="3"/>
        <v>11635</v>
      </c>
      <c r="AW53" s="480">
        <f t="shared" si="1"/>
        <v>149</v>
      </c>
      <c r="AX53" s="481">
        <f t="shared" si="4"/>
        <v>1.2806188225182638</v>
      </c>
      <c r="AY53" s="481">
        <v>8.6556168481892435</v>
      </c>
      <c r="AZ53" s="481">
        <v>97.792338301206385</v>
      </c>
      <c r="BA53" s="763">
        <v>101.611197</v>
      </c>
    </row>
    <row r="54" spans="1:53" ht="15" customHeight="1" x14ac:dyDescent="0.15">
      <c r="A54" s="458" t="s">
        <v>97</v>
      </c>
      <c r="B54" s="459" t="s">
        <v>42</v>
      </c>
      <c r="C54" s="493">
        <v>2413</v>
      </c>
      <c r="D54" s="493">
        <v>73</v>
      </c>
      <c r="E54" s="492">
        <v>3.0252797347699958</v>
      </c>
      <c r="F54" s="462">
        <v>2475</v>
      </c>
      <c r="G54" s="463">
        <v>76</v>
      </c>
      <c r="H54" s="464">
        <v>3.0707070707070705</v>
      </c>
      <c r="I54" s="463">
        <v>2663</v>
      </c>
      <c r="J54" s="463">
        <v>83</v>
      </c>
      <c r="K54" s="464">
        <v>3.1167855801727375</v>
      </c>
      <c r="L54" s="486">
        <v>2578</v>
      </c>
      <c r="M54" s="463">
        <v>86</v>
      </c>
      <c r="N54" s="464">
        <v>3.3359193173002328</v>
      </c>
      <c r="O54" s="486">
        <v>2614</v>
      </c>
      <c r="P54" s="463">
        <v>87</v>
      </c>
      <c r="Q54" s="464">
        <v>3.3282325937260904</v>
      </c>
      <c r="R54" s="462">
        <v>2907</v>
      </c>
      <c r="S54" s="462">
        <v>70</v>
      </c>
      <c r="T54" s="464">
        <v>2.4079807361541108</v>
      </c>
      <c r="U54" s="462">
        <v>2979</v>
      </c>
      <c r="V54" s="462">
        <v>78</v>
      </c>
      <c r="W54" s="464">
        <v>2.6183282980866065</v>
      </c>
      <c r="X54" s="462">
        <v>2969</v>
      </c>
      <c r="Y54" s="462">
        <v>73</v>
      </c>
      <c r="Z54" s="464">
        <v>2.4587403166049175</v>
      </c>
      <c r="AA54" s="462">
        <v>2933</v>
      </c>
      <c r="AB54" s="462">
        <v>73</v>
      </c>
      <c r="AC54" s="464">
        <v>2.4889191953631098</v>
      </c>
      <c r="AD54" s="463">
        <v>3162</v>
      </c>
      <c r="AE54" s="462">
        <v>68</v>
      </c>
      <c r="AF54" s="464">
        <v>2.1505376344086025</v>
      </c>
      <c r="AG54" s="463">
        <v>3153</v>
      </c>
      <c r="AH54" s="462">
        <v>57</v>
      </c>
      <c r="AI54" s="464">
        <v>1.8078020932445291</v>
      </c>
      <c r="AJ54" s="463">
        <v>3436</v>
      </c>
      <c r="AK54" s="462">
        <v>68</v>
      </c>
      <c r="AL54" s="464">
        <v>1.979045401629802</v>
      </c>
      <c r="AM54" s="465">
        <v>3425</v>
      </c>
      <c r="AN54" s="465">
        <v>71</v>
      </c>
      <c r="AO54" s="464">
        <v>2.0729927007299271</v>
      </c>
      <c r="AP54" s="465">
        <v>3618</v>
      </c>
      <c r="AQ54" s="465">
        <v>64</v>
      </c>
      <c r="AR54" s="464">
        <v>1.7689331122166942</v>
      </c>
      <c r="AS54" s="465">
        <v>3767</v>
      </c>
      <c r="AT54" s="465">
        <v>68</v>
      </c>
      <c r="AU54" s="464">
        <f t="shared" si="0"/>
        <v>1.8051499867268384</v>
      </c>
      <c r="AV54" s="463">
        <f t="shared" si="3"/>
        <v>17399</v>
      </c>
      <c r="AW54" s="463">
        <f t="shared" si="1"/>
        <v>328</v>
      </c>
      <c r="AX54" s="464">
        <f t="shared" si="4"/>
        <v>1.8851658141272487</v>
      </c>
      <c r="AY54" s="711">
        <v>14.678904282949842</v>
      </c>
      <c r="AZ54" s="464">
        <v>97.26209432490262</v>
      </c>
      <c r="BA54" s="762">
        <v>98.594498000000002</v>
      </c>
    </row>
    <row r="55" spans="1:53" ht="15" customHeight="1" x14ac:dyDescent="0.15">
      <c r="A55" s="466"/>
      <c r="B55" s="467" t="s">
        <v>13</v>
      </c>
      <c r="C55" s="495">
        <v>1350</v>
      </c>
      <c r="D55" s="495">
        <v>53</v>
      </c>
      <c r="E55" s="494">
        <v>3.9259259259259256</v>
      </c>
      <c r="F55" s="470">
        <v>1371</v>
      </c>
      <c r="G55" s="471">
        <v>54</v>
      </c>
      <c r="H55" s="472">
        <v>3.9387308533916849</v>
      </c>
      <c r="I55" s="471">
        <v>1477</v>
      </c>
      <c r="J55" s="471">
        <v>54</v>
      </c>
      <c r="K55" s="472">
        <v>3.6560595802301963</v>
      </c>
      <c r="L55" s="473">
        <v>1448</v>
      </c>
      <c r="M55" s="471">
        <v>56</v>
      </c>
      <c r="N55" s="472">
        <v>3.867403314917127</v>
      </c>
      <c r="O55" s="473">
        <v>1451</v>
      </c>
      <c r="P55" s="471">
        <v>54</v>
      </c>
      <c r="Q55" s="472">
        <v>3.7215713301171607</v>
      </c>
      <c r="R55" s="470">
        <v>1600</v>
      </c>
      <c r="S55" s="470">
        <v>46</v>
      </c>
      <c r="T55" s="472">
        <v>2.875</v>
      </c>
      <c r="U55" s="470">
        <v>1643</v>
      </c>
      <c r="V55" s="470">
        <v>57</v>
      </c>
      <c r="W55" s="472">
        <v>3.469263542300669</v>
      </c>
      <c r="X55" s="470">
        <v>1587</v>
      </c>
      <c r="Y55" s="470">
        <v>53</v>
      </c>
      <c r="Z55" s="472">
        <v>3.3396345305608066</v>
      </c>
      <c r="AA55" s="470">
        <v>1620</v>
      </c>
      <c r="AB55" s="470">
        <v>49</v>
      </c>
      <c r="AC55" s="472">
        <v>3.0246913580246915</v>
      </c>
      <c r="AD55" s="471">
        <v>1708</v>
      </c>
      <c r="AE55" s="470">
        <v>43</v>
      </c>
      <c r="AF55" s="472">
        <v>2.5175644028103044</v>
      </c>
      <c r="AG55" s="471">
        <v>1758</v>
      </c>
      <c r="AH55" s="470">
        <v>40</v>
      </c>
      <c r="AI55" s="472">
        <v>2.2753128555176336</v>
      </c>
      <c r="AJ55" s="471">
        <v>1888</v>
      </c>
      <c r="AK55" s="470">
        <v>44</v>
      </c>
      <c r="AL55" s="472">
        <v>2.3305084745762712</v>
      </c>
      <c r="AM55" s="474">
        <v>1915</v>
      </c>
      <c r="AN55" s="474">
        <v>50</v>
      </c>
      <c r="AO55" s="472">
        <v>2.610966057441253</v>
      </c>
      <c r="AP55" s="474">
        <v>1989</v>
      </c>
      <c r="AQ55" s="474">
        <v>47</v>
      </c>
      <c r="AR55" s="472">
        <v>2.3629964806435395</v>
      </c>
      <c r="AS55" s="474">
        <v>2053</v>
      </c>
      <c r="AT55" s="474">
        <v>37</v>
      </c>
      <c r="AU55" s="472">
        <f t="shared" si="0"/>
        <v>1.8022406234778372</v>
      </c>
      <c r="AV55" s="471">
        <f t="shared" si="3"/>
        <v>9603</v>
      </c>
      <c r="AW55" s="471">
        <f t="shared" si="1"/>
        <v>218</v>
      </c>
      <c r="AX55" s="472">
        <f t="shared" si="4"/>
        <v>2.2701239196084555</v>
      </c>
      <c r="AY55" s="472">
        <v>19.637031986381881</v>
      </c>
      <c r="AZ55" s="472">
        <v>91.52925970203114</v>
      </c>
      <c r="BA55" s="762">
        <v>93.303926000000004</v>
      </c>
    </row>
    <row r="56" spans="1:53" ht="15" customHeight="1" x14ac:dyDescent="0.15">
      <c r="A56" s="475"/>
      <c r="B56" s="476" t="s">
        <v>15</v>
      </c>
      <c r="C56" s="497">
        <v>1063</v>
      </c>
      <c r="D56" s="497">
        <v>20</v>
      </c>
      <c r="E56" s="496">
        <v>1.8814675446848541</v>
      </c>
      <c r="F56" s="479">
        <v>1104</v>
      </c>
      <c r="G56" s="480">
        <v>22</v>
      </c>
      <c r="H56" s="481">
        <v>1.9927536231884055</v>
      </c>
      <c r="I56" s="480">
        <v>1186</v>
      </c>
      <c r="J56" s="480">
        <v>29</v>
      </c>
      <c r="K56" s="481">
        <v>2.4451939291736933</v>
      </c>
      <c r="L56" s="482">
        <v>1130</v>
      </c>
      <c r="M56" s="480">
        <v>30</v>
      </c>
      <c r="N56" s="481">
        <v>2.6548672566371683</v>
      </c>
      <c r="O56" s="482">
        <v>1163</v>
      </c>
      <c r="P56" s="480">
        <v>33</v>
      </c>
      <c r="Q56" s="481">
        <v>2.8374892519346515</v>
      </c>
      <c r="R56" s="479">
        <v>1307</v>
      </c>
      <c r="S56" s="479">
        <v>24</v>
      </c>
      <c r="T56" s="481">
        <v>1.8362662586074983</v>
      </c>
      <c r="U56" s="479">
        <v>1336</v>
      </c>
      <c r="V56" s="479">
        <v>21</v>
      </c>
      <c r="W56" s="481">
        <v>1.5718562874251496</v>
      </c>
      <c r="X56" s="479">
        <v>1382</v>
      </c>
      <c r="Y56" s="479">
        <v>20</v>
      </c>
      <c r="Z56" s="481">
        <v>1.4471780028943559</v>
      </c>
      <c r="AA56" s="479">
        <v>1313</v>
      </c>
      <c r="AB56" s="479">
        <v>24</v>
      </c>
      <c r="AC56" s="481">
        <v>1.8278750952018279</v>
      </c>
      <c r="AD56" s="480">
        <v>1454</v>
      </c>
      <c r="AE56" s="479">
        <v>25</v>
      </c>
      <c r="AF56" s="481">
        <v>1.71939477303989</v>
      </c>
      <c r="AG56" s="480">
        <v>1395</v>
      </c>
      <c r="AH56" s="479">
        <v>17</v>
      </c>
      <c r="AI56" s="481">
        <v>1.2186379928315414</v>
      </c>
      <c r="AJ56" s="480">
        <v>1548</v>
      </c>
      <c r="AK56" s="479">
        <v>24</v>
      </c>
      <c r="AL56" s="481">
        <v>1.5503875968992249</v>
      </c>
      <c r="AM56" s="483">
        <v>1510</v>
      </c>
      <c r="AN56" s="483">
        <v>21</v>
      </c>
      <c r="AO56" s="481">
        <v>1.3907284768211921</v>
      </c>
      <c r="AP56" s="483">
        <v>1629</v>
      </c>
      <c r="AQ56" s="483">
        <v>17</v>
      </c>
      <c r="AR56" s="481">
        <v>1.043585021485574</v>
      </c>
      <c r="AS56" s="483">
        <v>1714</v>
      </c>
      <c r="AT56" s="483">
        <v>31</v>
      </c>
      <c r="AU56" s="472">
        <f>AT56/AS56*100</f>
        <v>1.8086347724620768</v>
      </c>
      <c r="AV56" s="480">
        <f t="shared" si="3"/>
        <v>7796</v>
      </c>
      <c r="AW56" s="480">
        <f t="shared" si="1"/>
        <v>110</v>
      </c>
      <c r="AX56" s="481">
        <f t="shared" si="4"/>
        <v>1.4109799897383273</v>
      </c>
      <c r="AY56" s="481">
        <v>9.6071938882431542</v>
      </c>
      <c r="AZ56" s="481">
        <v>108.86537997630612</v>
      </c>
      <c r="BA56" s="763">
        <v>105.12958999999999</v>
      </c>
    </row>
    <row r="57" spans="1:53" x14ac:dyDescent="0.15">
      <c r="A57" s="499" t="s">
        <v>604</v>
      </c>
      <c r="AU57" s="751"/>
      <c r="BA57" s="78" t="s">
        <v>582</v>
      </c>
    </row>
    <row r="62" spans="1:53" x14ac:dyDescent="0.15">
      <c r="A62" s="17"/>
    </row>
  </sheetData>
  <mergeCells count="34">
    <mergeCell ref="AS3:AU3"/>
    <mergeCell ref="AS4:AU4"/>
    <mergeCell ref="AJ4:AL4"/>
    <mergeCell ref="AM4:AO4"/>
    <mergeCell ref="AP4:AR4"/>
    <mergeCell ref="AP3:AR3"/>
    <mergeCell ref="AV4:BA4"/>
    <mergeCell ref="R4:T4"/>
    <mergeCell ref="U4:W4"/>
    <mergeCell ref="X4:Z4"/>
    <mergeCell ref="AA4:AC4"/>
    <mergeCell ref="AD4:AF4"/>
    <mergeCell ref="AG4:AI4"/>
    <mergeCell ref="AV3:BA3"/>
    <mergeCell ref="C4:E4"/>
    <mergeCell ref="F4:H4"/>
    <mergeCell ref="I4:K4"/>
    <mergeCell ref="L4:N4"/>
    <mergeCell ref="O4:Q4"/>
    <mergeCell ref="X3:Z3"/>
    <mergeCell ref="AA3:AC3"/>
    <mergeCell ref="AD3:AF3"/>
    <mergeCell ref="AG3:AI3"/>
    <mergeCell ref="AJ3:AL3"/>
    <mergeCell ref="AM3:AO3"/>
    <mergeCell ref="F3:H3"/>
    <mergeCell ref="I3:K3"/>
    <mergeCell ref="L3:N3"/>
    <mergeCell ref="O3:Q3"/>
    <mergeCell ref="R3:T3"/>
    <mergeCell ref="U3:W3"/>
    <mergeCell ref="A3:A5"/>
    <mergeCell ref="B3:B5"/>
    <mergeCell ref="C3:E3"/>
  </mergeCells>
  <phoneticPr fontId="5"/>
  <printOptions horizontalCentered="1"/>
  <pageMargins left="0.74803149606299213" right="0.74803149606299213" top="0.74803149606299213" bottom="0.51181102362204722" header="0.51181102362204722" footer="0.31496062992125984"/>
  <pageSetup paperSize="8" scale="97" firstPageNumber="36" fitToWidth="2" orientation="landscape" useFirstPageNumber="1" r:id="rId1"/>
  <headerFooter differentOddEven="1" alignWithMargins="0"/>
  <colBreaks count="1" manualBreakCount="1">
    <brk id="2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1"/>
  <sheetViews>
    <sheetView topLeftCell="A151" zoomScale="110" zoomScaleNormal="110" zoomScaleSheetLayoutView="80" workbookViewId="0">
      <selection activeCell="I65" sqref="I65"/>
    </sheetView>
  </sheetViews>
  <sheetFormatPr defaultColWidth="9" defaultRowHeight="12" x14ac:dyDescent="0.15"/>
  <cols>
    <col min="1" max="1" width="10.25" style="21" customWidth="1"/>
    <col min="2" max="2" width="5.75" style="18" customWidth="1"/>
    <col min="3" max="4" width="6.5" style="184" customWidth="1"/>
    <col min="5" max="5" width="6.5" style="20" customWidth="1"/>
    <col min="6" max="6" width="6.5" style="190" customWidth="1"/>
    <col min="7" max="7" width="6.5" style="187" customWidth="1"/>
    <col min="8" max="8" width="6.5" style="18" customWidth="1"/>
    <col min="9" max="9" width="6.5" style="184" customWidth="1"/>
    <col min="10" max="10" width="6.5" style="187" customWidth="1"/>
    <col min="11" max="11" width="6.5" style="18" customWidth="1"/>
    <col min="12" max="12" width="6.5" style="184" customWidth="1"/>
    <col min="13" max="14" width="6.5" style="18" customWidth="1"/>
    <col min="15" max="15" width="6.5" style="184" customWidth="1"/>
    <col min="16" max="17" width="6.5" style="18" customWidth="1"/>
    <col min="18" max="18" width="6.5" style="184" customWidth="1"/>
    <col min="19" max="20" width="6.5" style="18" customWidth="1"/>
    <col min="21" max="21" width="6.5" style="187" customWidth="1"/>
    <col min="22" max="23" width="6.5" style="18" customWidth="1"/>
    <col min="24" max="24" width="6.5" style="187" customWidth="1"/>
    <col min="25" max="26" width="6.5" style="18" customWidth="1"/>
    <col min="27" max="27" width="6.5" style="184" customWidth="1"/>
    <col min="28" max="29" width="6.5" style="18" customWidth="1"/>
    <col min="30" max="30" width="6.5" style="184" customWidth="1"/>
    <col min="31" max="32" width="6.5" style="18" customWidth="1"/>
    <col min="33" max="33" width="11.375" style="18" bestFit="1" customWidth="1"/>
    <col min="34" max="34" width="7.375" style="19" customWidth="1"/>
    <col min="35" max="36" width="7.375" style="18" customWidth="1"/>
    <col min="37" max="219" width="9" style="18"/>
    <col min="220" max="220" width="10.25" style="18" customWidth="1"/>
    <col min="221" max="221" width="5.75" style="18" customWidth="1"/>
    <col min="222" max="284" width="6.25" style="18" customWidth="1"/>
    <col min="285" max="287" width="6.875" style="18" customWidth="1"/>
    <col min="288" max="475" width="9" style="18"/>
    <col min="476" max="476" width="10.25" style="18" customWidth="1"/>
    <col min="477" max="477" width="5.75" style="18" customWidth="1"/>
    <col min="478" max="540" width="6.25" style="18" customWidth="1"/>
    <col min="541" max="543" width="6.875" style="18" customWidth="1"/>
    <col min="544" max="731" width="9" style="18"/>
    <col min="732" max="732" width="10.25" style="18" customWidth="1"/>
    <col min="733" max="733" width="5.75" style="18" customWidth="1"/>
    <col min="734" max="796" width="6.25" style="18" customWidth="1"/>
    <col min="797" max="799" width="6.875" style="18" customWidth="1"/>
    <col min="800" max="987" width="9" style="18"/>
    <col min="988" max="988" width="10.25" style="18" customWidth="1"/>
    <col min="989" max="989" width="5.75" style="18" customWidth="1"/>
    <col min="990" max="1052" width="6.25" style="18" customWidth="1"/>
    <col min="1053" max="1055" width="6.875" style="18" customWidth="1"/>
    <col min="1056" max="1243" width="9" style="18"/>
    <col min="1244" max="1244" width="10.25" style="18" customWidth="1"/>
    <col min="1245" max="1245" width="5.75" style="18" customWidth="1"/>
    <col min="1246" max="1308" width="6.25" style="18" customWidth="1"/>
    <col min="1309" max="1311" width="6.875" style="18" customWidth="1"/>
    <col min="1312" max="1499" width="9" style="18"/>
    <col min="1500" max="1500" width="10.25" style="18" customWidth="1"/>
    <col min="1501" max="1501" width="5.75" style="18" customWidth="1"/>
    <col min="1502" max="1564" width="6.25" style="18" customWidth="1"/>
    <col min="1565" max="1567" width="6.875" style="18" customWidth="1"/>
    <col min="1568" max="1755" width="9" style="18"/>
    <col min="1756" max="1756" width="10.25" style="18" customWidth="1"/>
    <col min="1757" max="1757" width="5.75" style="18" customWidth="1"/>
    <col min="1758" max="1820" width="6.25" style="18" customWidth="1"/>
    <col min="1821" max="1823" width="6.875" style="18" customWidth="1"/>
    <col min="1824" max="2011" width="9" style="18"/>
    <col min="2012" max="2012" width="10.25" style="18" customWidth="1"/>
    <col min="2013" max="2013" width="5.75" style="18" customWidth="1"/>
    <col min="2014" max="2076" width="6.25" style="18" customWidth="1"/>
    <col min="2077" max="2079" width="6.875" style="18" customWidth="1"/>
    <col min="2080" max="2267" width="9" style="18"/>
    <col min="2268" max="2268" width="10.25" style="18" customWidth="1"/>
    <col min="2269" max="2269" width="5.75" style="18" customWidth="1"/>
    <col min="2270" max="2332" width="6.25" style="18" customWidth="1"/>
    <col min="2333" max="2335" width="6.875" style="18" customWidth="1"/>
    <col min="2336" max="2523" width="9" style="18"/>
    <col min="2524" max="2524" width="10.25" style="18" customWidth="1"/>
    <col min="2525" max="2525" width="5.75" style="18" customWidth="1"/>
    <col min="2526" max="2588" width="6.25" style="18" customWidth="1"/>
    <col min="2589" max="2591" width="6.875" style="18" customWidth="1"/>
    <col min="2592" max="2779" width="9" style="18"/>
    <col min="2780" max="2780" width="10.25" style="18" customWidth="1"/>
    <col min="2781" max="2781" width="5.75" style="18" customWidth="1"/>
    <col min="2782" max="2844" width="6.25" style="18" customWidth="1"/>
    <col min="2845" max="2847" width="6.875" style="18" customWidth="1"/>
    <col min="2848" max="3035" width="9" style="18"/>
    <col min="3036" max="3036" width="10.25" style="18" customWidth="1"/>
    <col min="3037" max="3037" width="5.75" style="18" customWidth="1"/>
    <col min="3038" max="3100" width="6.25" style="18" customWidth="1"/>
    <col min="3101" max="3103" width="6.875" style="18" customWidth="1"/>
    <col min="3104" max="3291" width="9" style="18"/>
    <col min="3292" max="3292" width="10.25" style="18" customWidth="1"/>
    <col min="3293" max="3293" width="5.75" style="18" customWidth="1"/>
    <col min="3294" max="3356" width="6.25" style="18" customWidth="1"/>
    <col min="3357" max="3359" width="6.875" style="18" customWidth="1"/>
    <col min="3360" max="3547" width="9" style="18"/>
    <col min="3548" max="3548" width="10.25" style="18" customWidth="1"/>
    <col min="3549" max="3549" width="5.75" style="18" customWidth="1"/>
    <col min="3550" max="3612" width="6.25" style="18" customWidth="1"/>
    <col min="3613" max="3615" width="6.875" style="18" customWidth="1"/>
    <col min="3616" max="3803" width="9" style="18"/>
    <col min="3804" max="3804" width="10.25" style="18" customWidth="1"/>
    <col min="3805" max="3805" width="5.75" style="18" customWidth="1"/>
    <col min="3806" max="3868" width="6.25" style="18" customWidth="1"/>
    <col min="3869" max="3871" width="6.875" style="18" customWidth="1"/>
    <col min="3872" max="4059" width="9" style="18"/>
    <col min="4060" max="4060" width="10.25" style="18" customWidth="1"/>
    <col min="4061" max="4061" width="5.75" style="18" customWidth="1"/>
    <col min="4062" max="4124" width="6.25" style="18" customWidth="1"/>
    <col min="4125" max="4127" width="6.875" style="18" customWidth="1"/>
    <col min="4128" max="4315" width="9" style="18"/>
    <col min="4316" max="4316" width="10.25" style="18" customWidth="1"/>
    <col min="4317" max="4317" width="5.75" style="18" customWidth="1"/>
    <col min="4318" max="4380" width="6.25" style="18" customWidth="1"/>
    <col min="4381" max="4383" width="6.875" style="18" customWidth="1"/>
    <col min="4384" max="4571" width="9" style="18"/>
    <col min="4572" max="4572" width="10.25" style="18" customWidth="1"/>
    <col min="4573" max="4573" width="5.75" style="18" customWidth="1"/>
    <col min="4574" max="4636" width="6.25" style="18" customWidth="1"/>
    <col min="4637" max="4639" width="6.875" style="18" customWidth="1"/>
    <col min="4640" max="4827" width="9" style="18"/>
    <col min="4828" max="4828" width="10.25" style="18" customWidth="1"/>
    <col min="4829" max="4829" width="5.75" style="18" customWidth="1"/>
    <col min="4830" max="4892" width="6.25" style="18" customWidth="1"/>
    <col min="4893" max="4895" width="6.875" style="18" customWidth="1"/>
    <col min="4896" max="5083" width="9" style="18"/>
    <col min="5084" max="5084" width="10.25" style="18" customWidth="1"/>
    <col min="5085" max="5085" width="5.75" style="18" customWidth="1"/>
    <col min="5086" max="5148" width="6.25" style="18" customWidth="1"/>
    <col min="5149" max="5151" width="6.875" style="18" customWidth="1"/>
    <col min="5152" max="5339" width="9" style="18"/>
    <col min="5340" max="5340" width="10.25" style="18" customWidth="1"/>
    <col min="5341" max="5341" width="5.75" style="18" customWidth="1"/>
    <col min="5342" max="5404" width="6.25" style="18" customWidth="1"/>
    <col min="5405" max="5407" width="6.875" style="18" customWidth="1"/>
    <col min="5408" max="5595" width="9" style="18"/>
    <col min="5596" max="5596" width="10.25" style="18" customWidth="1"/>
    <col min="5597" max="5597" width="5.75" style="18" customWidth="1"/>
    <col min="5598" max="5660" width="6.25" style="18" customWidth="1"/>
    <col min="5661" max="5663" width="6.875" style="18" customWidth="1"/>
    <col min="5664" max="5851" width="9" style="18"/>
    <col min="5852" max="5852" width="10.25" style="18" customWidth="1"/>
    <col min="5853" max="5853" width="5.75" style="18" customWidth="1"/>
    <col min="5854" max="5916" width="6.25" style="18" customWidth="1"/>
    <col min="5917" max="5919" width="6.875" style="18" customWidth="1"/>
    <col min="5920" max="6107" width="9" style="18"/>
    <col min="6108" max="6108" width="10.25" style="18" customWidth="1"/>
    <col min="6109" max="6109" width="5.75" style="18" customWidth="1"/>
    <col min="6110" max="6172" width="6.25" style="18" customWidth="1"/>
    <col min="6173" max="6175" width="6.875" style="18" customWidth="1"/>
    <col min="6176" max="6363" width="9" style="18"/>
    <col min="6364" max="6364" width="10.25" style="18" customWidth="1"/>
    <col min="6365" max="6365" width="5.75" style="18" customWidth="1"/>
    <col min="6366" max="6428" width="6.25" style="18" customWidth="1"/>
    <col min="6429" max="6431" width="6.875" style="18" customWidth="1"/>
    <col min="6432" max="6619" width="9" style="18"/>
    <col min="6620" max="6620" width="10.25" style="18" customWidth="1"/>
    <col min="6621" max="6621" width="5.75" style="18" customWidth="1"/>
    <col min="6622" max="6684" width="6.25" style="18" customWidth="1"/>
    <col min="6685" max="6687" width="6.875" style="18" customWidth="1"/>
    <col min="6688" max="6875" width="9" style="18"/>
    <col min="6876" max="6876" width="10.25" style="18" customWidth="1"/>
    <col min="6877" max="6877" width="5.75" style="18" customWidth="1"/>
    <col min="6878" max="6940" width="6.25" style="18" customWidth="1"/>
    <col min="6941" max="6943" width="6.875" style="18" customWidth="1"/>
    <col min="6944" max="7131" width="9" style="18"/>
    <col min="7132" max="7132" width="10.25" style="18" customWidth="1"/>
    <col min="7133" max="7133" width="5.75" style="18" customWidth="1"/>
    <col min="7134" max="7196" width="6.25" style="18" customWidth="1"/>
    <col min="7197" max="7199" width="6.875" style="18" customWidth="1"/>
    <col min="7200" max="7387" width="9" style="18"/>
    <col min="7388" max="7388" width="10.25" style="18" customWidth="1"/>
    <col min="7389" max="7389" width="5.75" style="18" customWidth="1"/>
    <col min="7390" max="7452" width="6.25" style="18" customWidth="1"/>
    <col min="7453" max="7455" width="6.875" style="18" customWidth="1"/>
    <col min="7456" max="7643" width="9" style="18"/>
    <col min="7644" max="7644" width="10.25" style="18" customWidth="1"/>
    <col min="7645" max="7645" width="5.75" style="18" customWidth="1"/>
    <col min="7646" max="7708" width="6.25" style="18" customWidth="1"/>
    <col min="7709" max="7711" width="6.875" style="18" customWidth="1"/>
    <col min="7712" max="7899" width="9" style="18"/>
    <col min="7900" max="7900" width="10.25" style="18" customWidth="1"/>
    <col min="7901" max="7901" width="5.75" style="18" customWidth="1"/>
    <col min="7902" max="7964" width="6.25" style="18" customWidth="1"/>
    <col min="7965" max="7967" width="6.875" style="18" customWidth="1"/>
    <col min="7968" max="8155" width="9" style="18"/>
    <col min="8156" max="8156" width="10.25" style="18" customWidth="1"/>
    <col min="8157" max="8157" width="5.75" style="18" customWidth="1"/>
    <col min="8158" max="8220" width="6.25" style="18" customWidth="1"/>
    <col min="8221" max="8223" width="6.875" style="18" customWidth="1"/>
    <col min="8224" max="8411" width="9" style="18"/>
    <col min="8412" max="8412" width="10.25" style="18" customWidth="1"/>
    <col min="8413" max="8413" width="5.75" style="18" customWidth="1"/>
    <col min="8414" max="8476" width="6.25" style="18" customWidth="1"/>
    <col min="8477" max="8479" width="6.875" style="18" customWidth="1"/>
    <col min="8480" max="8667" width="9" style="18"/>
    <col min="8668" max="8668" width="10.25" style="18" customWidth="1"/>
    <col min="8669" max="8669" width="5.75" style="18" customWidth="1"/>
    <col min="8670" max="8732" width="6.25" style="18" customWidth="1"/>
    <col min="8733" max="8735" width="6.875" style="18" customWidth="1"/>
    <col min="8736" max="8923" width="9" style="18"/>
    <col min="8924" max="8924" width="10.25" style="18" customWidth="1"/>
    <col min="8925" max="8925" width="5.75" style="18" customWidth="1"/>
    <col min="8926" max="8988" width="6.25" style="18" customWidth="1"/>
    <col min="8989" max="8991" width="6.875" style="18" customWidth="1"/>
    <col min="8992" max="9179" width="9" style="18"/>
    <col min="9180" max="9180" width="10.25" style="18" customWidth="1"/>
    <col min="9181" max="9181" width="5.75" style="18" customWidth="1"/>
    <col min="9182" max="9244" width="6.25" style="18" customWidth="1"/>
    <col min="9245" max="9247" width="6.875" style="18" customWidth="1"/>
    <col min="9248" max="9435" width="9" style="18"/>
    <col min="9436" max="9436" width="10.25" style="18" customWidth="1"/>
    <col min="9437" max="9437" width="5.75" style="18" customWidth="1"/>
    <col min="9438" max="9500" width="6.25" style="18" customWidth="1"/>
    <col min="9501" max="9503" width="6.875" style="18" customWidth="1"/>
    <col min="9504" max="9691" width="9" style="18"/>
    <col min="9692" max="9692" width="10.25" style="18" customWidth="1"/>
    <col min="9693" max="9693" width="5.75" style="18" customWidth="1"/>
    <col min="9694" max="9756" width="6.25" style="18" customWidth="1"/>
    <col min="9757" max="9759" width="6.875" style="18" customWidth="1"/>
    <col min="9760" max="9947" width="9" style="18"/>
    <col min="9948" max="9948" width="10.25" style="18" customWidth="1"/>
    <col min="9949" max="9949" width="5.75" style="18" customWidth="1"/>
    <col min="9950" max="10012" width="6.25" style="18" customWidth="1"/>
    <col min="10013" max="10015" width="6.875" style="18" customWidth="1"/>
    <col min="10016" max="10203" width="9" style="18"/>
    <col min="10204" max="10204" width="10.25" style="18" customWidth="1"/>
    <col min="10205" max="10205" width="5.75" style="18" customWidth="1"/>
    <col min="10206" max="10268" width="6.25" style="18" customWidth="1"/>
    <col min="10269" max="10271" width="6.875" style="18" customWidth="1"/>
    <col min="10272" max="10459" width="9" style="18"/>
    <col min="10460" max="10460" width="10.25" style="18" customWidth="1"/>
    <col min="10461" max="10461" width="5.75" style="18" customWidth="1"/>
    <col min="10462" max="10524" width="6.25" style="18" customWidth="1"/>
    <col min="10525" max="10527" width="6.875" style="18" customWidth="1"/>
    <col min="10528" max="10715" width="9" style="18"/>
    <col min="10716" max="10716" width="10.25" style="18" customWidth="1"/>
    <col min="10717" max="10717" width="5.75" style="18" customWidth="1"/>
    <col min="10718" max="10780" width="6.25" style="18" customWidth="1"/>
    <col min="10781" max="10783" width="6.875" style="18" customWidth="1"/>
    <col min="10784" max="10971" width="9" style="18"/>
    <col min="10972" max="10972" width="10.25" style="18" customWidth="1"/>
    <col min="10973" max="10973" width="5.75" style="18" customWidth="1"/>
    <col min="10974" max="11036" width="6.25" style="18" customWidth="1"/>
    <col min="11037" max="11039" width="6.875" style="18" customWidth="1"/>
    <col min="11040" max="11227" width="9" style="18"/>
    <col min="11228" max="11228" width="10.25" style="18" customWidth="1"/>
    <col min="11229" max="11229" width="5.75" style="18" customWidth="1"/>
    <col min="11230" max="11292" width="6.25" style="18" customWidth="1"/>
    <col min="11293" max="11295" width="6.875" style="18" customWidth="1"/>
    <col min="11296" max="11483" width="9" style="18"/>
    <col min="11484" max="11484" width="10.25" style="18" customWidth="1"/>
    <col min="11485" max="11485" width="5.75" style="18" customWidth="1"/>
    <col min="11486" max="11548" width="6.25" style="18" customWidth="1"/>
    <col min="11549" max="11551" width="6.875" style="18" customWidth="1"/>
    <col min="11552" max="11739" width="9" style="18"/>
    <col min="11740" max="11740" width="10.25" style="18" customWidth="1"/>
    <col min="11741" max="11741" width="5.75" style="18" customWidth="1"/>
    <col min="11742" max="11804" width="6.25" style="18" customWidth="1"/>
    <col min="11805" max="11807" width="6.875" style="18" customWidth="1"/>
    <col min="11808" max="11995" width="9" style="18"/>
    <col min="11996" max="11996" width="10.25" style="18" customWidth="1"/>
    <col min="11997" max="11997" width="5.75" style="18" customWidth="1"/>
    <col min="11998" max="12060" width="6.25" style="18" customWidth="1"/>
    <col min="12061" max="12063" width="6.875" style="18" customWidth="1"/>
    <col min="12064" max="12251" width="9" style="18"/>
    <col min="12252" max="12252" width="10.25" style="18" customWidth="1"/>
    <col min="12253" max="12253" width="5.75" style="18" customWidth="1"/>
    <col min="12254" max="12316" width="6.25" style="18" customWidth="1"/>
    <col min="12317" max="12319" width="6.875" style="18" customWidth="1"/>
    <col min="12320" max="12507" width="9" style="18"/>
    <col min="12508" max="12508" width="10.25" style="18" customWidth="1"/>
    <col min="12509" max="12509" width="5.75" style="18" customWidth="1"/>
    <col min="12510" max="12572" width="6.25" style="18" customWidth="1"/>
    <col min="12573" max="12575" width="6.875" style="18" customWidth="1"/>
    <col min="12576" max="12763" width="9" style="18"/>
    <col min="12764" max="12764" width="10.25" style="18" customWidth="1"/>
    <col min="12765" max="12765" width="5.75" style="18" customWidth="1"/>
    <col min="12766" max="12828" width="6.25" style="18" customWidth="1"/>
    <col min="12829" max="12831" width="6.875" style="18" customWidth="1"/>
    <col min="12832" max="13019" width="9" style="18"/>
    <col min="13020" max="13020" width="10.25" style="18" customWidth="1"/>
    <col min="13021" max="13021" width="5.75" style="18" customWidth="1"/>
    <col min="13022" max="13084" width="6.25" style="18" customWidth="1"/>
    <col min="13085" max="13087" width="6.875" style="18" customWidth="1"/>
    <col min="13088" max="13275" width="9" style="18"/>
    <col min="13276" max="13276" width="10.25" style="18" customWidth="1"/>
    <col min="13277" max="13277" width="5.75" style="18" customWidth="1"/>
    <col min="13278" max="13340" width="6.25" style="18" customWidth="1"/>
    <col min="13341" max="13343" width="6.875" style="18" customWidth="1"/>
    <col min="13344" max="13531" width="9" style="18"/>
    <col min="13532" max="13532" width="10.25" style="18" customWidth="1"/>
    <col min="13533" max="13533" width="5.75" style="18" customWidth="1"/>
    <col min="13534" max="13596" width="6.25" style="18" customWidth="1"/>
    <col min="13597" max="13599" width="6.875" style="18" customWidth="1"/>
    <col min="13600" max="13787" width="9" style="18"/>
    <col min="13788" max="13788" width="10.25" style="18" customWidth="1"/>
    <col min="13789" max="13789" width="5.75" style="18" customWidth="1"/>
    <col min="13790" max="13852" width="6.25" style="18" customWidth="1"/>
    <col min="13853" max="13855" width="6.875" style="18" customWidth="1"/>
    <col min="13856" max="14043" width="9" style="18"/>
    <col min="14044" max="14044" width="10.25" style="18" customWidth="1"/>
    <col min="14045" max="14045" width="5.75" style="18" customWidth="1"/>
    <col min="14046" max="14108" width="6.25" style="18" customWidth="1"/>
    <col min="14109" max="14111" width="6.875" style="18" customWidth="1"/>
    <col min="14112" max="14299" width="9" style="18"/>
    <col min="14300" max="14300" width="10.25" style="18" customWidth="1"/>
    <col min="14301" max="14301" width="5.75" style="18" customWidth="1"/>
    <col min="14302" max="14364" width="6.25" style="18" customWidth="1"/>
    <col min="14365" max="14367" width="6.875" style="18" customWidth="1"/>
    <col min="14368" max="14555" width="9" style="18"/>
    <col min="14556" max="14556" width="10.25" style="18" customWidth="1"/>
    <col min="14557" max="14557" width="5.75" style="18" customWidth="1"/>
    <col min="14558" max="14620" width="6.25" style="18" customWidth="1"/>
    <col min="14621" max="14623" width="6.875" style="18" customWidth="1"/>
    <col min="14624" max="14811" width="9" style="18"/>
    <col min="14812" max="14812" width="10.25" style="18" customWidth="1"/>
    <col min="14813" max="14813" width="5.75" style="18" customWidth="1"/>
    <col min="14814" max="14876" width="6.25" style="18" customWidth="1"/>
    <col min="14877" max="14879" width="6.875" style="18" customWidth="1"/>
    <col min="14880" max="15067" width="9" style="18"/>
    <col min="15068" max="15068" width="10.25" style="18" customWidth="1"/>
    <col min="15069" max="15069" width="5.75" style="18" customWidth="1"/>
    <col min="15070" max="15132" width="6.25" style="18" customWidth="1"/>
    <col min="15133" max="15135" width="6.875" style="18" customWidth="1"/>
    <col min="15136" max="15323" width="9" style="18"/>
    <col min="15324" max="15324" width="10.25" style="18" customWidth="1"/>
    <col min="15325" max="15325" width="5.75" style="18" customWidth="1"/>
    <col min="15326" max="15388" width="6.25" style="18" customWidth="1"/>
    <col min="15389" max="15391" width="6.875" style="18" customWidth="1"/>
    <col min="15392" max="15579" width="9" style="18"/>
    <col min="15580" max="15580" width="10.25" style="18" customWidth="1"/>
    <col min="15581" max="15581" width="5.75" style="18" customWidth="1"/>
    <col min="15582" max="15644" width="6.25" style="18" customWidth="1"/>
    <col min="15645" max="15647" width="6.875" style="18" customWidth="1"/>
    <col min="15648" max="15835" width="9" style="18"/>
    <col min="15836" max="15836" width="10.25" style="18" customWidth="1"/>
    <col min="15837" max="15837" width="5.75" style="18" customWidth="1"/>
    <col min="15838" max="15900" width="6.25" style="18" customWidth="1"/>
    <col min="15901" max="15903" width="6.875" style="18" customWidth="1"/>
    <col min="15904" max="16091" width="9" style="18"/>
    <col min="16092" max="16092" width="10.25" style="18" customWidth="1"/>
    <col min="16093" max="16093" width="5.75" style="18" customWidth="1"/>
    <col min="16094" max="16156" width="6.25" style="18" customWidth="1"/>
    <col min="16157" max="16159" width="6.875" style="18" customWidth="1"/>
    <col min="16160" max="16384" width="9" style="18"/>
  </cols>
  <sheetData>
    <row r="1" spans="1:36" ht="18.75" x14ac:dyDescent="0.15">
      <c r="A1" s="175" t="s">
        <v>585</v>
      </c>
      <c r="B1" s="176"/>
      <c r="C1" s="182"/>
      <c r="D1" s="182"/>
      <c r="E1" s="178"/>
      <c r="F1" s="188"/>
      <c r="G1" s="185"/>
      <c r="H1" s="176"/>
      <c r="I1" s="182"/>
      <c r="J1" s="185"/>
      <c r="K1" s="176"/>
      <c r="L1" s="182"/>
      <c r="M1" s="176"/>
      <c r="N1" s="176"/>
      <c r="O1" s="182"/>
      <c r="P1" s="176"/>
      <c r="Q1" s="176"/>
      <c r="R1" s="182"/>
      <c r="S1" s="176"/>
      <c r="T1" s="176"/>
      <c r="U1" s="185"/>
      <c r="V1" s="176"/>
      <c r="W1" s="176"/>
      <c r="X1" s="185"/>
      <c r="Y1" s="176"/>
      <c r="Z1" s="176"/>
      <c r="AA1" s="182"/>
      <c r="AB1" s="176"/>
      <c r="AC1" s="176"/>
      <c r="AD1" s="182"/>
      <c r="AE1" s="176"/>
      <c r="AF1" s="176"/>
      <c r="AG1" s="176"/>
      <c r="AH1" s="177"/>
      <c r="AI1" s="176"/>
      <c r="AJ1" s="176"/>
    </row>
    <row r="2" spans="1:36" ht="12.75" customHeight="1" thickBot="1" x14ac:dyDescent="0.2">
      <c r="A2" s="179"/>
      <c r="B2" s="176"/>
      <c r="C2" s="183"/>
      <c r="D2" s="183"/>
      <c r="E2" s="180"/>
      <c r="F2" s="189"/>
      <c r="G2" s="186"/>
      <c r="H2" s="181"/>
      <c r="I2" s="183"/>
      <c r="J2" s="186"/>
      <c r="K2" s="181"/>
      <c r="L2" s="183"/>
      <c r="M2" s="181"/>
      <c r="N2" s="181"/>
      <c r="O2" s="183"/>
      <c r="P2" s="181"/>
      <c r="Q2" s="181"/>
      <c r="R2" s="183"/>
      <c r="S2" s="181"/>
      <c r="T2" s="181"/>
      <c r="U2" s="186"/>
      <c r="V2" s="181"/>
      <c r="W2" s="181"/>
      <c r="X2" s="186"/>
      <c r="Y2" s="181"/>
      <c r="Z2" s="181"/>
      <c r="AA2" s="183"/>
      <c r="AB2" s="181"/>
      <c r="AC2" s="181"/>
      <c r="AD2" s="183"/>
      <c r="AE2" s="181"/>
      <c r="AF2" s="181"/>
      <c r="AG2" s="176"/>
      <c r="AH2" s="177"/>
      <c r="AI2" s="176"/>
      <c r="AJ2" s="176"/>
    </row>
    <row r="3" spans="1:36" s="22" customFormat="1" ht="12.95" customHeight="1" x14ac:dyDescent="0.15">
      <c r="A3" s="927" t="s">
        <v>98</v>
      </c>
      <c r="B3" s="930" t="s">
        <v>99</v>
      </c>
      <c r="C3" s="924" t="s">
        <v>229</v>
      </c>
      <c r="D3" s="925"/>
      <c r="E3" s="926"/>
      <c r="F3" s="924" t="s">
        <v>228</v>
      </c>
      <c r="G3" s="925"/>
      <c r="H3" s="926"/>
      <c r="I3" s="924" t="s">
        <v>227</v>
      </c>
      <c r="J3" s="925"/>
      <c r="K3" s="926"/>
      <c r="L3" s="924" t="s">
        <v>226</v>
      </c>
      <c r="M3" s="925"/>
      <c r="N3" s="926"/>
      <c r="O3" s="924" t="s">
        <v>225</v>
      </c>
      <c r="P3" s="925"/>
      <c r="Q3" s="926"/>
      <c r="R3" s="924" t="s">
        <v>224</v>
      </c>
      <c r="S3" s="925"/>
      <c r="T3" s="926"/>
      <c r="U3" s="924" t="s">
        <v>223</v>
      </c>
      <c r="V3" s="925"/>
      <c r="W3" s="926"/>
      <c r="X3" s="924" t="s">
        <v>310</v>
      </c>
      <c r="Y3" s="925"/>
      <c r="Z3" s="926"/>
      <c r="AA3" s="924" t="s">
        <v>344</v>
      </c>
      <c r="AB3" s="925"/>
      <c r="AC3" s="926"/>
      <c r="AD3" s="924" t="s">
        <v>562</v>
      </c>
      <c r="AE3" s="925"/>
      <c r="AF3" s="926"/>
      <c r="AG3" s="936" t="s">
        <v>583</v>
      </c>
      <c r="AH3" s="933" t="s">
        <v>580</v>
      </c>
      <c r="AI3" s="934"/>
      <c r="AJ3" s="935"/>
    </row>
    <row r="4" spans="1:36" s="22" customFormat="1" ht="12.95" customHeight="1" x14ac:dyDescent="0.15">
      <c r="A4" s="928"/>
      <c r="B4" s="931"/>
      <c r="C4" s="918" t="s">
        <v>379</v>
      </c>
      <c r="D4" s="919"/>
      <c r="E4" s="920"/>
      <c r="F4" s="918" t="s">
        <v>380</v>
      </c>
      <c r="G4" s="919"/>
      <c r="H4" s="920"/>
      <c r="I4" s="918" t="s">
        <v>381</v>
      </c>
      <c r="J4" s="919"/>
      <c r="K4" s="920"/>
      <c r="L4" s="918" t="s">
        <v>382</v>
      </c>
      <c r="M4" s="919"/>
      <c r="N4" s="920"/>
      <c r="O4" s="918" t="s">
        <v>383</v>
      </c>
      <c r="P4" s="919"/>
      <c r="Q4" s="920"/>
      <c r="R4" s="918" t="s">
        <v>384</v>
      </c>
      <c r="S4" s="919"/>
      <c r="T4" s="920"/>
      <c r="U4" s="918" t="s">
        <v>385</v>
      </c>
      <c r="V4" s="919"/>
      <c r="W4" s="920"/>
      <c r="X4" s="918" t="s">
        <v>386</v>
      </c>
      <c r="Y4" s="919"/>
      <c r="Z4" s="920"/>
      <c r="AA4" s="918" t="s">
        <v>387</v>
      </c>
      <c r="AB4" s="919"/>
      <c r="AC4" s="920"/>
      <c r="AD4" s="918" t="s">
        <v>579</v>
      </c>
      <c r="AE4" s="919"/>
      <c r="AF4" s="920"/>
      <c r="AG4" s="937"/>
      <c r="AH4" s="921" t="s">
        <v>581</v>
      </c>
      <c r="AI4" s="922"/>
      <c r="AJ4" s="923"/>
    </row>
    <row r="5" spans="1:36" s="23" customFormat="1" ht="12.95" customHeight="1" x14ac:dyDescent="0.15">
      <c r="A5" s="929"/>
      <c r="B5" s="932"/>
      <c r="C5" s="500" t="s">
        <v>78</v>
      </c>
      <c r="D5" s="501" t="s">
        <v>53</v>
      </c>
      <c r="E5" s="502" t="s">
        <v>100</v>
      </c>
      <c r="F5" s="500" t="s">
        <v>78</v>
      </c>
      <c r="G5" s="501" t="s">
        <v>53</v>
      </c>
      <c r="H5" s="502" t="s">
        <v>100</v>
      </c>
      <c r="I5" s="500" t="s">
        <v>78</v>
      </c>
      <c r="J5" s="501" t="s">
        <v>53</v>
      </c>
      <c r="K5" s="502" t="s">
        <v>100</v>
      </c>
      <c r="L5" s="500" t="s">
        <v>78</v>
      </c>
      <c r="M5" s="503" t="s">
        <v>53</v>
      </c>
      <c r="N5" s="502" t="s">
        <v>100</v>
      </c>
      <c r="O5" s="500" t="s">
        <v>78</v>
      </c>
      <c r="P5" s="503" t="s">
        <v>53</v>
      </c>
      <c r="Q5" s="502" t="s">
        <v>100</v>
      </c>
      <c r="R5" s="500" t="s">
        <v>78</v>
      </c>
      <c r="S5" s="503" t="s">
        <v>53</v>
      </c>
      <c r="T5" s="502" t="s">
        <v>100</v>
      </c>
      <c r="U5" s="500" t="s">
        <v>78</v>
      </c>
      <c r="V5" s="503" t="s">
        <v>53</v>
      </c>
      <c r="W5" s="502" t="s">
        <v>100</v>
      </c>
      <c r="X5" s="500" t="s">
        <v>78</v>
      </c>
      <c r="Y5" s="503" t="s">
        <v>53</v>
      </c>
      <c r="Z5" s="502" t="s">
        <v>100</v>
      </c>
      <c r="AA5" s="500" t="s">
        <v>78</v>
      </c>
      <c r="AB5" s="503" t="s">
        <v>53</v>
      </c>
      <c r="AC5" s="502" t="s">
        <v>100</v>
      </c>
      <c r="AD5" s="500" t="s">
        <v>78</v>
      </c>
      <c r="AE5" s="750" t="s">
        <v>53</v>
      </c>
      <c r="AF5" s="502" t="s">
        <v>100</v>
      </c>
      <c r="AG5" s="938"/>
      <c r="AH5" s="504" t="s">
        <v>78</v>
      </c>
      <c r="AI5" s="503" t="s">
        <v>53</v>
      </c>
      <c r="AJ5" s="502" t="s">
        <v>100</v>
      </c>
    </row>
    <row r="6" spans="1:36" s="24" customFormat="1" ht="12.95" customHeight="1" x14ac:dyDescent="0.15">
      <c r="A6" s="505" t="s">
        <v>101</v>
      </c>
      <c r="B6" s="506" t="s">
        <v>42</v>
      </c>
      <c r="C6" s="510">
        <v>7246</v>
      </c>
      <c r="D6" s="508">
        <v>182</v>
      </c>
      <c r="E6" s="511">
        <v>2.5117306099917194</v>
      </c>
      <c r="F6" s="507">
        <v>7403</v>
      </c>
      <c r="G6" s="508">
        <v>175</v>
      </c>
      <c r="H6" s="509">
        <v>2.3639065243820072</v>
      </c>
      <c r="I6" s="510">
        <v>7694</v>
      </c>
      <c r="J6" s="508">
        <v>182</v>
      </c>
      <c r="K6" s="509">
        <v>2.3654795944892122</v>
      </c>
      <c r="L6" s="510">
        <v>7799</v>
      </c>
      <c r="M6" s="512">
        <v>169</v>
      </c>
      <c r="N6" s="511">
        <v>2.1669444800615461</v>
      </c>
      <c r="O6" s="507">
        <v>8003</v>
      </c>
      <c r="P6" s="512">
        <v>189</v>
      </c>
      <c r="Q6" s="511">
        <v>2.3616143946020243</v>
      </c>
      <c r="R6" s="507">
        <v>8112</v>
      </c>
      <c r="S6" s="512">
        <v>133</v>
      </c>
      <c r="T6" s="511">
        <v>1.6395463510848127</v>
      </c>
      <c r="U6" s="507">
        <v>8642</v>
      </c>
      <c r="V6" s="512">
        <v>146</v>
      </c>
      <c r="W6" s="511">
        <v>1.6894237445035871</v>
      </c>
      <c r="X6" s="507">
        <v>8777</v>
      </c>
      <c r="Y6" s="512">
        <v>134</v>
      </c>
      <c r="Z6" s="511">
        <v>1.5267175572519083</v>
      </c>
      <c r="AA6" s="507">
        <v>9340</v>
      </c>
      <c r="AB6" s="512">
        <v>170</v>
      </c>
      <c r="AC6" s="511">
        <v>1.8201284796573876</v>
      </c>
      <c r="AD6" s="507">
        <v>9352</v>
      </c>
      <c r="AE6" s="512">
        <v>154</v>
      </c>
      <c r="AF6" s="511">
        <f>AE6/AD6*100</f>
        <v>1.6467065868263475</v>
      </c>
      <c r="AG6" s="513">
        <f>AE6-AB6</f>
        <v>-16</v>
      </c>
      <c r="AH6" s="514">
        <f>SUM(R6,U6,X6,AA6,AD6)</f>
        <v>44223</v>
      </c>
      <c r="AI6" s="515">
        <f>SUM(S6,V6,Y6,AB6,AE6)</f>
        <v>737</v>
      </c>
      <c r="AJ6" s="516">
        <f>AI6/AH6*100</f>
        <v>1.6665536033285848</v>
      </c>
    </row>
    <row r="7" spans="1:36" s="24" customFormat="1" ht="12.95" customHeight="1" x14ac:dyDescent="0.15">
      <c r="A7" s="517"/>
      <c r="B7" s="506" t="s">
        <v>13</v>
      </c>
      <c r="C7" s="518">
        <v>3960</v>
      </c>
      <c r="D7" s="508">
        <v>129</v>
      </c>
      <c r="E7" s="511">
        <v>3.2575757575757578</v>
      </c>
      <c r="F7" s="507">
        <v>4165</v>
      </c>
      <c r="G7" s="508">
        <v>124</v>
      </c>
      <c r="H7" s="509">
        <v>2.9771908763505399</v>
      </c>
      <c r="I7" s="510">
        <v>4314</v>
      </c>
      <c r="J7" s="508">
        <v>125</v>
      </c>
      <c r="K7" s="509">
        <v>2.8975428836346779</v>
      </c>
      <c r="L7" s="510">
        <v>4172</v>
      </c>
      <c r="M7" s="512">
        <v>111</v>
      </c>
      <c r="N7" s="511">
        <v>2.6605944391179288</v>
      </c>
      <c r="O7" s="507">
        <v>4355</v>
      </c>
      <c r="P7" s="512">
        <v>133</v>
      </c>
      <c r="Q7" s="511">
        <v>3.0539609644087253</v>
      </c>
      <c r="R7" s="507">
        <v>4607</v>
      </c>
      <c r="S7" s="512">
        <v>91</v>
      </c>
      <c r="T7" s="511">
        <v>1.9752550466681138</v>
      </c>
      <c r="U7" s="507">
        <v>4785</v>
      </c>
      <c r="V7" s="512">
        <v>101</v>
      </c>
      <c r="W7" s="511">
        <v>2.110762800417973</v>
      </c>
      <c r="X7" s="507">
        <v>4882</v>
      </c>
      <c r="Y7" s="512">
        <v>97</v>
      </c>
      <c r="Z7" s="511">
        <v>1.9868906185989348</v>
      </c>
      <c r="AA7" s="507">
        <v>5217</v>
      </c>
      <c r="AB7" s="512">
        <v>115</v>
      </c>
      <c r="AC7" s="511">
        <v>2.204331991566034</v>
      </c>
      <c r="AD7" s="507">
        <v>5211</v>
      </c>
      <c r="AE7" s="512">
        <v>89</v>
      </c>
      <c r="AF7" s="511">
        <f t="shared" ref="AF7:AF8" si="0">AE7/AD7*100</f>
        <v>1.7079255421224335</v>
      </c>
      <c r="AG7" s="513">
        <f t="shared" ref="AG7:AG70" si="1">AE7-AB7</f>
        <v>-26</v>
      </c>
      <c r="AH7" s="514">
        <f t="shared" ref="AH7:AH70" si="2">SUM(R7,U7,X7,AA7,AD7)</f>
        <v>24702</v>
      </c>
      <c r="AI7" s="515">
        <f t="shared" ref="AI7:AI70" si="3">SUM(S7,V7,Y7,AB7,AE7)</f>
        <v>493</v>
      </c>
      <c r="AJ7" s="516">
        <f>AI7/AH7*100</f>
        <v>1.9957898145899118</v>
      </c>
    </row>
    <row r="8" spans="1:36" s="24" customFormat="1" ht="12.95" customHeight="1" x14ac:dyDescent="0.15">
      <c r="A8" s="517"/>
      <c r="B8" s="506" t="s">
        <v>15</v>
      </c>
      <c r="C8" s="510">
        <v>3286</v>
      </c>
      <c r="D8" s="508">
        <v>53</v>
      </c>
      <c r="E8" s="511">
        <v>1.6129032258064515</v>
      </c>
      <c r="F8" s="519">
        <v>3238</v>
      </c>
      <c r="G8" s="520">
        <v>51</v>
      </c>
      <c r="H8" s="509">
        <v>1.5750463248919087</v>
      </c>
      <c r="I8" s="521">
        <v>3380</v>
      </c>
      <c r="J8" s="520">
        <v>57</v>
      </c>
      <c r="K8" s="509">
        <v>1.6863905325443789</v>
      </c>
      <c r="L8" s="510">
        <v>3627</v>
      </c>
      <c r="M8" s="512">
        <v>58</v>
      </c>
      <c r="N8" s="511">
        <v>1.5991177281499864</v>
      </c>
      <c r="O8" s="507">
        <v>3648</v>
      </c>
      <c r="P8" s="512">
        <v>56</v>
      </c>
      <c r="Q8" s="522">
        <v>1.5350877192982455</v>
      </c>
      <c r="R8" s="507">
        <v>3505</v>
      </c>
      <c r="S8" s="512">
        <v>42</v>
      </c>
      <c r="T8" s="522">
        <v>1.1982881597717547</v>
      </c>
      <c r="U8" s="507">
        <v>3857</v>
      </c>
      <c r="V8" s="512">
        <v>45</v>
      </c>
      <c r="W8" s="522">
        <v>1.1667098781436349</v>
      </c>
      <c r="X8" s="507">
        <v>3895</v>
      </c>
      <c r="Y8" s="512">
        <v>37</v>
      </c>
      <c r="Z8" s="522">
        <v>0.94993581514762515</v>
      </c>
      <c r="AA8" s="507">
        <v>4123</v>
      </c>
      <c r="AB8" s="512">
        <v>55</v>
      </c>
      <c r="AC8" s="522">
        <v>1.3339801115692458</v>
      </c>
      <c r="AD8" s="507">
        <v>4141</v>
      </c>
      <c r="AE8" s="512">
        <v>65</v>
      </c>
      <c r="AF8" s="511">
        <f t="shared" si="0"/>
        <v>1.5696691620381551</v>
      </c>
      <c r="AG8" s="513">
        <f t="shared" si="1"/>
        <v>10</v>
      </c>
      <c r="AH8" s="514">
        <f t="shared" si="2"/>
        <v>19521</v>
      </c>
      <c r="AI8" s="525">
        <f t="shared" si="3"/>
        <v>244</v>
      </c>
      <c r="AJ8" s="538">
        <f t="shared" ref="AJ8:AJ71" si="4">AI8/AH8*100</f>
        <v>1.2499359663951641</v>
      </c>
    </row>
    <row r="9" spans="1:36" s="24" customFormat="1" ht="12.95" customHeight="1" x14ac:dyDescent="0.15">
      <c r="A9" s="526" t="s">
        <v>102</v>
      </c>
      <c r="B9" s="527" t="s">
        <v>42</v>
      </c>
      <c r="C9" s="531">
        <v>1010</v>
      </c>
      <c r="D9" s="529">
        <v>14</v>
      </c>
      <c r="E9" s="532">
        <v>1.3861386138613863</v>
      </c>
      <c r="F9" s="507">
        <v>1010</v>
      </c>
      <c r="G9" s="508">
        <v>17</v>
      </c>
      <c r="H9" s="530">
        <v>1.6831683168316833</v>
      </c>
      <c r="I9" s="510">
        <v>1032</v>
      </c>
      <c r="J9" s="508">
        <v>18</v>
      </c>
      <c r="K9" s="530">
        <v>1.7441860465116279</v>
      </c>
      <c r="L9" s="531">
        <v>977</v>
      </c>
      <c r="M9" s="533">
        <v>16</v>
      </c>
      <c r="N9" s="532">
        <v>1.6376663254861823</v>
      </c>
      <c r="O9" s="528">
        <v>986</v>
      </c>
      <c r="P9" s="533">
        <v>12</v>
      </c>
      <c r="Q9" s="511">
        <v>1.2170385395537524</v>
      </c>
      <c r="R9" s="528">
        <v>956</v>
      </c>
      <c r="S9" s="533">
        <v>13</v>
      </c>
      <c r="T9" s="532">
        <v>1.3598326359832638</v>
      </c>
      <c r="U9" s="528">
        <v>995</v>
      </c>
      <c r="V9" s="533">
        <v>10</v>
      </c>
      <c r="W9" s="532">
        <v>1.0050251256281406</v>
      </c>
      <c r="X9" s="528">
        <v>1047</v>
      </c>
      <c r="Y9" s="533">
        <v>13</v>
      </c>
      <c r="Z9" s="511">
        <v>1.241642788920726</v>
      </c>
      <c r="AA9" s="528">
        <v>1009</v>
      </c>
      <c r="AB9" s="533">
        <v>8</v>
      </c>
      <c r="AC9" s="511">
        <v>0.79286422200198214</v>
      </c>
      <c r="AD9" s="528">
        <v>957</v>
      </c>
      <c r="AE9" s="533">
        <v>7</v>
      </c>
      <c r="AF9" s="753">
        <f>AE9/AD9*100</f>
        <v>0.73145245559038663</v>
      </c>
      <c r="AG9" s="754">
        <f>AE9-AB9</f>
        <v>-1</v>
      </c>
      <c r="AH9" s="755">
        <f t="shared" si="2"/>
        <v>4964</v>
      </c>
      <c r="AI9" s="515">
        <f t="shared" si="3"/>
        <v>51</v>
      </c>
      <c r="AJ9" s="516">
        <f t="shared" si="4"/>
        <v>1.0273972602739725</v>
      </c>
    </row>
    <row r="10" spans="1:36" s="24" customFormat="1" ht="12.95" customHeight="1" x14ac:dyDescent="0.15">
      <c r="A10" s="517"/>
      <c r="B10" s="506" t="s">
        <v>13</v>
      </c>
      <c r="C10" s="518">
        <v>524</v>
      </c>
      <c r="D10" s="508">
        <v>11</v>
      </c>
      <c r="E10" s="511">
        <v>2.0992366412213741</v>
      </c>
      <c r="F10" s="507">
        <v>527</v>
      </c>
      <c r="G10" s="508">
        <v>11</v>
      </c>
      <c r="H10" s="509">
        <v>2.0872865275142316</v>
      </c>
      <c r="I10" s="510">
        <v>544</v>
      </c>
      <c r="J10" s="508">
        <v>14</v>
      </c>
      <c r="K10" s="509">
        <v>2.5735294117647056</v>
      </c>
      <c r="L10" s="510">
        <v>502</v>
      </c>
      <c r="M10" s="512">
        <v>10</v>
      </c>
      <c r="N10" s="511">
        <v>1.9920318725099602</v>
      </c>
      <c r="O10" s="507">
        <v>516</v>
      </c>
      <c r="P10" s="512">
        <v>8</v>
      </c>
      <c r="Q10" s="511">
        <v>1.5503875968992249</v>
      </c>
      <c r="R10" s="507">
        <v>483</v>
      </c>
      <c r="S10" s="512">
        <v>12</v>
      </c>
      <c r="T10" s="511">
        <v>2.4844720496894408</v>
      </c>
      <c r="U10" s="507">
        <v>503</v>
      </c>
      <c r="V10" s="512">
        <v>10</v>
      </c>
      <c r="W10" s="511">
        <v>1.9880715705765408</v>
      </c>
      <c r="X10" s="507">
        <v>492</v>
      </c>
      <c r="Y10" s="512">
        <v>7</v>
      </c>
      <c r="Z10" s="511">
        <v>1.4227642276422763</v>
      </c>
      <c r="AA10" s="507">
        <v>479</v>
      </c>
      <c r="AB10" s="512">
        <v>4</v>
      </c>
      <c r="AC10" s="511">
        <v>0.83507306889352806</v>
      </c>
      <c r="AD10" s="507">
        <v>483</v>
      </c>
      <c r="AE10" s="512">
        <v>4</v>
      </c>
      <c r="AF10" s="511">
        <f t="shared" ref="AF10:AF73" si="5">AE10/AD10*100</f>
        <v>0.82815734989648038</v>
      </c>
      <c r="AG10" s="513">
        <f t="shared" si="1"/>
        <v>0</v>
      </c>
      <c r="AH10" s="514">
        <f t="shared" si="2"/>
        <v>2440</v>
      </c>
      <c r="AI10" s="515">
        <f t="shared" si="3"/>
        <v>37</v>
      </c>
      <c r="AJ10" s="516">
        <f t="shared" si="4"/>
        <v>1.5163934426229508</v>
      </c>
    </row>
    <row r="11" spans="1:36" s="24" customFormat="1" ht="12.95" customHeight="1" x14ac:dyDescent="0.15">
      <c r="A11" s="534"/>
      <c r="B11" s="535" t="s">
        <v>15</v>
      </c>
      <c r="C11" s="521">
        <v>486</v>
      </c>
      <c r="D11" s="520">
        <v>3</v>
      </c>
      <c r="E11" s="522">
        <v>0.61728395061728392</v>
      </c>
      <c r="F11" s="519">
        <v>483</v>
      </c>
      <c r="G11" s="520">
        <v>6</v>
      </c>
      <c r="H11" s="536">
        <v>1.2422360248447204</v>
      </c>
      <c r="I11" s="521">
        <v>488</v>
      </c>
      <c r="J11" s="520">
        <v>4</v>
      </c>
      <c r="K11" s="536">
        <v>0.81967213114754101</v>
      </c>
      <c r="L11" s="521">
        <v>475</v>
      </c>
      <c r="M11" s="537">
        <v>6</v>
      </c>
      <c r="N11" s="522">
        <v>1.263157894736842</v>
      </c>
      <c r="O11" s="519">
        <v>470</v>
      </c>
      <c r="P11" s="537">
        <v>4</v>
      </c>
      <c r="Q11" s="511">
        <v>0.85106382978723405</v>
      </c>
      <c r="R11" s="519">
        <v>473</v>
      </c>
      <c r="S11" s="537">
        <v>1</v>
      </c>
      <c r="T11" s="511">
        <v>0.21141649048625794</v>
      </c>
      <c r="U11" s="519">
        <v>492</v>
      </c>
      <c r="V11" s="537">
        <v>0</v>
      </c>
      <c r="W11" s="511">
        <v>0</v>
      </c>
      <c r="X11" s="519">
        <v>555</v>
      </c>
      <c r="Y11" s="537">
        <v>6</v>
      </c>
      <c r="Z11" s="511">
        <v>1.0810810810810811</v>
      </c>
      <c r="AA11" s="519">
        <v>530</v>
      </c>
      <c r="AB11" s="537">
        <v>4</v>
      </c>
      <c r="AC11" s="522">
        <v>0.75471698113207553</v>
      </c>
      <c r="AD11" s="519">
        <v>474</v>
      </c>
      <c r="AE11" s="537">
        <v>3</v>
      </c>
      <c r="AF11" s="511">
        <f t="shared" si="5"/>
        <v>0.63291139240506333</v>
      </c>
      <c r="AG11" s="523">
        <f t="shared" si="1"/>
        <v>-1</v>
      </c>
      <c r="AH11" s="524">
        <f t="shared" si="2"/>
        <v>2524</v>
      </c>
      <c r="AI11" s="525">
        <f t="shared" si="3"/>
        <v>14</v>
      </c>
      <c r="AJ11" s="538">
        <f t="shared" si="4"/>
        <v>0.55467511885895404</v>
      </c>
    </row>
    <row r="12" spans="1:36" s="24" customFormat="1" ht="12.95" customHeight="1" x14ac:dyDescent="0.15">
      <c r="A12" s="505" t="s">
        <v>103</v>
      </c>
      <c r="B12" s="506" t="s">
        <v>42</v>
      </c>
      <c r="C12" s="510">
        <v>3164</v>
      </c>
      <c r="D12" s="508">
        <v>96</v>
      </c>
      <c r="E12" s="511">
        <v>3.0341340075853349</v>
      </c>
      <c r="F12" s="507">
        <v>3201</v>
      </c>
      <c r="G12" s="508">
        <v>82</v>
      </c>
      <c r="H12" s="509">
        <v>2.5616994689159638</v>
      </c>
      <c r="I12" s="510">
        <v>3225</v>
      </c>
      <c r="J12" s="508">
        <v>84</v>
      </c>
      <c r="K12" s="509">
        <v>2.6046511627906979</v>
      </c>
      <c r="L12" s="510">
        <v>3353</v>
      </c>
      <c r="M12" s="512">
        <v>91</v>
      </c>
      <c r="N12" s="532">
        <v>2.7139874739039667</v>
      </c>
      <c r="O12" s="528">
        <v>3469</v>
      </c>
      <c r="P12" s="533">
        <v>76</v>
      </c>
      <c r="Q12" s="532">
        <v>2.1908330931104065</v>
      </c>
      <c r="R12" s="528">
        <v>3496</v>
      </c>
      <c r="S12" s="533">
        <v>83</v>
      </c>
      <c r="T12" s="532">
        <v>2.374141876430206</v>
      </c>
      <c r="U12" s="528">
        <v>3506</v>
      </c>
      <c r="V12" s="533">
        <v>83</v>
      </c>
      <c r="W12" s="532">
        <v>2.3673702224757558</v>
      </c>
      <c r="X12" s="528">
        <v>3610</v>
      </c>
      <c r="Y12" s="533">
        <v>68</v>
      </c>
      <c r="Z12" s="532">
        <v>1.8836565096952906</v>
      </c>
      <c r="AA12" s="528">
        <v>3732</v>
      </c>
      <c r="AB12" s="533">
        <v>68</v>
      </c>
      <c r="AC12" s="511">
        <v>1.822079314040729</v>
      </c>
      <c r="AD12" s="528">
        <v>3798</v>
      </c>
      <c r="AE12" s="533">
        <v>73</v>
      </c>
      <c r="AF12" s="753">
        <f t="shared" si="5"/>
        <v>1.9220642443391258</v>
      </c>
      <c r="AG12" s="513">
        <f>AE12-AB12</f>
        <v>5</v>
      </c>
      <c r="AH12" s="514">
        <f t="shared" si="2"/>
        <v>18142</v>
      </c>
      <c r="AI12" s="515">
        <f t="shared" si="3"/>
        <v>375</v>
      </c>
      <c r="AJ12" s="516">
        <f t="shared" si="4"/>
        <v>2.0670267886671811</v>
      </c>
    </row>
    <row r="13" spans="1:36" s="24" customFormat="1" ht="12.95" customHeight="1" x14ac:dyDescent="0.15">
      <c r="A13" s="517"/>
      <c r="B13" s="506" t="s">
        <v>13</v>
      </c>
      <c r="C13" s="518">
        <v>1774</v>
      </c>
      <c r="D13" s="508">
        <v>75</v>
      </c>
      <c r="E13" s="511">
        <v>4.2277339346110487</v>
      </c>
      <c r="F13" s="507">
        <v>1742</v>
      </c>
      <c r="G13" s="508">
        <v>53</v>
      </c>
      <c r="H13" s="509">
        <v>3.0424799081515497</v>
      </c>
      <c r="I13" s="510">
        <v>1773</v>
      </c>
      <c r="J13" s="508">
        <v>63</v>
      </c>
      <c r="K13" s="509">
        <v>3.5532994923857872</v>
      </c>
      <c r="L13" s="510">
        <v>1820</v>
      </c>
      <c r="M13" s="512">
        <v>56</v>
      </c>
      <c r="N13" s="511">
        <v>3.0769230769230771</v>
      </c>
      <c r="O13" s="507">
        <v>1909</v>
      </c>
      <c r="P13" s="512">
        <v>52</v>
      </c>
      <c r="Q13" s="511">
        <v>2.7239392352016765</v>
      </c>
      <c r="R13" s="507">
        <v>1949</v>
      </c>
      <c r="S13" s="512">
        <v>56</v>
      </c>
      <c r="T13" s="511">
        <v>2.8732683427398666</v>
      </c>
      <c r="U13" s="507">
        <v>1923</v>
      </c>
      <c r="V13" s="512">
        <v>51</v>
      </c>
      <c r="W13" s="511">
        <v>2.6521060842433699</v>
      </c>
      <c r="X13" s="507">
        <v>1961</v>
      </c>
      <c r="Y13" s="512">
        <v>44</v>
      </c>
      <c r="Z13" s="511">
        <v>2.2437531871494132</v>
      </c>
      <c r="AA13" s="507">
        <v>2089</v>
      </c>
      <c r="AB13" s="512">
        <v>55</v>
      </c>
      <c r="AC13" s="511">
        <v>2.6328386787936813</v>
      </c>
      <c r="AD13" s="507">
        <v>2090</v>
      </c>
      <c r="AE13" s="512">
        <v>49</v>
      </c>
      <c r="AF13" s="511">
        <f t="shared" si="5"/>
        <v>2.3444976076555024</v>
      </c>
      <c r="AG13" s="513">
        <f t="shared" si="1"/>
        <v>-6</v>
      </c>
      <c r="AH13" s="514">
        <f t="shared" si="2"/>
        <v>10012</v>
      </c>
      <c r="AI13" s="515">
        <f t="shared" si="3"/>
        <v>255</v>
      </c>
      <c r="AJ13" s="516">
        <f t="shared" si="4"/>
        <v>2.5469436675988817</v>
      </c>
    </row>
    <row r="14" spans="1:36" s="24" customFormat="1" ht="12.95" customHeight="1" x14ac:dyDescent="0.15">
      <c r="A14" s="517"/>
      <c r="B14" s="506" t="s">
        <v>15</v>
      </c>
      <c r="C14" s="521">
        <v>1390</v>
      </c>
      <c r="D14" s="508">
        <v>21</v>
      </c>
      <c r="E14" s="511">
        <v>1.5107913669064748</v>
      </c>
      <c r="F14" s="519">
        <v>1459</v>
      </c>
      <c r="G14" s="520">
        <v>29</v>
      </c>
      <c r="H14" s="509">
        <v>1.9876627827278959</v>
      </c>
      <c r="I14" s="521">
        <v>1452</v>
      </c>
      <c r="J14" s="520">
        <v>21</v>
      </c>
      <c r="K14" s="509">
        <v>1.4462809917355373</v>
      </c>
      <c r="L14" s="510">
        <v>1533</v>
      </c>
      <c r="M14" s="512">
        <v>35</v>
      </c>
      <c r="N14" s="522">
        <v>2.2831050228310499</v>
      </c>
      <c r="O14" s="519">
        <v>1560</v>
      </c>
      <c r="P14" s="537">
        <v>24</v>
      </c>
      <c r="Q14" s="522">
        <v>1.5384615384615385</v>
      </c>
      <c r="R14" s="519">
        <v>1547</v>
      </c>
      <c r="S14" s="537">
        <v>27</v>
      </c>
      <c r="T14" s="522">
        <v>1.7453135100193924</v>
      </c>
      <c r="U14" s="519">
        <v>1583</v>
      </c>
      <c r="V14" s="537">
        <v>32</v>
      </c>
      <c r="W14" s="522">
        <v>2.021478205938092</v>
      </c>
      <c r="X14" s="519">
        <v>1649</v>
      </c>
      <c r="Y14" s="537">
        <v>24</v>
      </c>
      <c r="Z14" s="522">
        <v>1.4554275318374772</v>
      </c>
      <c r="AA14" s="519">
        <v>1643</v>
      </c>
      <c r="AB14" s="537">
        <v>13</v>
      </c>
      <c r="AC14" s="522">
        <v>0.79123554473524049</v>
      </c>
      <c r="AD14" s="519">
        <v>1708</v>
      </c>
      <c r="AE14" s="537">
        <v>24</v>
      </c>
      <c r="AF14" s="511">
        <f t="shared" si="5"/>
        <v>1.405152224824356</v>
      </c>
      <c r="AG14" s="523">
        <f t="shared" si="1"/>
        <v>11</v>
      </c>
      <c r="AH14" s="524">
        <f t="shared" si="2"/>
        <v>8130</v>
      </c>
      <c r="AI14" s="525">
        <f t="shared" si="3"/>
        <v>120</v>
      </c>
      <c r="AJ14" s="538">
        <f t="shared" si="4"/>
        <v>1.4760147601476015</v>
      </c>
    </row>
    <row r="15" spans="1:36" s="24" customFormat="1" ht="12.95" customHeight="1" x14ac:dyDescent="0.15">
      <c r="A15" s="526" t="s">
        <v>104</v>
      </c>
      <c r="B15" s="527" t="s">
        <v>42</v>
      </c>
      <c r="C15" s="531">
        <v>4260</v>
      </c>
      <c r="D15" s="529">
        <v>130</v>
      </c>
      <c r="E15" s="532">
        <v>3.051643192488263</v>
      </c>
      <c r="F15" s="507">
        <v>4474</v>
      </c>
      <c r="G15" s="508">
        <v>120</v>
      </c>
      <c r="H15" s="530">
        <v>2.6821636119803309</v>
      </c>
      <c r="I15" s="510">
        <v>4711</v>
      </c>
      <c r="J15" s="508">
        <v>135</v>
      </c>
      <c r="K15" s="530">
        <v>2.865633623434515</v>
      </c>
      <c r="L15" s="531">
        <v>4515</v>
      </c>
      <c r="M15" s="533">
        <v>106</v>
      </c>
      <c r="N15" s="532">
        <v>2.3477297895902547</v>
      </c>
      <c r="O15" s="528">
        <v>4735</v>
      </c>
      <c r="P15" s="533">
        <v>102</v>
      </c>
      <c r="Q15" s="511">
        <v>2.1541710665258713</v>
      </c>
      <c r="R15" s="528">
        <v>4839</v>
      </c>
      <c r="S15" s="533">
        <v>75</v>
      </c>
      <c r="T15" s="511">
        <v>1.5499070055796653</v>
      </c>
      <c r="U15" s="528">
        <v>4981</v>
      </c>
      <c r="V15" s="533">
        <v>81</v>
      </c>
      <c r="W15" s="511">
        <v>1.6261794820317206</v>
      </c>
      <c r="X15" s="528">
        <v>5210</v>
      </c>
      <c r="Y15" s="533">
        <v>89</v>
      </c>
      <c r="Z15" s="511">
        <v>1.7082533589251441</v>
      </c>
      <c r="AA15" s="528">
        <v>5345</v>
      </c>
      <c r="AB15" s="533">
        <v>90</v>
      </c>
      <c r="AC15" s="511">
        <v>1.6838166510757719</v>
      </c>
      <c r="AD15" s="528">
        <v>5578</v>
      </c>
      <c r="AE15" s="533">
        <v>110</v>
      </c>
      <c r="AF15" s="753">
        <f t="shared" si="5"/>
        <v>1.9720329867335962</v>
      </c>
      <c r="AG15" s="513">
        <f t="shared" si="1"/>
        <v>20</v>
      </c>
      <c r="AH15" s="514">
        <f t="shared" si="2"/>
        <v>25953</v>
      </c>
      <c r="AI15" s="515">
        <f t="shared" si="3"/>
        <v>445</v>
      </c>
      <c r="AJ15" s="516">
        <f t="shared" si="4"/>
        <v>1.7146379994605634</v>
      </c>
    </row>
    <row r="16" spans="1:36" s="24" customFormat="1" ht="12.95" customHeight="1" x14ac:dyDescent="0.15">
      <c r="A16" s="517"/>
      <c r="B16" s="506" t="s">
        <v>13</v>
      </c>
      <c r="C16" s="518">
        <v>2387</v>
      </c>
      <c r="D16" s="508">
        <v>84</v>
      </c>
      <c r="E16" s="511">
        <v>3.519061583577713</v>
      </c>
      <c r="F16" s="507">
        <v>2507</v>
      </c>
      <c r="G16" s="508">
        <v>79</v>
      </c>
      <c r="H16" s="509">
        <v>3.1511767052253692</v>
      </c>
      <c r="I16" s="510">
        <v>2673</v>
      </c>
      <c r="J16" s="508">
        <v>95</v>
      </c>
      <c r="K16" s="509">
        <v>3.554059109614665</v>
      </c>
      <c r="L16" s="510">
        <v>2461</v>
      </c>
      <c r="M16" s="512">
        <v>67</v>
      </c>
      <c r="N16" s="511">
        <v>2.7224705404307192</v>
      </c>
      <c r="O16" s="507">
        <v>2661</v>
      </c>
      <c r="P16" s="512">
        <v>71</v>
      </c>
      <c r="Q16" s="511">
        <v>2.6681698609545283</v>
      </c>
      <c r="R16" s="507">
        <v>2702</v>
      </c>
      <c r="S16" s="512">
        <v>54</v>
      </c>
      <c r="T16" s="511">
        <v>1.9985196150999258</v>
      </c>
      <c r="U16" s="507">
        <v>2788</v>
      </c>
      <c r="V16" s="512">
        <v>50</v>
      </c>
      <c r="W16" s="511">
        <v>1.7934002869440457</v>
      </c>
      <c r="X16" s="507">
        <v>2832</v>
      </c>
      <c r="Y16" s="512">
        <v>63</v>
      </c>
      <c r="Z16" s="511">
        <v>2.2245762711864407</v>
      </c>
      <c r="AA16" s="507">
        <v>2904</v>
      </c>
      <c r="AB16" s="512">
        <v>59</v>
      </c>
      <c r="AC16" s="511">
        <v>2.0316804407713498</v>
      </c>
      <c r="AD16" s="507">
        <v>3092</v>
      </c>
      <c r="AE16" s="512">
        <v>70</v>
      </c>
      <c r="AF16" s="511">
        <f t="shared" si="5"/>
        <v>2.2639068564036222</v>
      </c>
      <c r="AG16" s="513">
        <f t="shared" si="1"/>
        <v>11</v>
      </c>
      <c r="AH16" s="514">
        <f t="shared" si="2"/>
        <v>14318</v>
      </c>
      <c r="AI16" s="515">
        <f t="shared" si="3"/>
        <v>296</v>
      </c>
      <c r="AJ16" s="516">
        <f t="shared" si="4"/>
        <v>2.0673278390836711</v>
      </c>
    </row>
    <row r="17" spans="1:36" s="24" customFormat="1" ht="12.95" customHeight="1" x14ac:dyDescent="0.15">
      <c r="A17" s="534"/>
      <c r="B17" s="535" t="s">
        <v>15</v>
      </c>
      <c r="C17" s="539">
        <v>1873</v>
      </c>
      <c r="D17" s="520">
        <v>46</v>
      </c>
      <c r="E17" s="522">
        <v>2.4559530165509877</v>
      </c>
      <c r="F17" s="519">
        <v>1967</v>
      </c>
      <c r="G17" s="520">
        <v>41</v>
      </c>
      <c r="H17" s="536">
        <v>2.0843924758515509</v>
      </c>
      <c r="I17" s="521">
        <v>2038</v>
      </c>
      <c r="J17" s="520">
        <v>40</v>
      </c>
      <c r="K17" s="536">
        <v>1.9627085377821394</v>
      </c>
      <c r="L17" s="521">
        <v>2054</v>
      </c>
      <c r="M17" s="537">
        <v>39</v>
      </c>
      <c r="N17" s="522">
        <v>1.89873417721519</v>
      </c>
      <c r="O17" s="519">
        <v>2074</v>
      </c>
      <c r="P17" s="537">
        <v>31</v>
      </c>
      <c r="Q17" s="511">
        <v>1.4946962391513983</v>
      </c>
      <c r="R17" s="519">
        <v>2137</v>
      </c>
      <c r="S17" s="537">
        <v>21</v>
      </c>
      <c r="T17" s="511">
        <v>0.98268600842302289</v>
      </c>
      <c r="U17" s="519">
        <v>2193</v>
      </c>
      <c r="V17" s="537">
        <v>31</v>
      </c>
      <c r="W17" s="511">
        <v>1.4135886912904696</v>
      </c>
      <c r="X17" s="519">
        <v>2378</v>
      </c>
      <c r="Y17" s="537">
        <v>26</v>
      </c>
      <c r="Z17" s="511">
        <v>1.0933557611438183</v>
      </c>
      <c r="AA17" s="519">
        <v>2441</v>
      </c>
      <c r="AB17" s="537">
        <v>31</v>
      </c>
      <c r="AC17" s="522">
        <v>1.2699713232281851</v>
      </c>
      <c r="AD17" s="519">
        <v>2486</v>
      </c>
      <c r="AE17" s="537">
        <v>40</v>
      </c>
      <c r="AF17" s="511">
        <f t="shared" si="5"/>
        <v>1.6090104585679808</v>
      </c>
      <c r="AG17" s="513">
        <f t="shared" si="1"/>
        <v>9</v>
      </c>
      <c r="AH17" s="524">
        <f t="shared" si="2"/>
        <v>11635</v>
      </c>
      <c r="AI17" s="525">
        <f t="shared" si="3"/>
        <v>149</v>
      </c>
      <c r="AJ17" s="538">
        <f t="shared" si="4"/>
        <v>1.2806188225182638</v>
      </c>
    </row>
    <row r="18" spans="1:36" s="24" customFormat="1" ht="12.95" customHeight="1" x14ac:dyDescent="0.15">
      <c r="A18" s="505" t="s">
        <v>105</v>
      </c>
      <c r="B18" s="506" t="s">
        <v>42</v>
      </c>
      <c r="C18" s="510">
        <v>664</v>
      </c>
      <c r="D18" s="508">
        <v>12</v>
      </c>
      <c r="E18" s="511">
        <v>1.8072289156626504</v>
      </c>
      <c r="F18" s="507">
        <v>667</v>
      </c>
      <c r="G18" s="508">
        <v>5</v>
      </c>
      <c r="H18" s="509">
        <v>0.7496251874062968</v>
      </c>
      <c r="I18" s="510">
        <v>695</v>
      </c>
      <c r="J18" s="508">
        <v>13</v>
      </c>
      <c r="K18" s="509">
        <v>1.8705035971223021</v>
      </c>
      <c r="L18" s="510">
        <v>674</v>
      </c>
      <c r="M18" s="512">
        <v>10</v>
      </c>
      <c r="N18" s="532">
        <v>1.4836795252225521</v>
      </c>
      <c r="O18" s="528">
        <v>688</v>
      </c>
      <c r="P18" s="533">
        <v>16</v>
      </c>
      <c r="Q18" s="532">
        <v>2.3255813953488373</v>
      </c>
      <c r="R18" s="528">
        <v>721</v>
      </c>
      <c r="S18" s="533">
        <v>15</v>
      </c>
      <c r="T18" s="532">
        <v>2.0804438280166435</v>
      </c>
      <c r="U18" s="528">
        <v>754</v>
      </c>
      <c r="V18" s="533">
        <v>8</v>
      </c>
      <c r="W18" s="532">
        <v>1.0610079575596816</v>
      </c>
      <c r="X18" s="528">
        <v>742</v>
      </c>
      <c r="Y18" s="533">
        <v>7</v>
      </c>
      <c r="Z18" s="532">
        <v>0.94339622641509435</v>
      </c>
      <c r="AA18" s="528">
        <v>728</v>
      </c>
      <c r="AB18" s="533">
        <v>5</v>
      </c>
      <c r="AC18" s="511">
        <v>0.68681318681318682</v>
      </c>
      <c r="AD18" s="528">
        <v>691</v>
      </c>
      <c r="AE18" s="533">
        <v>11</v>
      </c>
      <c r="AF18" s="753">
        <f t="shared" si="5"/>
        <v>1.5918958031837915</v>
      </c>
      <c r="AG18" s="754">
        <f t="shared" si="1"/>
        <v>6</v>
      </c>
      <c r="AH18" s="514">
        <f t="shared" si="2"/>
        <v>3636</v>
      </c>
      <c r="AI18" s="515">
        <f t="shared" si="3"/>
        <v>46</v>
      </c>
      <c r="AJ18" s="516">
        <f t="shared" si="4"/>
        <v>1.2651265126512652</v>
      </c>
    </row>
    <row r="19" spans="1:36" s="24" customFormat="1" ht="12.95" customHeight="1" x14ac:dyDescent="0.15">
      <c r="A19" s="517"/>
      <c r="B19" s="506" t="s">
        <v>13</v>
      </c>
      <c r="C19" s="518">
        <v>316</v>
      </c>
      <c r="D19" s="508">
        <v>7</v>
      </c>
      <c r="E19" s="511">
        <v>2.2151898734177213</v>
      </c>
      <c r="F19" s="507">
        <v>322</v>
      </c>
      <c r="G19" s="508">
        <v>4</v>
      </c>
      <c r="H19" s="509">
        <v>1.2422360248447204</v>
      </c>
      <c r="I19" s="510">
        <v>356</v>
      </c>
      <c r="J19" s="508">
        <v>13</v>
      </c>
      <c r="K19" s="509">
        <v>3.6516853932584268</v>
      </c>
      <c r="L19" s="510">
        <v>337</v>
      </c>
      <c r="M19" s="512">
        <v>9</v>
      </c>
      <c r="N19" s="511">
        <v>2.6706231454005933</v>
      </c>
      <c r="O19" s="507">
        <v>337</v>
      </c>
      <c r="P19" s="512">
        <v>11</v>
      </c>
      <c r="Q19" s="511">
        <v>3.2640949554896146</v>
      </c>
      <c r="R19" s="507">
        <v>379</v>
      </c>
      <c r="S19" s="512">
        <v>11</v>
      </c>
      <c r="T19" s="511">
        <v>2.9023746701846966</v>
      </c>
      <c r="U19" s="507">
        <v>377</v>
      </c>
      <c r="V19" s="512">
        <v>7</v>
      </c>
      <c r="W19" s="511">
        <v>1.8567639257294428</v>
      </c>
      <c r="X19" s="507">
        <v>387</v>
      </c>
      <c r="Y19" s="512">
        <v>6</v>
      </c>
      <c r="Z19" s="511">
        <v>1.5503875968992249</v>
      </c>
      <c r="AA19" s="507">
        <v>358</v>
      </c>
      <c r="AB19" s="512">
        <v>4</v>
      </c>
      <c r="AC19" s="511">
        <v>1.1173184357541899</v>
      </c>
      <c r="AD19" s="507">
        <v>350</v>
      </c>
      <c r="AE19" s="512">
        <v>9</v>
      </c>
      <c r="AF19" s="511">
        <f t="shared" si="5"/>
        <v>2.5714285714285712</v>
      </c>
      <c r="AG19" s="513">
        <f t="shared" si="1"/>
        <v>5</v>
      </c>
      <c r="AH19" s="514">
        <f t="shared" si="2"/>
        <v>1851</v>
      </c>
      <c r="AI19" s="515">
        <f t="shared" si="3"/>
        <v>37</v>
      </c>
      <c r="AJ19" s="516">
        <f t="shared" si="4"/>
        <v>1.9989195029713667</v>
      </c>
    </row>
    <row r="20" spans="1:36" s="24" customFormat="1" ht="12.95" customHeight="1" x14ac:dyDescent="0.15">
      <c r="A20" s="517"/>
      <c r="B20" s="506" t="s">
        <v>15</v>
      </c>
      <c r="C20" s="521">
        <v>348</v>
      </c>
      <c r="D20" s="508">
        <v>5</v>
      </c>
      <c r="E20" s="511">
        <v>1.4367816091954022</v>
      </c>
      <c r="F20" s="519">
        <v>345</v>
      </c>
      <c r="G20" s="520">
        <v>1</v>
      </c>
      <c r="H20" s="509">
        <v>0.28985507246376813</v>
      </c>
      <c r="I20" s="521">
        <v>339</v>
      </c>
      <c r="J20" s="520">
        <v>0</v>
      </c>
      <c r="K20" s="509">
        <v>0</v>
      </c>
      <c r="L20" s="510">
        <v>337</v>
      </c>
      <c r="M20" s="512">
        <v>1</v>
      </c>
      <c r="N20" s="522">
        <v>0.29673590504451042</v>
      </c>
      <c r="O20" s="519">
        <v>351</v>
      </c>
      <c r="P20" s="537">
        <v>5</v>
      </c>
      <c r="Q20" s="522">
        <v>1.4245014245014245</v>
      </c>
      <c r="R20" s="519">
        <v>342</v>
      </c>
      <c r="S20" s="537">
        <v>4</v>
      </c>
      <c r="T20" s="522">
        <v>1.1695906432748537</v>
      </c>
      <c r="U20" s="519">
        <v>377</v>
      </c>
      <c r="V20" s="537">
        <v>1</v>
      </c>
      <c r="W20" s="522">
        <v>0.2652519893899204</v>
      </c>
      <c r="X20" s="519">
        <v>355</v>
      </c>
      <c r="Y20" s="537">
        <v>1</v>
      </c>
      <c r="Z20" s="522">
        <v>0.28169014084507044</v>
      </c>
      <c r="AA20" s="519">
        <v>370</v>
      </c>
      <c r="AB20" s="537">
        <v>1</v>
      </c>
      <c r="AC20" s="522">
        <v>0.27027027027027029</v>
      </c>
      <c r="AD20" s="519">
        <v>341</v>
      </c>
      <c r="AE20" s="537">
        <v>2</v>
      </c>
      <c r="AF20" s="522">
        <f t="shared" si="5"/>
        <v>0.5865102639296188</v>
      </c>
      <c r="AG20" s="523">
        <f t="shared" si="1"/>
        <v>1</v>
      </c>
      <c r="AH20" s="524">
        <f t="shared" si="2"/>
        <v>1785</v>
      </c>
      <c r="AI20" s="525">
        <f t="shared" si="3"/>
        <v>9</v>
      </c>
      <c r="AJ20" s="538">
        <f t="shared" si="4"/>
        <v>0.50420168067226889</v>
      </c>
    </row>
    <row r="21" spans="1:36" s="24" customFormat="1" ht="12.95" customHeight="1" x14ac:dyDescent="0.15">
      <c r="A21" s="526" t="s">
        <v>106</v>
      </c>
      <c r="B21" s="527" t="s">
        <v>42</v>
      </c>
      <c r="C21" s="531">
        <v>1162</v>
      </c>
      <c r="D21" s="529">
        <v>32</v>
      </c>
      <c r="E21" s="532">
        <v>2.753872633390706</v>
      </c>
      <c r="F21" s="507">
        <v>1207</v>
      </c>
      <c r="G21" s="508">
        <v>26</v>
      </c>
      <c r="H21" s="530">
        <v>2.1541010770505387</v>
      </c>
      <c r="I21" s="510">
        <v>1168</v>
      </c>
      <c r="J21" s="508">
        <v>22</v>
      </c>
      <c r="K21" s="530">
        <v>1.8835616438356164</v>
      </c>
      <c r="L21" s="531">
        <v>1265</v>
      </c>
      <c r="M21" s="533">
        <v>35</v>
      </c>
      <c r="N21" s="532">
        <v>2.766798418972332</v>
      </c>
      <c r="O21" s="528">
        <v>1273</v>
      </c>
      <c r="P21" s="533">
        <v>31</v>
      </c>
      <c r="Q21" s="511">
        <v>2.4351924587588374</v>
      </c>
      <c r="R21" s="528">
        <v>1246</v>
      </c>
      <c r="S21" s="533">
        <v>30</v>
      </c>
      <c r="T21" s="511">
        <v>2.4077046548956664</v>
      </c>
      <c r="U21" s="528">
        <v>1315</v>
      </c>
      <c r="V21" s="533">
        <v>19</v>
      </c>
      <c r="W21" s="511">
        <v>1.4448669201520912</v>
      </c>
      <c r="X21" s="528">
        <v>1396</v>
      </c>
      <c r="Y21" s="533">
        <v>29</v>
      </c>
      <c r="Z21" s="511">
        <v>2.0773638968481376</v>
      </c>
      <c r="AA21" s="528">
        <v>1389</v>
      </c>
      <c r="AB21" s="533">
        <v>22</v>
      </c>
      <c r="AC21" s="511">
        <v>1.5838732901367891</v>
      </c>
      <c r="AD21" s="528">
        <v>1416</v>
      </c>
      <c r="AE21" s="533">
        <v>31</v>
      </c>
      <c r="AF21" s="511">
        <f t="shared" si="5"/>
        <v>2.1892655367231639</v>
      </c>
      <c r="AG21" s="513">
        <f t="shared" si="1"/>
        <v>9</v>
      </c>
      <c r="AH21" s="514">
        <f t="shared" si="2"/>
        <v>6762</v>
      </c>
      <c r="AI21" s="515">
        <f t="shared" si="3"/>
        <v>131</v>
      </c>
      <c r="AJ21" s="516">
        <f t="shared" si="4"/>
        <v>1.937296657793552</v>
      </c>
    </row>
    <row r="22" spans="1:36" s="24" customFormat="1" ht="12.95" customHeight="1" x14ac:dyDescent="0.15">
      <c r="A22" s="517"/>
      <c r="B22" s="506" t="s">
        <v>13</v>
      </c>
      <c r="C22" s="518">
        <v>633</v>
      </c>
      <c r="D22" s="508">
        <v>24</v>
      </c>
      <c r="E22" s="511">
        <v>3.7914691943127963</v>
      </c>
      <c r="F22" s="507">
        <v>632</v>
      </c>
      <c r="G22" s="508">
        <v>18</v>
      </c>
      <c r="H22" s="509">
        <v>2.8481012658227849</v>
      </c>
      <c r="I22" s="510">
        <v>633</v>
      </c>
      <c r="J22" s="508">
        <v>14</v>
      </c>
      <c r="K22" s="509">
        <v>2.2116903633491312</v>
      </c>
      <c r="L22" s="510">
        <v>692</v>
      </c>
      <c r="M22" s="512">
        <v>27</v>
      </c>
      <c r="N22" s="511">
        <v>3.901734104046243</v>
      </c>
      <c r="O22" s="507">
        <v>689</v>
      </c>
      <c r="P22" s="512">
        <v>22</v>
      </c>
      <c r="Q22" s="511">
        <v>3.1930333817126266</v>
      </c>
      <c r="R22" s="507">
        <v>657</v>
      </c>
      <c r="S22" s="512">
        <v>20</v>
      </c>
      <c r="T22" s="511">
        <v>3.0441400304414001</v>
      </c>
      <c r="U22" s="507">
        <v>693</v>
      </c>
      <c r="V22" s="512">
        <v>14</v>
      </c>
      <c r="W22" s="511">
        <v>2.0202020202020203</v>
      </c>
      <c r="X22" s="507">
        <v>738</v>
      </c>
      <c r="Y22" s="512">
        <v>23</v>
      </c>
      <c r="Z22" s="511">
        <v>3.116531165311653</v>
      </c>
      <c r="AA22" s="507">
        <v>748</v>
      </c>
      <c r="AB22" s="512">
        <v>16</v>
      </c>
      <c r="AC22" s="511">
        <v>2.1390374331550799</v>
      </c>
      <c r="AD22" s="507">
        <v>749</v>
      </c>
      <c r="AE22" s="512">
        <v>18</v>
      </c>
      <c r="AF22" s="511">
        <f t="shared" si="5"/>
        <v>2.4032042723631508</v>
      </c>
      <c r="AG22" s="513">
        <f t="shared" si="1"/>
        <v>2</v>
      </c>
      <c r="AH22" s="514">
        <f t="shared" si="2"/>
        <v>3585</v>
      </c>
      <c r="AI22" s="515">
        <f t="shared" si="3"/>
        <v>91</v>
      </c>
      <c r="AJ22" s="516">
        <f t="shared" si="4"/>
        <v>2.5383542538354256</v>
      </c>
    </row>
    <row r="23" spans="1:36" s="24" customFormat="1" ht="12.95" customHeight="1" x14ac:dyDescent="0.15">
      <c r="A23" s="534"/>
      <c r="B23" s="535" t="s">
        <v>15</v>
      </c>
      <c r="C23" s="539">
        <v>529</v>
      </c>
      <c r="D23" s="520">
        <v>8</v>
      </c>
      <c r="E23" s="522">
        <v>1.5122873345935728</v>
      </c>
      <c r="F23" s="519">
        <v>575</v>
      </c>
      <c r="G23" s="520">
        <v>8</v>
      </c>
      <c r="H23" s="536">
        <v>1.3913043478260869</v>
      </c>
      <c r="I23" s="521">
        <v>535</v>
      </c>
      <c r="J23" s="520">
        <v>8</v>
      </c>
      <c r="K23" s="536">
        <v>1.4953271028037385</v>
      </c>
      <c r="L23" s="521">
        <v>573</v>
      </c>
      <c r="M23" s="537">
        <v>8</v>
      </c>
      <c r="N23" s="522">
        <v>1.3961605584642234</v>
      </c>
      <c r="O23" s="519">
        <v>584</v>
      </c>
      <c r="P23" s="537">
        <v>9</v>
      </c>
      <c r="Q23" s="511">
        <v>1.5410958904109588</v>
      </c>
      <c r="R23" s="519">
        <v>589</v>
      </c>
      <c r="S23" s="537">
        <v>10</v>
      </c>
      <c r="T23" s="511">
        <v>1.6977928692699491</v>
      </c>
      <c r="U23" s="519">
        <v>622</v>
      </c>
      <c r="V23" s="537">
        <v>5</v>
      </c>
      <c r="W23" s="511">
        <v>0.8038585209003215</v>
      </c>
      <c r="X23" s="519">
        <v>658</v>
      </c>
      <c r="Y23" s="537">
        <v>6</v>
      </c>
      <c r="Z23" s="511">
        <v>0.91185410334346495</v>
      </c>
      <c r="AA23" s="519">
        <v>641</v>
      </c>
      <c r="AB23" s="537">
        <v>6</v>
      </c>
      <c r="AC23" s="522">
        <v>0.93603744149765999</v>
      </c>
      <c r="AD23" s="519">
        <v>667</v>
      </c>
      <c r="AE23" s="537">
        <v>13</v>
      </c>
      <c r="AF23" s="511">
        <f t="shared" si="5"/>
        <v>1.9490254872563717</v>
      </c>
      <c r="AG23" s="523">
        <f t="shared" si="1"/>
        <v>7</v>
      </c>
      <c r="AH23" s="524">
        <f t="shared" si="2"/>
        <v>3177</v>
      </c>
      <c r="AI23" s="525">
        <f t="shared" si="3"/>
        <v>40</v>
      </c>
      <c r="AJ23" s="538">
        <f t="shared" si="4"/>
        <v>1.2590494176896443</v>
      </c>
    </row>
    <row r="24" spans="1:36" s="24" customFormat="1" ht="12.95" customHeight="1" x14ac:dyDescent="0.15">
      <c r="A24" s="505" t="s">
        <v>107</v>
      </c>
      <c r="B24" s="506" t="s">
        <v>42</v>
      </c>
      <c r="C24" s="510">
        <v>3682</v>
      </c>
      <c r="D24" s="508">
        <v>114</v>
      </c>
      <c r="E24" s="511">
        <v>3.0961434003259098</v>
      </c>
      <c r="F24" s="507">
        <v>3638</v>
      </c>
      <c r="G24" s="508">
        <v>97</v>
      </c>
      <c r="H24" s="509">
        <v>2.6663001649257834</v>
      </c>
      <c r="I24" s="510">
        <v>3695</v>
      </c>
      <c r="J24" s="508">
        <v>93</v>
      </c>
      <c r="K24" s="509">
        <v>2.516914749661705</v>
      </c>
      <c r="L24" s="510">
        <v>3845</v>
      </c>
      <c r="M24" s="512">
        <v>96</v>
      </c>
      <c r="N24" s="532">
        <v>2.4967490247074124</v>
      </c>
      <c r="O24" s="528">
        <v>3975</v>
      </c>
      <c r="P24" s="533">
        <v>82</v>
      </c>
      <c r="Q24" s="532">
        <v>2.0628930817610063</v>
      </c>
      <c r="R24" s="528">
        <v>4043</v>
      </c>
      <c r="S24" s="533">
        <v>82</v>
      </c>
      <c r="T24" s="532">
        <v>2.0281968835023494</v>
      </c>
      <c r="U24" s="528">
        <v>4358</v>
      </c>
      <c r="V24" s="533">
        <v>77</v>
      </c>
      <c r="W24" s="532">
        <v>1.7668655346489215</v>
      </c>
      <c r="X24" s="528">
        <v>4388</v>
      </c>
      <c r="Y24" s="533">
        <v>84</v>
      </c>
      <c r="Z24" s="532">
        <v>1.9143117593436645</v>
      </c>
      <c r="AA24" s="528">
        <v>4551</v>
      </c>
      <c r="AB24" s="533">
        <v>84</v>
      </c>
      <c r="AC24" s="511">
        <v>1.8457481872116019</v>
      </c>
      <c r="AD24" s="528">
        <v>4717</v>
      </c>
      <c r="AE24" s="533">
        <v>82</v>
      </c>
      <c r="AF24" s="753">
        <f t="shared" si="5"/>
        <v>1.7383930464278143</v>
      </c>
      <c r="AG24" s="513">
        <f t="shared" si="1"/>
        <v>-2</v>
      </c>
      <c r="AH24" s="514">
        <f t="shared" si="2"/>
        <v>22057</v>
      </c>
      <c r="AI24" s="515">
        <f t="shared" si="3"/>
        <v>409</v>
      </c>
      <c r="AJ24" s="516">
        <f t="shared" si="4"/>
        <v>1.8542866210273383</v>
      </c>
    </row>
    <row r="25" spans="1:36" s="24" customFormat="1" ht="12.95" customHeight="1" x14ac:dyDescent="0.15">
      <c r="A25" s="517"/>
      <c r="B25" s="506" t="s">
        <v>13</v>
      </c>
      <c r="C25" s="518">
        <v>2086</v>
      </c>
      <c r="D25" s="508">
        <v>84</v>
      </c>
      <c r="E25" s="511">
        <v>4.0268456375838921</v>
      </c>
      <c r="F25" s="507">
        <v>2031</v>
      </c>
      <c r="G25" s="508">
        <v>66</v>
      </c>
      <c r="H25" s="509">
        <v>3.2496307237813884</v>
      </c>
      <c r="I25" s="510">
        <v>2113</v>
      </c>
      <c r="J25" s="508">
        <v>66</v>
      </c>
      <c r="K25" s="509">
        <v>3.1235210601041175</v>
      </c>
      <c r="L25" s="510">
        <v>2125</v>
      </c>
      <c r="M25" s="512">
        <v>68</v>
      </c>
      <c r="N25" s="511">
        <v>3.2</v>
      </c>
      <c r="O25" s="507">
        <v>2243</v>
      </c>
      <c r="P25" s="512">
        <v>56</v>
      </c>
      <c r="Q25" s="511">
        <v>2.4966562639322336</v>
      </c>
      <c r="R25" s="507">
        <v>2238</v>
      </c>
      <c r="S25" s="512">
        <v>56</v>
      </c>
      <c r="T25" s="511">
        <v>2.5022341376228776</v>
      </c>
      <c r="U25" s="507">
        <v>2418</v>
      </c>
      <c r="V25" s="512">
        <v>51</v>
      </c>
      <c r="W25" s="511">
        <v>2.1091811414392061</v>
      </c>
      <c r="X25" s="507">
        <v>2459</v>
      </c>
      <c r="Y25" s="512">
        <v>68</v>
      </c>
      <c r="Z25" s="511">
        <v>2.7653517690117932</v>
      </c>
      <c r="AA25" s="507">
        <v>2549</v>
      </c>
      <c r="AB25" s="512">
        <v>62</v>
      </c>
      <c r="AC25" s="511">
        <v>2.4323264025107885</v>
      </c>
      <c r="AD25" s="507">
        <v>2566</v>
      </c>
      <c r="AE25" s="512">
        <v>47</v>
      </c>
      <c r="AF25" s="511">
        <f t="shared" si="5"/>
        <v>1.8316445830085737</v>
      </c>
      <c r="AG25" s="513">
        <f t="shared" si="1"/>
        <v>-15</v>
      </c>
      <c r="AH25" s="514">
        <f t="shared" si="2"/>
        <v>12230</v>
      </c>
      <c r="AI25" s="515">
        <f t="shared" si="3"/>
        <v>284</v>
      </c>
      <c r="AJ25" s="516">
        <f t="shared" si="4"/>
        <v>2.3221586263287</v>
      </c>
    </row>
    <row r="26" spans="1:36" s="24" customFormat="1" ht="12.95" customHeight="1" x14ac:dyDescent="0.15">
      <c r="A26" s="517"/>
      <c r="B26" s="506" t="s">
        <v>15</v>
      </c>
      <c r="C26" s="521">
        <v>1596</v>
      </c>
      <c r="D26" s="508">
        <v>30</v>
      </c>
      <c r="E26" s="511">
        <v>1.8796992481203008</v>
      </c>
      <c r="F26" s="519">
        <v>1607</v>
      </c>
      <c r="G26" s="520">
        <v>31</v>
      </c>
      <c r="H26" s="509">
        <v>1.9290603609209707</v>
      </c>
      <c r="I26" s="521">
        <v>1582</v>
      </c>
      <c r="J26" s="520">
        <v>27</v>
      </c>
      <c r="K26" s="509">
        <v>1.7067003792667508</v>
      </c>
      <c r="L26" s="510">
        <v>1720</v>
      </c>
      <c r="M26" s="512">
        <v>28</v>
      </c>
      <c r="N26" s="511">
        <v>1.6279069767441861</v>
      </c>
      <c r="O26" s="507">
        <v>1732</v>
      </c>
      <c r="P26" s="512">
        <v>26</v>
      </c>
      <c r="Q26" s="522">
        <v>1.5011547344110854</v>
      </c>
      <c r="R26" s="507">
        <v>1805</v>
      </c>
      <c r="S26" s="512">
        <v>26</v>
      </c>
      <c r="T26" s="522">
        <v>1.4404432132963989</v>
      </c>
      <c r="U26" s="507">
        <v>1940</v>
      </c>
      <c r="V26" s="512">
        <v>26</v>
      </c>
      <c r="W26" s="522">
        <v>1.3402061855670102</v>
      </c>
      <c r="X26" s="507">
        <v>1929</v>
      </c>
      <c r="Y26" s="512">
        <v>16</v>
      </c>
      <c r="Z26" s="522">
        <v>0.82944530844997411</v>
      </c>
      <c r="AA26" s="507">
        <v>2002</v>
      </c>
      <c r="AB26" s="512">
        <v>22</v>
      </c>
      <c r="AC26" s="522">
        <v>1.098901098901099</v>
      </c>
      <c r="AD26" s="507">
        <v>2151</v>
      </c>
      <c r="AE26" s="512">
        <v>35</v>
      </c>
      <c r="AF26" s="511">
        <f t="shared" si="5"/>
        <v>1.6271501627150162</v>
      </c>
      <c r="AG26" s="513">
        <f t="shared" si="1"/>
        <v>13</v>
      </c>
      <c r="AH26" s="524">
        <f t="shared" si="2"/>
        <v>9827</v>
      </c>
      <c r="AI26" s="525">
        <f t="shared" si="3"/>
        <v>125</v>
      </c>
      <c r="AJ26" s="538">
        <f t="shared" si="4"/>
        <v>1.2720056985855297</v>
      </c>
    </row>
    <row r="27" spans="1:36" s="24" customFormat="1" ht="12.95" customHeight="1" x14ac:dyDescent="0.15">
      <c r="A27" s="526" t="s">
        <v>108</v>
      </c>
      <c r="B27" s="527" t="s">
        <v>42</v>
      </c>
      <c r="C27" s="531">
        <v>1309</v>
      </c>
      <c r="D27" s="529">
        <v>44</v>
      </c>
      <c r="E27" s="532">
        <v>3.3613445378151261</v>
      </c>
      <c r="F27" s="507">
        <v>1399</v>
      </c>
      <c r="G27" s="508">
        <v>32</v>
      </c>
      <c r="H27" s="530">
        <v>2.2873481057898499</v>
      </c>
      <c r="I27" s="510">
        <v>1398</v>
      </c>
      <c r="J27" s="508">
        <v>40</v>
      </c>
      <c r="K27" s="530">
        <v>2.8612303290414878</v>
      </c>
      <c r="L27" s="531">
        <v>1454</v>
      </c>
      <c r="M27" s="533">
        <v>33</v>
      </c>
      <c r="N27" s="532">
        <v>2.2696011004126548</v>
      </c>
      <c r="O27" s="528">
        <v>1576</v>
      </c>
      <c r="P27" s="533">
        <v>28</v>
      </c>
      <c r="Q27" s="511">
        <v>1.7766497461928936</v>
      </c>
      <c r="R27" s="528">
        <v>1527</v>
      </c>
      <c r="S27" s="533">
        <v>31</v>
      </c>
      <c r="T27" s="511">
        <v>2.0301244269810081</v>
      </c>
      <c r="U27" s="528">
        <v>1577</v>
      </c>
      <c r="V27" s="533">
        <v>34</v>
      </c>
      <c r="W27" s="532">
        <v>2.1559923906150922</v>
      </c>
      <c r="X27" s="528">
        <v>1524</v>
      </c>
      <c r="Y27" s="533">
        <v>22</v>
      </c>
      <c r="Z27" s="511">
        <v>1.4435695538057742</v>
      </c>
      <c r="AA27" s="528">
        <v>1637</v>
      </c>
      <c r="AB27" s="533">
        <v>30</v>
      </c>
      <c r="AC27" s="511">
        <v>1.8326206475259621</v>
      </c>
      <c r="AD27" s="528">
        <v>1663</v>
      </c>
      <c r="AE27" s="533">
        <v>25</v>
      </c>
      <c r="AF27" s="753">
        <f t="shared" si="5"/>
        <v>1.5033072760072159</v>
      </c>
      <c r="AG27" s="754">
        <f t="shared" si="1"/>
        <v>-5</v>
      </c>
      <c r="AH27" s="514">
        <f t="shared" si="2"/>
        <v>7928</v>
      </c>
      <c r="AI27" s="515">
        <f t="shared" si="3"/>
        <v>142</v>
      </c>
      <c r="AJ27" s="516">
        <f t="shared" si="4"/>
        <v>1.7911200807265388</v>
      </c>
    </row>
    <row r="28" spans="1:36" s="24" customFormat="1" ht="12.95" customHeight="1" x14ac:dyDescent="0.15">
      <c r="A28" s="517"/>
      <c r="B28" s="506" t="s">
        <v>13</v>
      </c>
      <c r="C28" s="518">
        <v>698</v>
      </c>
      <c r="D28" s="508">
        <v>33</v>
      </c>
      <c r="E28" s="511">
        <v>4.7277936962750715</v>
      </c>
      <c r="F28" s="507">
        <v>742</v>
      </c>
      <c r="G28" s="508">
        <v>23</v>
      </c>
      <c r="H28" s="509">
        <v>3.0997304582210243</v>
      </c>
      <c r="I28" s="510">
        <v>755</v>
      </c>
      <c r="J28" s="508">
        <v>27</v>
      </c>
      <c r="K28" s="509">
        <v>3.576158940397351</v>
      </c>
      <c r="L28" s="510">
        <v>820</v>
      </c>
      <c r="M28" s="512">
        <v>22</v>
      </c>
      <c r="N28" s="511">
        <v>2.6829268292682928</v>
      </c>
      <c r="O28" s="507">
        <v>844</v>
      </c>
      <c r="P28" s="512">
        <v>20</v>
      </c>
      <c r="Q28" s="511">
        <v>2.3696682464454977</v>
      </c>
      <c r="R28" s="507">
        <v>813</v>
      </c>
      <c r="S28" s="512">
        <v>22</v>
      </c>
      <c r="T28" s="511">
        <v>2.7060270602706029</v>
      </c>
      <c r="U28" s="507">
        <v>871</v>
      </c>
      <c r="V28" s="512">
        <v>23</v>
      </c>
      <c r="W28" s="511">
        <v>2.640642939150402</v>
      </c>
      <c r="X28" s="507">
        <v>840</v>
      </c>
      <c r="Y28" s="512">
        <v>16</v>
      </c>
      <c r="Z28" s="511">
        <v>1.9047619047619049</v>
      </c>
      <c r="AA28" s="507">
        <v>903</v>
      </c>
      <c r="AB28" s="512">
        <v>22</v>
      </c>
      <c r="AC28" s="511">
        <v>2.436323366555925</v>
      </c>
      <c r="AD28" s="507">
        <v>894</v>
      </c>
      <c r="AE28" s="512">
        <v>17</v>
      </c>
      <c r="AF28" s="511">
        <f t="shared" si="5"/>
        <v>1.9015659955257269</v>
      </c>
      <c r="AG28" s="513">
        <f t="shared" si="1"/>
        <v>-5</v>
      </c>
      <c r="AH28" s="514">
        <f t="shared" si="2"/>
        <v>4321</v>
      </c>
      <c r="AI28" s="515">
        <f t="shared" si="3"/>
        <v>100</v>
      </c>
      <c r="AJ28" s="516">
        <f t="shared" si="4"/>
        <v>2.3142791020597082</v>
      </c>
    </row>
    <row r="29" spans="1:36" s="24" customFormat="1" ht="12.95" customHeight="1" x14ac:dyDescent="0.15">
      <c r="A29" s="534"/>
      <c r="B29" s="535" t="s">
        <v>15</v>
      </c>
      <c r="C29" s="521">
        <v>611</v>
      </c>
      <c r="D29" s="520">
        <v>11</v>
      </c>
      <c r="E29" s="522">
        <v>1.800327332242226</v>
      </c>
      <c r="F29" s="519">
        <v>657</v>
      </c>
      <c r="G29" s="520">
        <v>9</v>
      </c>
      <c r="H29" s="536">
        <v>1.3698630136986301</v>
      </c>
      <c r="I29" s="521">
        <v>643</v>
      </c>
      <c r="J29" s="520">
        <v>13</v>
      </c>
      <c r="K29" s="536">
        <v>2.0217729393468118</v>
      </c>
      <c r="L29" s="521">
        <v>634</v>
      </c>
      <c r="M29" s="537">
        <v>11</v>
      </c>
      <c r="N29" s="522">
        <v>1.7350157728706623</v>
      </c>
      <c r="O29" s="519">
        <v>732</v>
      </c>
      <c r="P29" s="537">
        <v>8</v>
      </c>
      <c r="Q29" s="511">
        <v>1.0928961748633881</v>
      </c>
      <c r="R29" s="519">
        <v>714</v>
      </c>
      <c r="S29" s="537">
        <v>9</v>
      </c>
      <c r="T29" s="511">
        <v>1.2605042016806722</v>
      </c>
      <c r="U29" s="519">
        <v>706</v>
      </c>
      <c r="V29" s="537">
        <v>11</v>
      </c>
      <c r="W29" s="511">
        <v>1.5580736543909348</v>
      </c>
      <c r="X29" s="519">
        <v>684</v>
      </c>
      <c r="Y29" s="537">
        <v>6</v>
      </c>
      <c r="Z29" s="511">
        <v>0.8771929824561403</v>
      </c>
      <c r="AA29" s="519">
        <v>734</v>
      </c>
      <c r="AB29" s="537">
        <v>8</v>
      </c>
      <c r="AC29" s="522">
        <v>1.0899182561307901</v>
      </c>
      <c r="AD29" s="519">
        <v>769</v>
      </c>
      <c r="AE29" s="537">
        <v>8</v>
      </c>
      <c r="AF29" s="511">
        <f t="shared" si="5"/>
        <v>1.0403120936280885</v>
      </c>
      <c r="AG29" s="523">
        <f t="shared" si="1"/>
        <v>0</v>
      </c>
      <c r="AH29" s="524">
        <f t="shared" si="2"/>
        <v>3607</v>
      </c>
      <c r="AI29" s="525">
        <f t="shared" si="3"/>
        <v>42</v>
      </c>
      <c r="AJ29" s="538">
        <f t="shared" si="4"/>
        <v>1.1644025505960631</v>
      </c>
    </row>
    <row r="30" spans="1:36" s="24" customFormat="1" ht="12.95" customHeight="1" x14ac:dyDescent="0.15">
      <c r="A30" s="526" t="s">
        <v>109</v>
      </c>
      <c r="B30" s="527" t="s">
        <v>42</v>
      </c>
      <c r="C30" s="510">
        <v>947</v>
      </c>
      <c r="D30" s="508">
        <v>24</v>
      </c>
      <c r="E30" s="511">
        <v>2.5343189017951429</v>
      </c>
      <c r="F30" s="507">
        <v>1006</v>
      </c>
      <c r="G30" s="508">
        <v>19</v>
      </c>
      <c r="H30" s="509">
        <v>1.8886679920477136</v>
      </c>
      <c r="I30" s="510">
        <v>977</v>
      </c>
      <c r="J30" s="508">
        <v>20</v>
      </c>
      <c r="K30" s="509">
        <v>2.0470829068577281</v>
      </c>
      <c r="L30" s="510">
        <v>979</v>
      </c>
      <c r="M30" s="512">
        <v>20</v>
      </c>
      <c r="N30" s="532">
        <v>2.0429009193054135</v>
      </c>
      <c r="O30" s="528">
        <v>995</v>
      </c>
      <c r="P30" s="533">
        <v>21</v>
      </c>
      <c r="Q30" s="532">
        <v>2.1105527638190953</v>
      </c>
      <c r="R30" s="528">
        <v>1040</v>
      </c>
      <c r="S30" s="533">
        <v>23</v>
      </c>
      <c r="T30" s="532">
        <v>2.2115384615384617</v>
      </c>
      <c r="U30" s="528">
        <v>1130</v>
      </c>
      <c r="V30" s="533">
        <v>17</v>
      </c>
      <c r="W30" s="532">
        <v>1.5044247787610618</v>
      </c>
      <c r="X30" s="528">
        <v>1133</v>
      </c>
      <c r="Y30" s="533">
        <v>15</v>
      </c>
      <c r="Z30" s="532">
        <v>1.323918799646955</v>
      </c>
      <c r="AA30" s="528">
        <v>1169</v>
      </c>
      <c r="AB30" s="533">
        <v>21</v>
      </c>
      <c r="AC30" s="511">
        <v>1.7964071856287425</v>
      </c>
      <c r="AD30" s="528">
        <v>1101</v>
      </c>
      <c r="AE30" s="533">
        <v>13</v>
      </c>
      <c r="AF30" s="753">
        <f t="shared" si="5"/>
        <v>1.1807447774750226</v>
      </c>
      <c r="AG30" s="513">
        <f t="shared" si="1"/>
        <v>-8</v>
      </c>
      <c r="AH30" s="514">
        <f t="shared" si="2"/>
        <v>5573</v>
      </c>
      <c r="AI30" s="515">
        <f t="shared" si="3"/>
        <v>89</v>
      </c>
      <c r="AJ30" s="516">
        <f t="shared" si="4"/>
        <v>1.596985465637897</v>
      </c>
    </row>
    <row r="31" spans="1:36" s="24" customFormat="1" ht="12.95" customHeight="1" x14ac:dyDescent="0.15">
      <c r="A31" s="517"/>
      <c r="B31" s="506" t="s">
        <v>13</v>
      </c>
      <c r="C31" s="518">
        <v>521</v>
      </c>
      <c r="D31" s="508">
        <v>15</v>
      </c>
      <c r="E31" s="511">
        <v>2.8790786948176583</v>
      </c>
      <c r="F31" s="507">
        <v>534</v>
      </c>
      <c r="G31" s="508">
        <v>15</v>
      </c>
      <c r="H31" s="509">
        <v>2.8089887640449436</v>
      </c>
      <c r="I31" s="510">
        <v>496</v>
      </c>
      <c r="J31" s="508">
        <v>12</v>
      </c>
      <c r="K31" s="509">
        <v>2.4193548387096775</v>
      </c>
      <c r="L31" s="510">
        <v>504</v>
      </c>
      <c r="M31" s="512">
        <v>16</v>
      </c>
      <c r="N31" s="511">
        <v>3.1746031746031744</v>
      </c>
      <c r="O31" s="507">
        <v>521</v>
      </c>
      <c r="P31" s="512">
        <v>18</v>
      </c>
      <c r="Q31" s="511">
        <v>3.45489443378119</v>
      </c>
      <c r="R31" s="507">
        <v>558</v>
      </c>
      <c r="S31" s="512">
        <v>18</v>
      </c>
      <c r="T31" s="511">
        <v>3.225806451612903</v>
      </c>
      <c r="U31" s="507">
        <v>561</v>
      </c>
      <c r="V31" s="512">
        <v>8</v>
      </c>
      <c r="W31" s="511">
        <v>1.4260249554367201</v>
      </c>
      <c r="X31" s="507">
        <v>603</v>
      </c>
      <c r="Y31" s="512">
        <v>12</v>
      </c>
      <c r="Z31" s="511">
        <v>1.9900497512437811</v>
      </c>
      <c r="AA31" s="507">
        <v>627</v>
      </c>
      <c r="AB31" s="512">
        <v>16</v>
      </c>
      <c r="AC31" s="511">
        <v>2.5518341307814993</v>
      </c>
      <c r="AD31" s="507">
        <v>608</v>
      </c>
      <c r="AE31" s="512">
        <v>10</v>
      </c>
      <c r="AF31" s="511">
        <f t="shared" si="5"/>
        <v>1.6447368421052631</v>
      </c>
      <c r="AG31" s="513">
        <f t="shared" si="1"/>
        <v>-6</v>
      </c>
      <c r="AH31" s="514">
        <f t="shared" si="2"/>
        <v>2957</v>
      </c>
      <c r="AI31" s="515">
        <f t="shared" si="3"/>
        <v>64</v>
      </c>
      <c r="AJ31" s="516">
        <f t="shared" si="4"/>
        <v>2.1643557659790327</v>
      </c>
    </row>
    <row r="32" spans="1:36" s="24" customFormat="1" ht="12.95" customHeight="1" x14ac:dyDescent="0.15">
      <c r="A32" s="534"/>
      <c r="B32" s="535" t="s">
        <v>15</v>
      </c>
      <c r="C32" s="521">
        <v>426</v>
      </c>
      <c r="D32" s="508">
        <v>9</v>
      </c>
      <c r="E32" s="511">
        <v>2.112676056338028</v>
      </c>
      <c r="F32" s="519">
        <v>472</v>
      </c>
      <c r="G32" s="520">
        <v>4</v>
      </c>
      <c r="H32" s="509">
        <v>0.84745762711864403</v>
      </c>
      <c r="I32" s="521">
        <v>481</v>
      </c>
      <c r="J32" s="520">
        <v>8</v>
      </c>
      <c r="K32" s="509">
        <v>1.6632016632016633</v>
      </c>
      <c r="L32" s="510">
        <v>475</v>
      </c>
      <c r="M32" s="512">
        <v>4</v>
      </c>
      <c r="N32" s="522">
        <v>0.84210526315789469</v>
      </c>
      <c r="O32" s="519">
        <v>474</v>
      </c>
      <c r="P32" s="537">
        <v>3</v>
      </c>
      <c r="Q32" s="522">
        <v>0.63291139240506333</v>
      </c>
      <c r="R32" s="519">
        <v>482</v>
      </c>
      <c r="S32" s="537">
        <v>5</v>
      </c>
      <c r="T32" s="522">
        <v>1.0373443983402488</v>
      </c>
      <c r="U32" s="519">
        <v>569</v>
      </c>
      <c r="V32" s="537">
        <v>9</v>
      </c>
      <c r="W32" s="522">
        <v>1.5817223198594026</v>
      </c>
      <c r="X32" s="519">
        <v>530</v>
      </c>
      <c r="Y32" s="537">
        <v>3</v>
      </c>
      <c r="Z32" s="522">
        <v>0.56603773584905659</v>
      </c>
      <c r="AA32" s="519">
        <v>542</v>
      </c>
      <c r="AB32" s="537">
        <v>5</v>
      </c>
      <c r="AC32" s="522">
        <v>0.92250922509225086</v>
      </c>
      <c r="AD32" s="519">
        <v>493</v>
      </c>
      <c r="AE32" s="537">
        <v>3</v>
      </c>
      <c r="AF32" s="522">
        <f t="shared" si="5"/>
        <v>0.6085192697768762</v>
      </c>
      <c r="AG32" s="523">
        <f t="shared" si="1"/>
        <v>-2</v>
      </c>
      <c r="AH32" s="524">
        <f t="shared" si="2"/>
        <v>2616</v>
      </c>
      <c r="AI32" s="525">
        <f t="shared" si="3"/>
        <v>25</v>
      </c>
      <c r="AJ32" s="538">
        <f t="shared" si="4"/>
        <v>0.95565749235473996</v>
      </c>
    </row>
    <row r="33" spans="1:36" s="24" customFormat="1" ht="12.95" customHeight="1" x14ac:dyDescent="0.15">
      <c r="A33" s="526" t="s">
        <v>110</v>
      </c>
      <c r="B33" s="527" t="s">
        <v>42</v>
      </c>
      <c r="C33" s="540">
        <v>977</v>
      </c>
      <c r="D33" s="529">
        <v>24</v>
      </c>
      <c r="E33" s="532">
        <v>2.456499488229273</v>
      </c>
      <c r="F33" s="507">
        <v>1029</v>
      </c>
      <c r="G33" s="508">
        <v>17</v>
      </c>
      <c r="H33" s="530">
        <v>1.6520894071914478</v>
      </c>
      <c r="I33" s="510">
        <v>1060</v>
      </c>
      <c r="J33" s="508">
        <v>15</v>
      </c>
      <c r="K33" s="530">
        <v>1.4150943396226416</v>
      </c>
      <c r="L33" s="531">
        <v>1044</v>
      </c>
      <c r="M33" s="533">
        <v>16</v>
      </c>
      <c r="N33" s="532">
        <v>1.5325670498084289</v>
      </c>
      <c r="O33" s="528">
        <v>1162</v>
      </c>
      <c r="P33" s="533">
        <v>27</v>
      </c>
      <c r="Q33" s="511">
        <v>2.3235800344234079</v>
      </c>
      <c r="R33" s="528">
        <v>1073</v>
      </c>
      <c r="S33" s="533">
        <v>17</v>
      </c>
      <c r="T33" s="511">
        <v>1.5843429636533086</v>
      </c>
      <c r="U33" s="528">
        <v>1048</v>
      </c>
      <c r="V33" s="533">
        <v>11</v>
      </c>
      <c r="W33" s="511">
        <v>1.0496183206106871</v>
      </c>
      <c r="X33" s="528">
        <v>1112</v>
      </c>
      <c r="Y33" s="533">
        <v>21</v>
      </c>
      <c r="Z33" s="511">
        <v>1.8884892086330936</v>
      </c>
      <c r="AA33" s="528">
        <v>1153</v>
      </c>
      <c r="AB33" s="533">
        <v>19</v>
      </c>
      <c r="AC33" s="511">
        <v>1.647875108412836</v>
      </c>
      <c r="AD33" s="528">
        <v>1106</v>
      </c>
      <c r="AE33" s="533">
        <v>21</v>
      </c>
      <c r="AF33" s="511">
        <f t="shared" si="5"/>
        <v>1.89873417721519</v>
      </c>
      <c r="AG33" s="513">
        <f t="shared" si="1"/>
        <v>2</v>
      </c>
      <c r="AH33" s="514">
        <f t="shared" si="2"/>
        <v>5492</v>
      </c>
      <c r="AI33" s="515">
        <f t="shared" si="3"/>
        <v>89</v>
      </c>
      <c r="AJ33" s="516">
        <f t="shared" si="4"/>
        <v>1.6205389657683904</v>
      </c>
    </row>
    <row r="34" spans="1:36" s="24" customFormat="1" ht="12.95" customHeight="1" x14ac:dyDescent="0.15">
      <c r="A34" s="517"/>
      <c r="B34" s="506" t="s">
        <v>13</v>
      </c>
      <c r="C34" s="518">
        <v>542</v>
      </c>
      <c r="D34" s="508">
        <v>21</v>
      </c>
      <c r="E34" s="511">
        <v>3.8745387453874542</v>
      </c>
      <c r="F34" s="507">
        <v>529</v>
      </c>
      <c r="G34" s="508">
        <v>11</v>
      </c>
      <c r="H34" s="509">
        <v>2.0793950850661624</v>
      </c>
      <c r="I34" s="510">
        <v>564</v>
      </c>
      <c r="J34" s="508">
        <v>7</v>
      </c>
      <c r="K34" s="509">
        <v>1.2411347517730498</v>
      </c>
      <c r="L34" s="510">
        <v>526</v>
      </c>
      <c r="M34" s="512">
        <v>11</v>
      </c>
      <c r="N34" s="511">
        <v>2.0912547528517109</v>
      </c>
      <c r="O34" s="507">
        <v>629</v>
      </c>
      <c r="P34" s="512">
        <v>16</v>
      </c>
      <c r="Q34" s="511">
        <v>2.5437201907790143</v>
      </c>
      <c r="R34" s="507">
        <v>569</v>
      </c>
      <c r="S34" s="512">
        <v>8</v>
      </c>
      <c r="T34" s="511">
        <v>1.4059753954305798</v>
      </c>
      <c r="U34" s="507">
        <v>577</v>
      </c>
      <c r="V34" s="512">
        <v>9</v>
      </c>
      <c r="W34" s="511">
        <v>1.559792027729636</v>
      </c>
      <c r="X34" s="507">
        <v>589</v>
      </c>
      <c r="Y34" s="512">
        <v>17</v>
      </c>
      <c r="Z34" s="511">
        <v>2.8862478777589131</v>
      </c>
      <c r="AA34" s="507">
        <v>582</v>
      </c>
      <c r="AB34" s="512">
        <v>10</v>
      </c>
      <c r="AC34" s="511">
        <v>1.7182130584192441</v>
      </c>
      <c r="AD34" s="507">
        <v>570</v>
      </c>
      <c r="AE34" s="512">
        <v>14</v>
      </c>
      <c r="AF34" s="511">
        <f t="shared" si="5"/>
        <v>2.4561403508771931</v>
      </c>
      <c r="AG34" s="513">
        <f t="shared" si="1"/>
        <v>4</v>
      </c>
      <c r="AH34" s="514">
        <f t="shared" si="2"/>
        <v>2887</v>
      </c>
      <c r="AI34" s="515">
        <f t="shared" si="3"/>
        <v>58</v>
      </c>
      <c r="AJ34" s="516">
        <f t="shared" si="4"/>
        <v>2.0090058884655351</v>
      </c>
    </row>
    <row r="35" spans="1:36" s="24" customFormat="1" ht="12.95" customHeight="1" x14ac:dyDescent="0.15">
      <c r="A35" s="534"/>
      <c r="B35" s="535" t="s">
        <v>15</v>
      </c>
      <c r="C35" s="539">
        <v>435</v>
      </c>
      <c r="D35" s="520">
        <v>3</v>
      </c>
      <c r="E35" s="522">
        <v>0.68965517241379315</v>
      </c>
      <c r="F35" s="519">
        <v>500</v>
      </c>
      <c r="G35" s="520">
        <v>6</v>
      </c>
      <c r="H35" s="536">
        <v>1.2</v>
      </c>
      <c r="I35" s="521">
        <v>496</v>
      </c>
      <c r="J35" s="520">
        <v>8</v>
      </c>
      <c r="K35" s="536">
        <v>1.6129032258064515</v>
      </c>
      <c r="L35" s="521">
        <v>518</v>
      </c>
      <c r="M35" s="537">
        <v>5</v>
      </c>
      <c r="N35" s="522">
        <v>0.96525096525096521</v>
      </c>
      <c r="O35" s="519">
        <v>533</v>
      </c>
      <c r="P35" s="537">
        <v>11</v>
      </c>
      <c r="Q35" s="511">
        <v>2.0637898686679175</v>
      </c>
      <c r="R35" s="519">
        <v>504</v>
      </c>
      <c r="S35" s="537">
        <v>9</v>
      </c>
      <c r="T35" s="511">
        <v>1.7857142857142856</v>
      </c>
      <c r="U35" s="519">
        <v>471</v>
      </c>
      <c r="V35" s="537">
        <v>2</v>
      </c>
      <c r="W35" s="511">
        <v>0.42462845010615713</v>
      </c>
      <c r="X35" s="519">
        <v>523</v>
      </c>
      <c r="Y35" s="537">
        <v>4</v>
      </c>
      <c r="Z35" s="511">
        <v>0.76481835564053535</v>
      </c>
      <c r="AA35" s="519">
        <v>571</v>
      </c>
      <c r="AB35" s="537">
        <v>9</v>
      </c>
      <c r="AC35" s="522">
        <v>1.5761821366024518</v>
      </c>
      <c r="AD35" s="519">
        <v>536</v>
      </c>
      <c r="AE35" s="537">
        <v>7</v>
      </c>
      <c r="AF35" s="522">
        <f t="shared" si="5"/>
        <v>1.3059701492537312</v>
      </c>
      <c r="AG35" s="523">
        <f t="shared" si="1"/>
        <v>-2</v>
      </c>
      <c r="AH35" s="524">
        <f t="shared" si="2"/>
        <v>2605</v>
      </c>
      <c r="AI35" s="525">
        <f t="shared" si="3"/>
        <v>31</v>
      </c>
      <c r="AJ35" s="538">
        <f t="shared" si="4"/>
        <v>1.1900191938579654</v>
      </c>
    </row>
    <row r="36" spans="1:36" s="24" customFormat="1" ht="12.95" customHeight="1" x14ac:dyDescent="0.15">
      <c r="A36" s="526" t="s">
        <v>111</v>
      </c>
      <c r="B36" s="527" t="s">
        <v>42</v>
      </c>
      <c r="C36" s="518">
        <v>1437</v>
      </c>
      <c r="D36" s="508">
        <v>46</v>
      </c>
      <c r="E36" s="511">
        <v>3.2011134307585247</v>
      </c>
      <c r="F36" s="507">
        <v>1443</v>
      </c>
      <c r="G36" s="508">
        <v>41</v>
      </c>
      <c r="H36" s="509">
        <v>2.8413028413028414</v>
      </c>
      <c r="I36" s="510">
        <v>1534</v>
      </c>
      <c r="J36" s="508">
        <v>25</v>
      </c>
      <c r="K36" s="509">
        <v>1.6297262059973925</v>
      </c>
      <c r="L36" s="510">
        <v>1541</v>
      </c>
      <c r="M36" s="512">
        <v>42</v>
      </c>
      <c r="N36" s="532">
        <v>2.7255029201817003</v>
      </c>
      <c r="O36" s="528">
        <v>1666</v>
      </c>
      <c r="P36" s="533">
        <v>41</v>
      </c>
      <c r="Q36" s="532">
        <v>2.4609843937575029</v>
      </c>
      <c r="R36" s="528">
        <v>1607</v>
      </c>
      <c r="S36" s="533">
        <v>30</v>
      </c>
      <c r="T36" s="532">
        <v>1.8668326073428747</v>
      </c>
      <c r="U36" s="528">
        <v>1642</v>
      </c>
      <c r="V36" s="533">
        <v>21</v>
      </c>
      <c r="W36" s="532">
        <v>1.2789281364190013</v>
      </c>
      <c r="X36" s="528">
        <v>1667</v>
      </c>
      <c r="Y36" s="533">
        <v>30</v>
      </c>
      <c r="Z36" s="532">
        <v>1.7996400719856027</v>
      </c>
      <c r="AA36" s="528">
        <v>1805</v>
      </c>
      <c r="AB36" s="533">
        <v>30</v>
      </c>
      <c r="AC36" s="511">
        <v>1.662049861495845</v>
      </c>
      <c r="AD36" s="528">
        <v>1705</v>
      </c>
      <c r="AE36" s="533">
        <v>30</v>
      </c>
      <c r="AF36" s="511">
        <f t="shared" si="5"/>
        <v>1.7595307917888565</v>
      </c>
      <c r="AG36" s="513">
        <f t="shared" si="1"/>
        <v>0</v>
      </c>
      <c r="AH36" s="514">
        <f t="shared" si="2"/>
        <v>8426</v>
      </c>
      <c r="AI36" s="515">
        <f t="shared" si="3"/>
        <v>141</v>
      </c>
      <c r="AJ36" s="516">
        <f t="shared" si="4"/>
        <v>1.6733918822691669</v>
      </c>
    </row>
    <row r="37" spans="1:36" s="24" customFormat="1" ht="12.95" customHeight="1" x14ac:dyDescent="0.15">
      <c r="A37" s="517"/>
      <c r="B37" s="506" t="s">
        <v>13</v>
      </c>
      <c r="C37" s="518">
        <v>743</v>
      </c>
      <c r="D37" s="508">
        <v>34</v>
      </c>
      <c r="E37" s="511">
        <v>4.5760430686406455</v>
      </c>
      <c r="F37" s="507">
        <v>778</v>
      </c>
      <c r="G37" s="508">
        <v>28</v>
      </c>
      <c r="H37" s="509">
        <v>3.5989717223650386</v>
      </c>
      <c r="I37" s="510">
        <v>821</v>
      </c>
      <c r="J37" s="508">
        <v>18</v>
      </c>
      <c r="K37" s="509">
        <v>2.1924482338611448</v>
      </c>
      <c r="L37" s="510">
        <v>839</v>
      </c>
      <c r="M37" s="512">
        <v>32</v>
      </c>
      <c r="N37" s="511">
        <v>3.8140643623361141</v>
      </c>
      <c r="O37" s="507">
        <v>900</v>
      </c>
      <c r="P37" s="512">
        <v>28</v>
      </c>
      <c r="Q37" s="511">
        <v>3.1111111111111112</v>
      </c>
      <c r="R37" s="507">
        <v>868</v>
      </c>
      <c r="S37" s="512">
        <v>22</v>
      </c>
      <c r="T37" s="511">
        <v>2.5345622119815667</v>
      </c>
      <c r="U37" s="507">
        <v>881</v>
      </c>
      <c r="V37" s="512">
        <v>15</v>
      </c>
      <c r="W37" s="511">
        <v>1.7026106696935299</v>
      </c>
      <c r="X37" s="507">
        <v>888</v>
      </c>
      <c r="Y37" s="512">
        <v>19</v>
      </c>
      <c r="Z37" s="511">
        <v>2.1396396396396398</v>
      </c>
      <c r="AA37" s="507">
        <v>952</v>
      </c>
      <c r="AB37" s="512">
        <v>22</v>
      </c>
      <c r="AC37" s="511">
        <v>2.3109243697478994</v>
      </c>
      <c r="AD37" s="507">
        <v>951</v>
      </c>
      <c r="AE37" s="512">
        <v>19</v>
      </c>
      <c r="AF37" s="511">
        <f t="shared" si="5"/>
        <v>1.9978969505783386</v>
      </c>
      <c r="AG37" s="513">
        <f t="shared" si="1"/>
        <v>-3</v>
      </c>
      <c r="AH37" s="514">
        <f t="shared" si="2"/>
        <v>4540</v>
      </c>
      <c r="AI37" s="515">
        <f t="shared" si="3"/>
        <v>97</v>
      </c>
      <c r="AJ37" s="516">
        <f t="shared" si="4"/>
        <v>2.1365638766519823</v>
      </c>
    </row>
    <row r="38" spans="1:36" s="24" customFormat="1" ht="12.95" customHeight="1" x14ac:dyDescent="0.15">
      <c r="A38" s="534"/>
      <c r="B38" s="535" t="s">
        <v>15</v>
      </c>
      <c r="C38" s="539">
        <v>694</v>
      </c>
      <c r="D38" s="508">
        <v>12</v>
      </c>
      <c r="E38" s="511">
        <v>1.7291066282420751</v>
      </c>
      <c r="F38" s="519">
        <v>665</v>
      </c>
      <c r="G38" s="520">
        <v>13</v>
      </c>
      <c r="H38" s="509">
        <v>1.9548872180451129</v>
      </c>
      <c r="I38" s="521">
        <v>713</v>
      </c>
      <c r="J38" s="520">
        <v>7</v>
      </c>
      <c r="K38" s="509">
        <v>0.98176718092566617</v>
      </c>
      <c r="L38" s="510">
        <v>702</v>
      </c>
      <c r="M38" s="512">
        <v>10</v>
      </c>
      <c r="N38" s="522">
        <v>1.4245014245014245</v>
      </c>
      <c r="O38" s="519">
        <v>766</v>
      </c>
      <c r="P38" s="537">
        <v>13</v>
      </c>
      <c r="Q38" s="522">
        <v>1.6971279373368149</v>
      </c>
      <c r="R38" s="519">
        <v>739</v>
      </c>
      <c r="S38" s="537">
        <v>8</v>
      </c>
      <c r="T38" s="522">
        <v>1.0825439783491204</v>
      </c>
      <c r="U38" s="519">
        <v>761</v>
      </c>
      <c r="V38" s="537">
        <v>6</v>
      </c>
      <c r="W38" s="522">
        <v>0.78843626806833111</v>
      </c>
      <c r="X38" s="519">
        <v>779</v>
      </c>
      <c r="Y38" s="537">
        <v>11</v>
      </c>
      <c r="Z38" s="522">
        <v>1.4120667522464698</v>
      </c>
      <c r="AA38" s="519">
        <v>853</v>
      </c>
      <c r="AB38" s="537">
        <v>8</v>
      </c>
      <c r="AC38" s="522">
        <v>0.93786635404454854</v>
      </c>
      <c r="AD38" s="519">
        <v>754</v>
      </c>
      <c r="AE38" s="537">
        <v>11</v>
      </c>
      <c r="AF38" s="522">
        <f t="shared" si="5"/>
        <v>1.4588859416445623</v>
      </c>
      <c r="AG38" s="523">
        <f t="shared" si="1"/>
        <v>3</v>
      </c>
      <c r="AH38" s="524">
        <f t="shared" si="2"/>
        <v>3886</v>
      </c>
      <c r="AI38" s="525">
        <f t="shared" si="3"/>
        <v>44</v>
      </c>
      <c r="AJ38" s="538">
        <f t="shared" si="4"/>
        <v>1.1322696860524961</v>
      </c>
    </row>
    <row r="39" spans="1:36" s="24" customFormat="1" ht="12.95" customHeight="1" x14ac:dyDescent="0.15">
      <c r="A39" s="505" t="s">
        <v>112</v>
      </c>
      <c r="B39" s="506" t="s">
        <v>42</v>
      </c>
      <c r="C39" s="540">
        <v>541</v>
      </c>
      <c r="D39" s="529">
        <v>13</v>
      </c>
      <c r="E39" s="532">
        <v>2.4029574861367835</v>
      </c>
      <c r="F39" s="507">
        <v>636</v>
      </c>
      <c r="G39" s="508">
        <v>13</v>
      </c>
      <c r="H39" s="530">
        <v>2.0440251572327042</v>
      </c>
      <c r="I39" s="510">
        <v>548</v>
      </c>
      <c r="J39" s="508">
        <v>12</v>
      </c>
      <c r="K39" s="530">
        <v>2.1897810218978102</v>
      </c>
      <c r="L39" s="531">
        <v>581</v>
      </c>
      <c r="M39" s="533">
        <v>12</v>
      </c>
      <c r="N39" s="532">
        <v>2.0654044750430294</v>
      </c>
      <c r="O39" s="528">
        <v>583</v>
      </c>
      <c r="P39" s="533">
        <v>13</v>
      </c>
      <c r="Q39" s="511">
        <v>2.2298456260720414</v>
      </c>
      <c r="R39" s="528">
        <v>631</v>
      </c>
      <c r="S39" s="533">
        <v>12</v>
      </c>
      <c r="T39" s="511">
        <v>1.9017432646592711</v>
      </c>
      <c r="U39" s="528">
        <v>649</v>
      </c>
      <c r="V39" s="533">
        <v>17</v>
      </c>
      <c r="W39" s="532">
        <v>2.6194144838212634</v>
      </c>
      <c r="X39" s="528">
        <v>690</v>
      </c>
      <c r="Y39" s="533">
        <v>12</v>
      </c>
      <c r="Z39" s="511">
        <v>1.7391304347826086</v>
      </c>
      <c r="AA39" s="528">
        <v>674</v>
      </c>
      <c r="AB39" s="533">
        <v>8</v>
      </c>
      <c r="AC39" s="511">
        <v>1.1869436201780417</v>
      </c>
      <c r="AD39" s="528">
        <v>637</v>
      </c>
      <c r="AE39" s="533">
        <v>12</v>
      </c>
      <c r="AF39" s="511">
        <f t="shared" si="5"/>
        <v>1.8838304552590266</v>
      </c>
      <c r="AG39" s="513">
        <f t="shared" si="1"/>
        <v>4</v>
      </c>
      <c r="AH39" s="514">
        <f t="shared" si="2"/>
        <v>3281</v>
      </c>
      <c r="AI39" s="515">
        <f t="shared" si="3"/>
        <v>61</v>
      </c>
      <c r="AJ39" s="516">
        <f t="shared" si="4"/>
        <v>1.8591892715635476</v>
      </c>
    </row>
    <row r="40" spans="1:36" s="24" customFormat="1" ht="12.95" customHeight="1" x14ac:dyDescent="0.15">
      <c r="A40" s="517"/>
      <c r="B40" s="506" t="s">
        <v>13</v>
      </c>
      <c r="C40" s="518">
        <v>280</v>
      </c>
      <c r="D40" s="508">
        <v>11</v>
      </c>
      <c r="E40" s="511">
        <v>3.9285714285714284</v>
      </c>
      <c r="F40" s="507">
        <v>335</v>
      </c>
      <c r="G40" s="508">
        <v>12</v>
      </c>
      <c r="H40" s="509">
        <v>3.5820895522388061</v>
      </c>
      <c r="I40" s="510">
        <v>283</v>
      </c>
      <c r="J40" s="508">
        <v>6</v>
      </c>
      <c r="K40" s="509">
        <v>2.1201413427561837</v>
      </c>
      <c r="L40" s="510">
        <v>305</v>
      </c>
      <c r="M40" s="512">
        <v>10</v>
      </c>
      <c r="N40" s="511">
        <v>3.278688524590164</v>
      </c>
      <c r="O40" s="507">
        <v>298</v>
      </c>
      <c r="P40" s="512">
        <v>8</v>
      </c>
      <c r="Q40" s="511">
        <v>2.6845637583892619</v>
      </c>
      <c r="R40" s="507">
        <v>337</v>
      </c>
      <c r="S40" s="512">
        <v>11</v>
      </c>
      <c r="T40" s="511">
        <v>3.2640949554896146</v>
      </c>
      <c r="U40" s="507">
        <v>348</v>
      </c>
      <c r="V40" s="512">
        <v>13</v>
      </c>
      <c r="W40" s="511">
        <v>3.7356321839080464</v>
      </c>
      <c r="X40" s="507">
        <v>357</v>
      </c>
      <c r="Y40" s="512">
        <v>9</v>
      </c>
      <c r="Z40" s="511">
        <v>2.5210084033613445</v>
      </c>
      <c r="AA40" s="507">
        <v>345</v>
      </c>
      <c r="AB40" s="512">
        <v>5</v>
      </c>
      <c r="AC40" s="511">
        <v>1.4492753623188406</v>
      </c>
      <c r="AD40" s="507">
        <v>337</v>
      </c>
      <c r="AE40" s="512">
        <v>7</v>
      </c>
      <c r="AF40" s="511">
        <f t="shared" si="5"/>
        <v>2.0771513353115725</v>
      </c>
      <c r="AG40" s="513">
        <f t="shared" si="1"/>
        <v>2</v>
      </c>
      <c r="AH40" s="514">
        <f t="shared" si="2"/>
        <v>1724</v>
      </c>
      <c r="AI40" s="515">
        <f t="shared" si="3"/>
        <v>45</v>
      </c>
      <c r="AJ40" s="516">
        <f t="shared" si="4"/>
        <v>2.6102088167053363</v>
      </c>
    </row>
    <row r="41" spans="1:36" s="24" customFormat="1" ht="12.95" customHeight="1" x14ac:dyDescent="0.15">
      <c r="A41" s="517"/>
      <c r="B41" s="506" t="s">
        <v>15</v>
      </c>
      <c r="C41" s="539">
        <v>261</v>
      </c>
      <c r="D41" s="520">
        <v>2</v>
      </c>
      <c r="E41" s="522">
        <v>0.76628352490421447</v>
      </c>
      <c r="F41" s="519">
        <v>301</v>
      </c>
      <c r="G41" s="520">
        <v>1</v>
      </c>
      <c r="H41" s="536">
        <v>0.33222591362126247</v>
      </c>
      <c r="I41" s="521">
        <v>265</v>
      </c>
      <c r="J41" s="520">
        <v>6</v>
      </c>
      <c r="K41" s="536">
        <v>2.2641509433962264</v>
      </c>
      <c r="L41" s="521">
        <v>276</v>
      </c>
      <c r="M41" s="537">
        <v>2</v>
      </c>
      <c r="N41" s="522">
        <v>0.72463768115942029</v>
      </c>
      <c r="O41" s="519">
        <v>285</v>
      </c>
      <c r="P41" s="537">
        <v>5</v>
      </c>
      <c r="Q41" s="511">
        <v>1.7543859649122806</v>
      </c>
      <c r="R41" s="519">
        <v>294</v>
      </c>
      <c r="S41" s="537">
        <v>1</v>
      </c>
      <c r="T41" s="511">
        <v>0.3401360544217687</v>
      </c>
      <c r="U41" s="519">
        <v>301</v>
      </c>
      <c r="V41" s="537">
        <v>4</v>
      </c>
      <c r="W41" s="522">
        <v>1.3289036544850499</v>
      </c>
      <c r="X41" s="519">
        <v>333</v>
      </c>
      <c r="Y41" s="537">
        <v>3</v>
      </c>
      <c r="Z41" s="511">
        <v>0.90090090090090091</v>
      </c>
      <c r="AA41" s="519">
        <v>329</v>
      </c>
      <c r="AB41" s="537">
        <v>3</v>
      </c>
      <c r="AC41" s="522">
        <v>0.91185410334346495</v>
      </c>
      <c r="AD41" s="519">
        <v>300</v>
      </c>
      <c r="AE41" s="537">
        <v>5</v>
      </c>
      <c r="AF41" s="511">
        <f t="shared" si="5"/>
        <v>1.6666666666666667</v>
      </c>
      <c r="AG41" s="513">
        <f t="shared" si="1"/>
        <v>2</v>
      </c>
      <c r="AH41" s="524">
        <f t="shared" si="2"/>
        <v>1557</v>
      </c>
      <c r="AI41" s="525">
        <f t="shared" si="3"/>
        <v>16</v>
      </c>
      <c r="AJ41" s="538">
        <f t="shared" si="4"/>
        <v>1.0276172125883107</v>
      </c>
    </row>
    <row r="42" spans="1:36" s="24" customFormat="1" ht="12.95" customHeight="1" x14ac:dyDescent="0.15">
      <c r="A42" s="526" t="s">
        <v>113</v>
      </c>
      <c r="B42" s="527" t="s">
        <v>42</v>
      </c>
      <c r="C42" s="510">
        <v>839</v>
      </c>
      <c r="D42" s="508">
        <v>15</v>
      </c>
      <c r="E42" s="511">
        <v>1.7878426698450536</v>
      </c>
      <c r="F42" s="507">
        <v>842</v>
      </c>
      <c r="G42" s="508">
        <v>11</v>
      </c>
      <c r="H42" s="509">
        <v>1.3064133016627077</v>
      </c>
      <c r="I42" s="510">
        <v>825</v>
      </c>
      <c r="J42" s="508">
        <v>12</v>
      </c>
      <c r="K42" s="509">
        <v>1.4545454545454546</v>
      </c>
      <c r="L42" s="510">
        <v>743</v>
      </c>
      <c r="M42" s="512">
        <v>12</v>
      </c>
      <c r="N42" s="532">
        <v>1.6150740242261103</v>
      </c>
      <c r="O42" s="528">
        <v>792</v>
      </c>
      <c r="P42" s="533">
        <v>12</v>
      </c>
      <c r="Q42" s="532">
        <v>1.5151515151515151</v>
      </c>
      <c r="R42" s="528">
        <v>912</v>
      </c>
      <c r="S42" s="533">
        <v>16</v>
      </c>
      <c r="T42" s="532">
        <v>1.7543859649122806</v>
      </c>
      <c r="U42" s="528">
        <v>873</v>
      </c>
      <c r="V42" s="533">
        <v>9</v>
      </c>
      <c r="W42" s="532">
        <v>1.0309278350515463</v>
      </c>
      <c r="X42" s="528">
        <v>899</v>
      </c>
      <c r="Y42" s="533">
        <v>16</v>
      </c>
      <c r="Z42" s="532">
        <v>1.7797552836484982</v>
      </c>
      <c r="AA42" s="528">
        <v>831</v>
      </c>
      <c r="AB42" s="533">
        <v>9</v>
      </c>
      <c r="AC42" s="511">
        <v>1.0830324909747291</v>
      </c>
      <c r="AD42" s="528">
        <v>839</v>
      </c>
      <c r="AE42" s="533">
        <v>16</v>
      </c>
      <c r="AF42" s="753">
        <f t="shared" si="5"/>
        <v>1.9070321811680571</v>
      </c>
      <c r="AG42" s="754">
        <f t="shared" si="1"/>
        <v>7</v>
      </c>
      <c r="AH42" s="514">
        <f t="shared" si="2"/>
        <v>4354</v>
      </c>
      <c r="AI42" s="515">
        <f t="shared" si="3"/>
        <v>66</v>
      </c>
      <c r="AJ42" s="516">
        <f t="shared" si="4"/>
        <v>1.515847496554892</v>
      </c>
    </row>
    <row r="43" spans="1:36" s="24" customFormat="1" ht="12.95" customHeight="1" x14ac:dyDescent="0.15">
      <c r="A43" s="517"/>
      <c r="B43" s="506" t="s">
        <v>13</v>
      </c>
      <c r="C43" s="518">
        <v>463</v>
      </c>
      <c r="D43" s="508">
        <v>12</v>
      </c>
      <c r="E43" s="511">
        <v>2.5917926565874732</v>
      </c>
      <c r="F43" s="507">
        <v>426</v>
      </c>
      <c r="G43" s="508">
        <v>8</v>
      </c>
      <c r="H43" s="509">
        <v>1.8779342723004695</v>
      </c>
      <c r="I43" s="510">
        <v>420</v>
      </c>
      <c r="J43" s="508">
        <v>9</v>
      </c>
      <c r="K43" s="509">
        <v>2.1428571428571428</v>
      </c>
      <c r="L43" s="510">
        <v>368</v>
      </c>
      <c r="M43" s="512">
        <v>8</v>
      </c>
      <c r="N43" s="511">
        <v>2.1739130434782608</v>
      </c>
      <c r="O43" s="507">
        <v>385</v>
      </c>
      <c r="P43" s="512">
        <v>9</v>
      </c>
      <c r="Q43" s="511">
        <v>2.3376623376623376</v>
      </c>
      <c r="R43" s="507">
        <v>474</v>
      </c>
      <c r="S43" s="512">
        <v>13</v>
      </c>
      <c r="T43" s="511">
        <v>2.7426160337552745</v>
      </c>
      <c r="U43" s="507">
        <v>416</v>
      </c>
      <c r="V43" s="512">
        <v>4</v>
      </c>
      <c r="W43" s="511">
        <v>0.96153846153846156</v>
      </c>
      <c r="X43" s="507">
        <v>453</v>
      </c>
      <c r="Y43" s="512">
        <v>13</v>
      </c>
      <c r="Z43" s="511">
        <v>2.869757174392936</v>
      </c>
      <c r="AA43" s="507">
        <v>402</v>
      </c>
      <c r="AB43" s="512">
        <v>7</v>
      </c>
      <c r="AC43" s="511">
        <v>1.7412935323383085</v>
      </c>
      <c r="AD43" s="507">
        <v>414</v>
      </c>
      <c r="AE43" s="512">
        <v>10</v>
      </c>
      <c r="AF43" s="511">
        <f t="shared" si="5"/>
        <v>2.4154589371980677</v>
      </c>
      <c r="AG43" s="513">
        <f t="shared" si="1"/>
        <v>3</v>
      </c>
      <c r="AH43" s="514">
        <f t="shared" si="2"/>
        <v>2159</v>
      </c>
      <c r="AI43" s="515">
        <f t="shared" si="3"/>
        <v>47</v>
      </c>
      <c r="AJ43" s="516">
        <f t="shared" si="4"/>
        <v>2.1769337656322372</v>
      </c>
    </row>
    <row r="44" spans="1:36" s="24" customFormat="1" ht="12.95" customHeight="1" x14ac:dyDescent="0.15">
      <c r="A44" s="534"/>
      <c r="B44" s="535" t="s">
        <v>15</v>
      </c>
      <c r="C44" s="539">
        <v>376</v>
      </c>
      <c r="D44" s="508">
        <v>3</v>
      </c>
      <c r="E44" s="511">
        <v>0.7978723404255319</v>
      </c>
      <c r="F44" s="519">
        <v>416</v>
      </c>
      <c r="G44" s="520">
        <v>3</v>
      </c>
      <c r="H44" s="509">
        <v>0.72115384615384615</v>
      </c>
      <c r="I44" s="521">
        <v>405</v>
      </c>
      <c r="J44" s="520">
        <v>3</v>
      </c>
      <c r="K44" s="509">
        <v>0.74074074074074081</v>
      </c>
      <c r="L44" s="510">
        <v>375</v>
      </c>
      <c r="M44" s="512">
        <v>4</v>
      </c>
      <c r="N44" s="511">
        <v>1.0666666666666667</v>
      </c>
      <c r="O44" s="507">
        <v>407</v>
      </c>
      <c r="P44" s="512">
        <v>3</v>
      </c>
      <c r="Q44" s="522">
        <v>0.73710073710073709</v>
      </c>
      <c r="R44" s="507">
        <v>438</v>
      </c>
      <c r="S44" s="512">
        <v>3</v>
      </c>
      <c r="T44" s="522">
        <v>0.68493150684931503</v>
      </c>
      <c r="U44" s="507">
        <v>457</v>
      </c>
      <c r="V44" s="512">
        <v>5</v>
      </c>
      <c r="W44" s="522">
        <v>1.0940919037199124</v>
      </c>
      <c r="X44" s="507">
        <v>446</v>
      </c>
      <c r="Y44" s="512">
        <v>3</v>
      </c>
      <c r="Z44" s="522">
        <v>0.67264573991031396</v>
      </c>
      <c r="AA44" s="507">
        <v>429</v>
      </c>
      <c r="AB44" s="512">
        <v>2</v>
      </c>
      <c r="AC44" s="522">
        <v>0.46620046620046618</v>
      </c>
      <c r="AD44" s="507">
        <v>425</v>
      </c>
      <c r="AE44" s="512">
        <v>6</v>
      </c>
      <c r="AF44" s="511">
        <f t="shared" si="5"/>
        <v>1.411764705882353</v>
      </c>
      <c r="AG44" s="523">
        <f t="shared" si="1"/>
        <v>4</v>
      </c>
      <c r="AH44" s="524">
        <f t="shared" si="2"/>
        <v>2195</v>
      </c>
      <c r="AI44" s="525">
        <f t="shared" si="3"/>
        <v>19</v>
      </c>
      <c r="AJ44" s="538">
        <f t="shared" si="4"/>
        <v>0.86560364464692474</v>
      </c>
    </row>
    <row r="45" spans="1:36" s="24" customFormat="1" ht="12.95" customHeight="1" x14ac:dyDescent="0.15">
      <c r="A45" s="526" t="s">
        <v>114</v>
      </c>
      <c r="B45" s="527" t="s">
        <v>42</v>
      </c>
      <c r="C45" s="531">
        <v>1194</v>
      </c>
      <c r="D45" s="529">
        <v>31</v>
      </c>
      <c r="E45" s="532">
        <v>2.5963149078726966</v>
      </c>
      <c r="F45" s="507">
        <v>1181</v>
      </c>
      <c r="G45" s="508">
        <v>30</v>
      </c>
      <c r="H45" s="530">
        <v>2.5402201524132093</v>
      </c>
      <c r="I45" s="510">
        <v>1208</v>
      </c>
      <c r="J45" s="508">
        <v>23</v>
      </c>
      <c r="K45" s="530">
        <v>1.9039735099337749</v>
      </c>
      <c r="L45" s="531">
        <v>1187</v>
      </c>
      <c r="M45" s="533">
        <v>26</v>
      </c>
      <c r="N45" s="532">
        <v>2.1903959561920807</v>
      </c>
      <c r="O45" s="528">
        <v>1253</v>
      </c>
      <c r="P45" s="533">
        <v>25</v>
      </c>
      <c r="Q45" s="511">
        <v>1.9952114924181963</v>
      </c>
      <c r="R45" s="528">
        <v>1231</v>
      </c>
      <c r="S45" s="533">
        <v>17</v>
      </c>
      <c r="T45" s="511">
        <v>1.380991064175467</v>
      </c>
      <c r="U45" s="528">
        <v>1300</v>
      </c>
      <c r="V45" s="533">
        <v>24</v>
      </c>
      <c r="W45" s="532">
        <v>1.8461538461538463</v>
      </c>
      <c r="X45" s="528">
        <v>1348</v>
      </c>
      <c r="Y45" s="533">
        <v>18</v>
      </c>
      <c r="Z45" s="511">
        <v>1.3353115727002967</v>
      </c>
      <c r="AA45" s="528">
        <v>1363</v>
      </c>
      <c r="AB45" s="533">
        <v>19</v>
      </c>
      <c r="AC45" s="511">
        <v>1.3939838591342628</v>
      </c>
      <c r="AD45" s="528">
        <v>1403</v>
      </c>
      <c r="AE45" s="533">
        <v>22</v>
      </c>
      <c r="AF45" s="753">
        <f t="shared" si="5"/>
        <v>1.5680684248039916</v>
      </c>
      <c r="AG45" s="513">
        <f t="shared" si="1"/>
        <v>3</v>
      </c>
      <c r="AH45" s="514">
        <f t="shared" si="2"/>
        <v>6645</v>
      </c>
      <c r="AI45" s="515">
        <f t="shared" si="3"/>
        <v>100</v>
      </c>
      <c r="AJ45" s="516">
        <f t="shared" si="4"/>
        <v>1.5048908954100828</v>
      </c>
    </row>
    <row r="46" spans="1:36" s="24" customFormat="1" ht="12.95" customHeight="1" x14ac:dyDescent="0.15">
      <c r="A46" s="517"/>
      <c r="B46" s="506" t="s">
        <v>13</v>
      </c>
      <c r="C46" s="518">
        <v>666</v>
      </c>
      <c r="D46" s="508">
        <v>18</v>
      </c>
      <c r="E46" s="511">
        <v>2.7027027027027026</v>
      </c>
      <c r="F46" s="507">
        <v>668</v>
      </c>
      <c r="G46" s="508">
        <v>23</v>
      </c>
      <c r="H46" s="509">
        <v>3.44311377245509</v>
      </c>
      <c r="I46" s="510">
        <v>663</v>
      </c>
      <c r="J46" s="508">
        <v>15</v>
      </c>
      <c r="K46" s="509">
        <v>2.2624434389140271</v>
      </c>
      <c r="L46" s="510">
        <v>665</v>
      </c>
      <c r="M46" s="512">
        <v>13</v>
      </c>
      <c r="N46" s="511">
        <v>1.9548872180451129</v>
      </c>
      <c r="O46" s="507">
        <v>710</v>
      </c>
      <c r="P46" s="512">
        <v>15</v>
      </c>
      <c r="Q46" s="511">
        <v>2.112676056338028</v>
      </c>
      <c r="R46" s="507">
        <v>665</v>
      </c>
      <c r="S46" s="512">
        <v>10</v>
      </c>
      <c r="T46" s="511">
        <v>1.5037593984962405</v>
      </c>
      <c r="U46" s="507">
        <v>719</v>
      </c>
      <c r="V46" s="512">
        <v>19</v>
      </c>
      <c r="W46" s="511">
        <v>2.642559109874826</v>
      </c>
      <c r="X46" s="507">
        <v>752</v>
      </c>
      <c r="Y46" s="512">
        <v>6</v>
      </c>
      <c r="Z46" s="511">
        <v>0.7978723404255319</v>
      </c>
      <c r="AA46" s="507">
        <v>741</v>
      </c>
      <c r="AB46" s="512">
        <v>13</v>
      </c>
      <c r="AC46" s="511">
        <v>1.7543859649122806</v>
      </c>
      <c r="AD46" s="507">
        <v>779</v>
      </c>
      <c r="AE46" s="512">
        <v>14</v>
      </c>
      <c r="AF46" s="511">
        <f t="shared" si="5"/>
        <v>1.7971758664955071</v>
      </c>
      <c r="AG46" s="513">
        <f t="shared" si="1"/>
        <v>1</v>
      </c>
      <c r="AH46" s="514">
        <f t="shared" si="2"/>
        <v>3656</v>
      </c>
      <c r="AI46" s="515">
        <f t="shared" si="3"/>
        <v>62</v>
      </c>
      <c r="AJ46" s="516">
        <f t="shared" si="4"/>
        <v>1.6958424507658645</v>
      </c>
    </row>
    <row r="47" spans="1:36" s="24" customFormat="1" ht="12.95" customHeight="1" x14ac:dyDescent="0.15">
      <c r="A47" s="534"/>
      <c r="B47" s="535" t="s">
        <v>15</v>
      </c>
      <c r="C47" s="539">
        <v>528</v>
      </c>
      <c r="D47" s="520">
        <v>13</v>
      </c>
      <c r="E47" s="522">
        <v>2.4621212121212119</v>
      </c>
      <c r="F47" s="519">
        <v>513</v>
      </c>
      <c r="G47" s="520">
        <v>7</v>
      </c>
      <c r="H47" s="536">
        <v>1.364522417153996</v>
      </c>
      <c r="I47" s="521">
        <v>545</v>
      </c>
      <c r="J47" s="520">
        <v>8</v>
      </c>
      <c r="K47" s="536">
        <v>1.4678899082568808</v>
      </c>
      <c r="L47" s="521">
        <v>522</v>
      </c>
      <c r="M47" s="537">
        <v>13</v>
      </c>
      <c r="N47" s="522">
        <v>2.490421455938697</v>
      </c>
      <c r="O47" s="519">
        <v>543</v>
      </c>
      <c r="P47" s="537">
        <v>10</v>
      </c>
      <c r="Q47" s="511">
        <v>1.8416206261510131</v>
      </c>
      <c r="R47" s="519">
        <v>566</v>
      </c>
      <c r="S47" s="537">
        <v>7</v>
      </c>
      <c r="T47" s="511">
        <v>1.2367491166077738</v>
      </c>
      <c r="U47" s="519">
        <v>581</v>
      </c>
      <c r="V47" s="537">
        <v>5</v>
      </c>
      <c r="W47" s="511">
        <v>0.86058519793459543</v>
      </c>
      <c r="X47" s="519">
        <v>596</v>
      </c>
      <c r="Y47" s="537">
        <v>12</v>
      </c>
      <c r="Z47" s="511">
        <v>2.0134228187919461</v>
      </c>
      <c r="AA47" s="519">
        <v>622</v>
      </c>
      <c r="AB47" s="537">
        <v>6</v>
      </c>
      <c r="AC47" s="522">
        <v>0.96463022508038598</v>
      </c>
      <c r="AD47" s="519">
        <v>624</v>
      </c>
      <c r="AE47" s="537">
        <v>8</v>
      </c>
      <c r="AF47" s="511">
        <f t="shared" si="5"/>
        <v>1.2820512820512819</v>
      </c>
      <c r="AG47" s="523">
        <f t="shared" si="1"/>
        <v>2</v>
      </c>
      <c r="AH47" s="524">
        <f t="shared" si="2"/>
        <v>2989</v>
      </c>
      <c r="AI47" s="525">
        <f t="shared" si="3"/>
        <v>38</v>
      </c>
      <c r="AJ47" s="538">
        <f t="shared" si="4"/>
        <v>1.2713282034125126</v>
      </c>
    </row>
    <row r="48" spans="1:36" s="24" customFormat="1" ht="12.95" customHeight="1" x14ac:dyDescent="0.15">
      <c r="A48" s="526" t="s">
        <v>115</v>
      </c>
      <c r="B48" s="527" t="s">
        <v>42</v>
      </c>
      <c r="C48" s="510">
        <v>2907</v>
      </c>
      <c r="D48" s="508">
        <v>70</v>
      </c>
      <c r="E48" s="511">
        <v>2.4079807361541108</v>
      </c>
      <c r="F48" s="507">
        <v>2979</v>
      </c>
      <c r="G48" s="508">
        <v>78</v>
      </c>
      <c r="H48" s="509">
        <v>2.6183282980866065</v>
      </c>
      <c r="I48" s="510">
        <v>2969</v>
      </c>
      <c r="J48" s="508">
        <v>73</v>
      </c>
      <c r="K48" s="509">
        <v>2.4587403166049175</v>
      </c>
      <c r="L48" s="510">
        <v>2933</v>
      </c>
      <c r="M48" s="512">
        <v>73</v>
      </c>
      <c r="N48" s="532">
        <v>2.4889191953631098</v>
      </c>
      <c r="O48" s="528">
        <v>3162</v>
      </c>
      <c r="P48" s="533">
        <v>68</v>
      </c>
      <c r="Q48" s="532">
        <v>2.1505376344086025</v>
      </c>
      <c r="R48" s="528">
        <v>3153</v>
      </c>
      <c r="S48" s="533">
        <v>57</v>
      </c>
      <c r="T48" s="532">
        <v>1.8078020932445291</v>
      </c>
      <c r="U48" s="528">
        <v>3436</v>
      </c>
      <c r="V48" s="533">
        <v>68</v>
      </c>
      <c r="W48" s="532">
        <v>1.979045401629802</v>
      </c>
      <c r="X48" s="528">
        <v>3425</v>
      </c>
      <c r="Y48" s="533">
        <v>71</v>
      </c>
      <c r="Z48" s="532">
        <v>2.0729927007299271</v>
      </c>
      <c r="AA48" s="528">
        <v>3618</v>
      </c>
      <c r="AB48" s="533">
        <v>64</v>
      </c>
      <c r="AC48" s="511">
        <v>1.7689331122166942</v>
      </c>
      <c r="AD48" s="528">
        <v>3767</v>
      </c>
      <c r="AE48" s="533">
        <v>68</v>
      </c>
      <c r="AF48" s="753">
        <f t="shared" si="5"/>
        <v>1.8051499867268384</v>
      </c>
      <c r="AG48" s="513">
        <f t="shared" si="1"/>
        <v>4</v>
      </c>
      <c r="AH48" s="514">
        <f t="shared" si="2"/>
        <v>17399</v>
      </c>
      <c r="AI48" s="515">
        <f t="shared" si="3"/>
        <v>328</v>
      </c>
      <c r="AJ48" s="516">
        <f t="shared" si="4"/>
        <v>1.8851658141272487</v>
      </c>
    </row>
    <row r="49" spans="1:36" s="24" customFormat="1" ht="12.95" customHeight="1" x14ac:dyDescent="0.15">
      <c r="A49" s="517"/>
      <c r="B49" s="506" t="s">
        <v>13</v>
      </c>
      <c r="C49" s="518">
        <v>1600</v>
      </c>
      <c r="D49" s="508">
        <v>46</v>
      </c>
      <c r="E49" s="511">
        <v>2.875</v>
      </c>
      <c r="F49" s="507">
        <v>1643</v>
      </c>
      <c r="G49" s="508">
        <v>57</v>
      </c>
      <c r="H49" s="509">
        <v>3.469263542300669</v>
      </c>
      <c r="I49" s="510">
        <v>1587</v>
      </c>
      <c r="J49" s="508">
        <v>53</v>
      </c>
      <c r="K49" s="509">
        <v>3.3396345305608066</v>
      </c>
      <c r="L49" s="510">
        <v>1620</v>
      </c>
      <c r="M49" s="512">
        <v>49</v>
      </c>
      <c r="N49" s="511">
        <v>3.0246913580246915</v>
      </c>
      <c r="O49" s="507">
        <v>1708</v>
      </c>
      <c r="P49" s="512">
        <v>43</v>
      </c>
      <c r="Q49" s="511">
        <v>2.5175644028103044</v>
      </c>
      <c r="R49" s="507">
        <v>1758</v>
      </c>
      <c r="S49" s="512">
        <v>40</v>
      </c>
      <c r="T49" s="511">
        <v>2.2753128555176336</v>
      </c>
      <c r="U49" s="507">
        <v>1888</v>
      </c>
      <c r="V49" s="512">
        <v>44</v>
      </c>
      <c r="W49" s="511">
        <v>2.3305084745762712</v>
      </c>
      <c r="X49" s="507">
        <v>1915</v>
      </c>
      <c r="Y49" s="512">
        <v>50</v>
      </c>
      <c r="Z49" s="511">
        <v>2.610966057441253</v>
      </c>
      <c r="AA49" s="507">
        <v>1989</v>
      </c>
      <c r="AB49" s="512">
        <v>47</v>
      </c>
      <c r="AC49" s="511">
        <v>2.3629964806435395</v>
      </c>
      <c r="AD49" s="507">
        <v>2053</v>
      </c>
      <c r="AE49" s="512">
        <v>37</v>
      </c>
      <c r="AF49" s="511">
        <f t="shared" si="5"/>
        <v>1.8022406234778372</v>
      </c>
      <c r="AG49" s="513">
        <f t="shared" si="1"/>
        <v>-10</v>
      </c>
      <c r="AH49" s="514">
        <f t="shared" si="2"/>
        <v>9603</v>
      </c>
      <c r="AI49" s="515">
        <f t="shared" si="3"/>
        <v>218</v>
      </c>
      <c r="AJ49" s="516">
        <f t="shared" si="4"/>
        <v>2.2701239196084555</v>
      </c>
    </row>
    <row r="50" spans="1:36" s="24" customFormat="1" ht="12.95" customHeight="1" x14ac:dyDescent="0.15">
      <c r="A50" s="534"/>
      <c r="B50" s="535" t="s">
        <v>15</v>
      </c>
      <c r="C50" s="539">
        <v>1307</v>
      </c>
      <c r="D50" s="508">
        <v>24</v>
      </c>
      <c r="E50" s="511">
        <v>1.8362662586074983</v>
      </c>
      <c r="F50" s="519">
        <v>1336</v>
      </c>
      <c r="G50" s="520">
        <v>21</v>
      </c>
      <c r="H50" s="509">
        <v>1.5718562874251496</v>
      </c>
      <c r="I50" s="521">
        <v>1382</v>
      </c>
      <c r="J50" s="520">
        <v>20</v>
      </c>
      <c r="K50" s="509">
        <v>1.4471780028943559</v>
      </c>
      <c r="L50" s="510">
        <v>1313</v>
      </c>
      <c r="M50" s="512">
        <v>24</v>
      </c>
      <c r="N50" s="522">
        <v>1.8278750952018279</v>
      </c>
      <c r="O50" s="507">
        <v>1454</v>
      </c>
      <c r="P50" s="512">
        <v>25</v>
      </c>
      <c r="Q50" s="522">
        <v>1.71939477303989</v>
      </c>
      <c r="R50" s="507">
        <v>1395</v>
      </c>
      <c r="S50" s="512">
        <v>17</v>
      </c>
      <c r="T50" s="522">
        <v>1.2186379928315414</v>
      </c>
      <c r="U50" s="507">
        <v>1548</v>
      </c>
      <c r="V50" s="512">
        <v>24</v>
      </c>
      <c r="W50" s="522">
        <v>1.5503875968992249</v>
      </c>
      <c r="X50" s="507">
        <v>1510</v>
      </c>
      <c r="Y50" s="512">
        <v>21</v>
      </c>
      <c r="Z50" s="522">
        <v>1.3907284768211921</v>
      </c>
      <c r="AA50" s="507">
        <v>1629</v>
      </c>
      <c r="AB50" s="512">
        <v>17</v>
      </c>
      <c r="AC50" s="522">
        <v>1.043585021485574</v>
      </c>
      <c r="AD50" s="507">
        <v>1714</v>
      </c>
      <c r="AE50" s="512">
        <v>31</v>
      </c>
      <c r="AF50" s="522">
        <f t="shared" si="5"/>
        <v>1.8086347724620768</v>
      </c>
      <c r="AG50" s="523">
        <f t="shared" si="1"/>
        <v>14</v>
      </c>
      <c r="AH50" s="524">
        <f t="shared" si="2"/>
        <v>7796</v>
      </c>
      <c r="AI50" s="525">
        <f t="shared" si="3"/>
        <v>110</v>
      </c>
      <c r="AJ50" s="538">
        <f t="shared" si="4"/>
        <v>1.4109799897383273</v>
      </c>
    </row>
    <row r="51" spans="1:36" s="24" customFormat="1" ht="12.95" customHeight="1" x14ac:dyDescent="0.15">
      <c r="A51" s="526" t="s">
        <v>116</v>
      </c>
      <c r="B51" s="527" t="s">
        <v>42</v>
      </c>
      <c r="C51" s="540">
        <v>318</v>
      </c>
      <c r="D51" s="529">
        <v>6</v>
      </c>
      <c r="E51" s="532">
        <v>1.8867924528301887</v>
      </c>
      <c r="F51" s="507">
        <v>304</v>
      </c>
      <c r="G51" s="508">
        <v>5</v>
      </c>
      <c r="H51" s="530">
        <v>1.6447368421052631</v>
      </c>
      <c r="I51" s="510">
        <v>302</v>
      </c>
      <c r="J51" s="508">
        <v>3</v>
      </c>
      <c r="K51" s="530">
        <v>0.99337748344370869</v>
      </c>
      <c r="L51" s="531">
        <v>332</v>
      </c>
      <c r="M51" s="533">
        <v>7</v>
      </c>
      <c r="N51" s="532">
        <v>2.1084337349397591</v>
      </c>
      <c r="O51" s="528">
        <v>361</v>
      </c>
      <c r="P51" s="533">
        <v>7</v>
      </c>
      <c r="Q51" s="511">
        <v>1.9390581717451523</v>
      </c>
      <c r="R51" s="528">
        <v>308</v>
      </c>
      <c r="S51" s="533">
        <v>10</v>
      </c>
      <c r="T51" s="511">
        <v>3.2467532467532463</v>
      </c>
      <c r="U51" s="528">
        <v>363</v>
      </c>
      <c r="V51" s="533">
        <v>5</v>
      </c>
      <c r="W51" s="511">
        <v>1.3774104683195594</v>
      </c>
      <c r="X51" s="528">
        <v>319</v>
      </c>
      <c r="Y51" s="533">
        <v>0</v>
      </c>
      <c r="Z51" s="511">
        <v>0</v>
      </c>
      <c r="AA51" s="528">
        <v>312</v>
      </c>
      <c r="AB51" s="533">
        <v>3</v>
      </c>
      <c r="AC51" s="511">
        <v>0.96153846153846156</v>
      </c>
      <c r="AD51" s="528">
        <v>336</v>
      </c>
      <c r="AE51" s="533">
        <v>3</v>
      </c>
      <c r="AF51" s="511">
        <f t="shared" si="5"/>
        <v>0.89285714285714279</v>
      </c>
      <c r="AG51" s="513">
        <f t="shared" si="1"/>
        <v>0</v>
      </c>
      <c r="AH51" s="514">
        <f t="shared" si="2"/>
        <v>1638</v>
      </c>
      <c r="AI51" s="515">
        <f t="shared" si="3"/>
        <v>21</v>
      </c>
      <c r="AJ51" s="516">
        <f t="shared" si="4"/>
        <v>1.2820512820512819</v>
      </c>
    </row>
    <row r="52" spans="1:36" s="24" customFormat="1" ht="12.95" customHeight="1" x14ac:dyDescent="0.15">
      <c r="A52" s="517"/>
      <c r="B52" s="506" t="s">
        <v>13</v>
      </c>
      <c r="C52" s="518">
        <v>163</v>
      </c>
      <c r="D52" s="508">
        <v>5</v>
      </c>
      <c r="E52" s="511">
        <v>3.0674846625766872</v>
      </c>
      <c r="F52" s="507">
        <v>165</v>
      </c>
      <c r="G52" s="508">
        <v>4</v>
      </c>
      <c r="H52" s="509">
        <v>2.4242424242424243</v>
      </c>
      <c r="I52" s="510">
        <v>155</v>
      </c>
      <c r="J52" s="508">
        <v>2</v>
      </c>
      <c r="K52" s="509">
        <v>1.2903225806451613</v>
      </c>
      <c r="L52" s="510">
        <v>175</v>
      </c>
      <c r="M52" s="512">
        <v>5</v>
      </c>
      <c r="N52" s="511">
        <v>2.8571428571428572</v>
      </c>
      <c r="O52" s="507">
        <v>179</v>
      </c>
      <c r="P52" s="512">
        <v>6</v>
      </c>
      <c r="Q52" s="511">
        <v>3.3519553072625698</v>
      </c>
      <c r="R52" s="507">
        <v>156</v>
      </c>
      <c r="S52" s="512">
        <v>7</v>
      </c>
      <c r="T52" s="511">
        <v>4.4871794871794872</v>
      </c>
      <c r="U52" s="507">
        <v>200</v>
      </c>
      <c r="V52" s="512">
        <v>3</v>
      </c>
      <c r="W52" s="511">
        <v>1.5</v>
      </c>
      <c r="X52" s="507">
        <v>173</v>
      </c>
      <c r="Y52" s="512">
        <v>0</v>
      </c>
      <c r="Z52" s="511">
        <v>0</v>
      </c>
      <c r="AA52" s="507">
        <v>141</v>
      </c>
      <c r="AB52" s="512">
        <v>2</v>
      </c>
      <c r="AC52" s="511">
        <v>1.4184397163120568</v>
      </c>
      <c r="AD52" s="507">
        <v>178</v>
      </c>
      <c r="AE52" s="512">
        <v>2</v>
      </c>
      <c r="AF52" s="511">
        <f t="shared" si="5"/>
        <v>1.1235955056179776</v>
      </c>
      <c r="AG52" s="513">
        <f t="shared" si="1"/>
        <v>0</v>
      </c>
      <c r="AH52" s="514">
        <f t="shared" si="2"/>
        <v>848</v>
      </c>
      <c r="AI52" s="515">
        <f t="shared" si="3"/>
        <v>14</v>
      </c>
      <c r="AJ52" s="516">
        <f t="shared" si="4"/>
        <v>1.6509433962264151</v>
      </c>
    </row>
    <row r="53" spans="1:36" s="24" customFormat="1" ht="12.95" customHeight="1" x14ac:dyDescent="0.15">
      <c r="A53" s="534"/>
      <c r="B53" s="535" t="s">
        <v>15</v>
      </c>
      <c r="C53" s="521">
        <v>155</v>
      </c>
      <c r="D53" s="520">
        <v>1</v>
      </c>
      <c r="E53" s="522">
        <v>0.64516129032258063</v>
      </c>
      <c r="F53" s="519">
        <v>139</v>
      </c>
      <c r="G53" s="520">
        <v>1</v>
      </c>
      <c r="H53" s="536">
        <v>0.71942446043165476</v>
      </c>
      <c r="I53" s="521">
        <v>147</v>
      </c>
      <c r="J53" s="520">
        <v>1</v>
      </c>
      <c r="K53" s="536">
        <v>0.68027210884353739</v>
      </c>
      <c r="L53" s="521">
        <v>157</v>
      </c>
      <c r="M53" s="537">
        <v>2</v>
      </c>
      <c r="N53" s="522">
        <v>1.2738853503184715</v>
      </c>
      <c r="O53" s="519">
        <v>182</v>
      </c>
      <c r="P53" s="537">
        <v>1</v>
      </c>
      <c r="Q53" s="511">
        <v>0.5494505494505495</v>
      </c>
      <c r="R53" s="519">
        <v>152</v>
      </c>
      <c r="S53" s="537">
        <v>3</v>
      </c>
      <c r="T53" s="511">
        <v>1.9736842105263157</v>
      </c>
      <c r="U53" s="519">
        <v>163</v>
      </c>
      <c r="V53" s="537">
        <v>2</v>
      </c>
      <c r="W53" s="511">
        <v>1.2269938650306749</v>
      </c>
      <c r="X53" s="519">
        <v>146</v>
      </c>
      <c r="Y53" s="537">
        <v>0</v>
      </c>
      <c r="Z53" s="511">
        <v>0</v>
      </c>
      <c r="AA53" s="519">
        <v>171</v>
      </c>
      <c r="AB53" s="537">
        <v>1</v>
      </c>
      <c r="AC53" s="522">
        <v>0.58479532163742687</v>
      </c>
      <c r="AD53" s="519">
        <v>158</v>
      </c>
      <c r="AE53" s="537">
        <v>1</v>
      </c>
      <c r="AF53" s="522">
        <f t="shared" si="5"/>
        <v>0.63291139240506333</v>
      </c>
      <c r="AG53" s="523">
        <f t="shared" si="1"/>
        <v>0</v>
      </c>
      <c r="AH53" s="524">
        <f t="shared" si="2"/>
        <v>790</v>
      </c>
      <c r="AI53" s="525">
        <f t="shared" si="3"/>
        <v>7</v>
      </c>
      <c r="AJ53" s="538">
        <f t="shared" si="4"/>
        <v>0.88607594936708867</v>
      </c>
    </row>
    <row r="54" spans="1:36" s="24" customFormat="1" ht="12.95" customHeight="1" x14ac:dyDescent="0.15">
      <c r="A54" s="505" t="s">
        <v>117</v>
      </c>
      <c r="B54" s="506" t="s">
        <v>42</v>
      </c>
      <c r="C54" s="518">
        <v>2479</v>
      </c>
      <c r="D54" s="508">
        <v>71</v>
      </c>
      <c r="E54" s="511">
        <v>2.8640580879386852</v>
      </c>
      <c r="F54" s="507">
        <v>2458</v>
      </c>
      <c r="G54" s="508">
        <v>60</v>
      </c>
      <c r="H54" s="509">
        <v>2.4410089503661516</v>
      </c>
      <c r="I54" s="510">
        <v>2409</v>
      </c>
      <c r="J54" s="542">
        <v>63</v>
      </c>
      <c r="K54" s="543">
        <v>2.6151930261519305</v>
      </c>
      <c r="L54" s="541">
        <v>2413</v>
      </c>
      <c r="M54" s="544">
        <v>62</v>
      </c>
      <c r="N54" s="532">
        <v>2.5694156651471198</v>
      </c>
      <c r="O54" s="528">
        <v>2591</v>
      </c>
      <c r="P54" s="533">
        <v>43</v>
      </c>
      <c r="Q54" s="532">
        <v>1.6595908915476649</v>
      </c>
      <c r="R54" s="528">
        <v>2666</v>
      </c>
      <c r="S54" s="533">
        <v>52</v>
      </c>
      <c r="T54" s="532">
        <v>1.9504876219054765</v>
      </c>
      <c r="U54" s="528">
        <v>2774</v>
      </c>
      <c r="V54" s="533">
        <v>59</v>
      </c>
      <c r="W54" s="532">
        <v>2.1268925739005047</v>
      </c>
      <c r="X54" s="528">
        <v>2771</v>
      </c>
      <c r="Y54" s="533">
        <v>67</v>
      </c>
      <c r="Z54" s="532">
        <v>2.4178996752075061</v>
      </c>
      <c r="AA54" s="528">
        <v>2888</v>
      </c>
      <c r="AB54" s="533">
        <v>47</v>
      </c>
      <c r="AC54" s="511">
        <v>1.6274238227146816</v>
      </c>
      <c r="AD54" s="528">
        <v>2957</v>
      </c>
      <c r="AE54" s="533">
        <v>70</v>
      </c>
      <c r="AF54" s="511">
        <f t="shared" si="5"/>
        <v>2.3672641190395671</v>
      </c>
      <c r="AG54" s="513">
        <f t="shared" si="1"/>
        <v>23</v>
      </c>
      <c r="AH54" s="514">
        <f t="shared" si="2"/>
        <v>14056</v>
      </c>
      <c r="AI54" s="515">
        <f t="shared" si="3"/>
        <v>295</v>
      </c>
      <c r="AJ54" s="516">
        <f t="shared" si="4"/>
        <v>2.0987478656801368</v>
      </c>
    </row>
    <row r="55" spans="1:36" s="24" customFormat="1" ht="12.95" customHeight="1" x14ac:dyDescent="0.15">
      <c r="A55" s="517"/>
      <c r="B55" s="506" t="s">
        <v>13</v>
      </c>
      <c r="C55" s="518">
        <v>1384</v>
      </c>
      <c r="D55" s="508">
        <v>49</v>
      </c>
      <c r="E55" s="511">
        <v>3.5404624277456649</v>
      </c>
      <c r="F55" s="507">
        <v>1365</v>
      </c>
      <c r="G55" s="508">
        <v>39</v>
      </c>
      <c r="H55" s="509">
        <v>2.8571428571428572</v>
      </c>
      <c r="I55" s="510">
        <v>1346</v>
      </c>
      <c r="J55" s="542">
        <v>49</v>
      </c>
      <c r="K55" s="543">
        <v>3.6404160475482916</v>
      </c>
      <c r="L55" s="541">
        <v>1381</v>
      </c>
      <c r="M55" s="544">
        <v>43</v>
      </c>
      <c r="N55" s="511">
        <v>3.1136857349746561</v>
      </c>
      <c r="O55" s="507">
        <v>1461</v>
      </c>
      <c r="P55" s="512">
        <v>37</v>
      </c>
      <c r="Q55" s="511">
        <v>2.5325119780971939</v>
      </c>
      <c r="R55" s="507">
        <v>1500</v>
      </c>
      <c r="S55" s="512">
        <v>41</v>
      </c>
      <c r="T55" s="511">
        <v>2.7333333333333334</v>
      </c>
      <c r="U55" s="507">
        <v>1562</v>
      </c>
      <c r="V55" s="512">
        <v>48</v>
      </c>
      <c r="W55" s="511">
        <v>3.0729833546734953</v>
      </c>
      <c r="X55" s="507">
        <v>1584</v>
      </c>
      <c r="Y55" s="512">
        <v>49</v>
      </c>
      <c r="Z55" s="511">
        <v>3.0934343434343434</v>
      </c>
      <c r="AA55" s="507">
        <v>1618</v>
      </c>
      <c r="AB55" s="512">
        <v>38</v>
      </c>
      <c r="AC55" s="511">
        <v>2.3485784919653896</v>
      </c>
      <c r="AD55" s="507">
        <v>1675</v>
      </c>
      <c r="AE55" s="512">
        <v>49</v>
      </c>
      <c r="AF55" s="511">
        <f t="shared" si="5"/>
        <v>2.9253731343283582</v>
      </c>
      <c r="AG55" s="513">
        <f t="shared" si="1"/>
        <v>11</v>
      </c>
      <c r="AH55" s="514">
        <f t="shared" si="2"/>
        <v>7939</v>
      </c>
      <c r="AI55" s="515">
        <f t="shared" si="3"/>
        <v>225</v>
      </c>
      <c r="AJ55" s="516">
        <f t="shared" si="4"/>
        <v>2.8341100894319182</v>
      </c>
    </row>
    <row r="56" spans="1:36" s="24" customFormat="1" ht="12.95" customHeight="1" x14ac:dyDescent="0.15">
      <c r="A56" s="517"/>
      <c r="B56" s="506" t="s">
        <v>15</v>
      </c>
      <c r="C56" s="521">
        <v>1095</v>
      </c>
      <c r="D56" s="508">
        <v>22</v>
      </c>
      <c r="E56" s="511">
        <v>2.0091324200913241</v>
      </c>
      <c r="F56" s="519">
        <v>1093</v>
      </c>
      <c r="G56" s="520">
        <v>21</v>
      </c>
      <c r="H56" s="509">
        <v>1.9213174748398902</v>
      </c>
      <c r="I56" s="521">
        <v>1063</v>
      </c>
      <c r="J56" s="545">
        <v>14</v>
      </c>
      <c r="K56" s="543">
        <v>1.3170272812793979</v>
      </c>
      <c r="L56" s="541">
        <v>1032</v>
      </c>
      <c r="M56" s="544">
        <v>19</v>
      </c>
      <c r="N56" s="522">
        <v>1.8410852713178296</v>
      </c>
      <c r="O56" s="519">
        <v>1130</v>
      </c>
      <c r="P56" s="537">
        <v>6</v>
      </c>
      <c r="Q56" s="522">
        <v>0.53097345132743357</v>
      </c>
      <c r="R56" s="519">
        <v>1166</v>
      </c>
      <c r="S56" s="537">
        <v>11</v>
      </c>
      <c r="T56" s="522">
        <v>0.94339622641509435</v>
      </c>
      <c r="U56" s="519">
        <v>1212</v>
      </c>
      <c r="V56" s="537">
        <v>11</v>
      </c>
      <c r="W56" s="522">
        <v>0.90759075907590769</v>
      </c>
      <c r="X56" s="519">
        <v>1187</v>
      </c>
      <c r="Y56" s="537">
        <v>18</v>
      </c>
      <c r="Z56" s="522">
        <v>1.5164279696714407</v>
      </c>
      <c r="AA56" s="519">
        <v>1270</v>
      </c>
      <c r="AB56" s="537">
        <v>9</v>
      </c>
      <c r="AC56" s="522">
        <v>0.70866141732283461</v>
      </c>
      <c r="AD56" s="519">
        <v>1282</v>
      </c>
      <c r="AE56" s="537">
        <v>21</v>
      </c>
      <c r="AF56" s="522">
        <f t="shared" si="5"/>
        <v>1.6380655226209049</v>
      </c>
      <c r="AG56" s="523">
        <f t="shared" si="1"/>
        <v>12</v>
      </c>
      <c r="AH56" s="524">
        <f t="shared" si="2"/>
        <v>6117</v>
      </c>
      <c r="AI56" s="525">
        <f t="shared" si="3"/>
        <v>70</v>
      </c>
      <c r="AJ56" s="538">
        <f t="shared" si="4"/>
        <v>1.1443518064410658</v>
      </c>
    </row>
    <row r="57" spans="1:36" s="24" customFormat="1" ht="12.95" customHeight="1" x14ac:dyDescent="0.15">
      <c r="A57" s="526" t="s">
        <v>118</v>
      </c>
      <c r="B57" s="527" t="s">
        <v>42</v>
      </c>
      <c r="C57" s="540">
        <v>1117</v>
      </c>
      <c r="D57" s="529">
        <v>34</v>
      </c>
      <c r="E57" s="532">
        <v>3.0438675022381378</v>
      </c>
      <c r="F57" s="507">
        <v>1255</v>
      </c>
      <c r="G57" s="508">
        <v>34</v>
      </c>
      <c r="H57" s="530">
        <v>2.7091633466135456</v>
      </c>
      <c r="I57" s="510">
        <v>1188</v>
      </c>
      <c r="J57" s="508">
        <v>23</v>
      </c>
      <c r="K57" s="530">
        <v>1.936026936026936</v>
      </c>
      <c r="L57" s="531">
        <v>1236</v>
      </c>
      <c r="M57" s="533">
        <v>24</v>
      </c>
      <c r="N57" s="532">
        <v>1.9417475728155338</v>
      </c>
      <c r="O57" s="528">
        <v>1253</v>
      </c>
      <c r="P57" s="533">
        <v>33</v>
      </c>
      <c r="Q57" s="511">
        <v>2.6336791699920195</v>
      </c>
      <c r="R57" s="528">
        <v>1321</v>
      </c>
      <c r="S57" s="533">
        <v>25</v>
      </c>
      <c r="T57" s="511">
        <v>1.8925056775170326</v>
      </c>
      <c r="U57" s="528">
        <v>1421</v>
      </c>
      <c r="V57" s="533">
        <v>31</v>
      </c>
      <c r="W57" s="511">
        <v>2.1815622800844476</v>
      </c>
      <c r="X57" s="528">
        <v>1417</v>
      </c>
      <c r="Y57" s="533">
        <v>31</v>
      </c>
      <c r="Z57" s="511">
        <v>2.1877205363443899</v>
      </c>
      <c r="AA57" s="528">
        <v>1525</v>
      </c>
      <c r="AB57" s="533">
        <v>26</v>
      </c>
      <c r="AC57" s="511">
        <v>1.7049180327868854</v>
      </c>
      <c r="AD57" s="528">
        <v>1485</v>
      </c>
      <c r="AE57" s="533">
        <v>19</v>
      </c>
      <c r="AF57" s="511">
        <f t="shared" si="5"/>
        <v>1.2794612794612794</v>
      </c>
      <c r="AG57" s="513">
        <f t="shared" si="1"/>
        <v>-7</v>
      </c>
      <c r="AH57" s="514">
        <f t="shared" si="2"/>
        <v>7169</v>
      </c>
      <c r="AI57" s="515">
        <f t="shared" si="3"/>
        <v>132</v>
      </c>
      <c r="AJ57" s="516">
        <f t="shared" si="4"/>
        <v>1.8412609847956478</v>
      </c>
    </row>
    <row r="58" spans="1:36" s="24" customFormat="1" ht="12.95" customHeight="1" x14ac:dyDescent="0.15">
      <c r="A58" s="517"/>
      <c r="B58" s="506" t="s">
        <v>13</v>
      </c>
      <c r="C58" s="518">
        <v>585</v>
      </c>
      <c r="D58" s="508">
        <v>20</v>
      </c>
      <c r="E58" s="511">
        <v>3.4188034188034191</v>
      </c>
      <c r="F58" s="507">
        <v>703</v>
      </c>
      <c r="G58" s="508">
        <v>22</v>
      </c>
      <c r="H58" s="509">
        <v>3.1294452347083923</v>
      </c>
      <c r="I58" s="510">
        <v>624</v>
      </c>
      <c r="J58" s="508">
        <v>18</v>
      </c>
      <c r="K58" s="509">
        <v>2.8846153846153846</v>
      </c>
      <c r="L58" s="510">
        <v>665</v>
      </c>
      <c r="M58" s="512">
        <v>14</v>
      </c>
      <c r="N58" s="511">
        <v>2.1052631578947367</v>
      </c>
      <c r="O58" s="507">
        <v>657</v>
      </c>
      <c r="P58" s="512">
        <v>24</v>
      </c>
      <c r="Q58" s="511">
        <v>3.6529680365296802</v>
      </c>
      <c r="R58" s="507">
        <v>708</v>
      </c>
      <c r="S58" s="512">
        <v>17</v>
      </c>
      <c r="T58" s="511">
        <v>2.4011299435028248</v>
      </c>
      <c r="U58" s="507">
        <v>764</v>
      </c>
      <c r="V58" s="512">
        <v>19</v>
      </c>
      <c r="W58" s="511">
        <v>2.4869109947643979</v>
      </c>
      <c r="X58" s="507">
        <v>753</v>
      </c>
      <c r="Y58" s="512">
        <v>18</v>
      </c>
      <c r="Z58" s="511">
        <v>2.3904382470119523</v>
      </c>
      <c r="AA58" s="507">
        <v>813</v>
      </c>
      <c r="AB58" s="512">
        <v>20</v>
      </c>
      <c r="AC58" s="511">
        <v>2.4600246002460024</v>
      </c>
      <c r="AD58" s="507">
        <v>797</v>
      </c>
      <c r="AE58" s="512">
        <v>11</v>
      </c>
      <c r="AF58" s="511">
        <f t="shared" si="5"/>
        <v>1.3801756587202008</v>
      </c>
      <c r="AG58" s="513">
        <f t="shared" si="1"/>
        <v>-9</v>
      </c>
      <c r="AH58" s="514">
        <f t="shared" si="2"/>
        <v>3835</v>
      </c>
      <c r="AI58" s="515">
        <f t="shared" si="3"/>
        <v>85</v>
      </c>
      <c r="AJ58" s="516">
        <f t="shared" si="4"/>
        <v>2.216427640156454</v>
      </c>
    </row>
    <row r="59" spans="1:36" s="24" customFormat="1" ht="12.95" customHeight="1" x14ac:dyDescent="0.15">
      <c r="A59" s="534"/>
      <c r="B59" s="535" t="s">
        <v>15</v>
      </c>
      <c r="C59" s="521">
        <v>532</v>
      </c>
      <c r="D59" s="520">
        <v>14</v>
      </c>
      <c r="E59" s="522">
        <v>2.6315789473684208</v>
      </c>
      <c r="F59" s="519">
        <v>552</v>
      </c>
      <c r="G59" s="520">
        <v>12</v>
      </c>
      <c r="H59" s="536">
        <v>2.1739130434782608</v>
      </c>
      <c r="I59" s="521">
        <v>564</v>
      </c>
      <c r="J59" s="520">
        <v>5</v>
      </c>
      <c r="K59" s="536">
        <v>0.88652482269503552</v>
      </c>
      <c r="L59" s="521">
        <v>571</v>
      </c>
      <c r="M59" s="537">
        <v>10</v>
      </c>
      <c r="N59" s="522">
        <v>1.7513134851138354</v>
      </c>
      <c r="O59" s="519">
        <v>596</v>
      </c>
      <c r="P59" s="537">
        <v>9</v>
      </c>
      <c r="Q59" s="511">
        <v>1.5100671140939599</v>
      </c>
      <c r="R59" s="519">
        <v>613</v>
      </c>
      <c r="S59" s="537">
        <v>8</v>
      </c>
      <c r="T59" s="511">
        <v>1.3050570962479608</v>
      </c>
      <c r="U59" s="519">
        <v>657</v>
      </c>
      <c r="V59" s="537">
        <v>12</v>
      </c>
      <c r="W59" s="522">
        <v>1.8264840182648401</v>
      </c>
      <c r="X59" s="519">
        <v>664</v>
      </c>
      <c r="Y59" s="537">
        <v>13</v>
      </c>
      <c r="Z59" s="511">
        <v>1.957831325301205</v>
      </c>
      <c r="AA59" s="519">
        <v>712</v>
      </c>
      <c r="AB59" s="537">
        <v>6</v>
      </c>
      <c r="AC59" s="522">
        <v>0.84269662921348309</v>
      </c>
      <c r="AD59" s="519">
        <v>688</v>
      </c>
      <c r="AE59" s="537">
        <v>8</v>
      </c>
      <c r="AF59" s="511">
        <f t="shared" si="5"/>
        <v>1.1627906976744187</v>
      </c>
      <c r="AG59" s="513">
        <f t="shared" si="1"/>
        <v>2</v>
      </c>
      <c r="AH59" s="524">
        <f t="shared" si="2"/>
        <v>3334</v>
      </c>
      <c r="AI59" s="525">
        <f t="shared" si="3"/>
        <v>47</v>
      </c>
      <c r="AJ59" s="538">
        <f t="shared" si="4"/>
        <v>1.4097180563887222</v>
      </c>
    </row>
    <row r="60" spans="1:36" s="24" customFormat="1" ht="12.95" customHeight="1" x14ac:dyDescent="0.15">
      <c r="A60" s="505" t="s">
        <v>119</v>
      </c>
      <c r="B60" s="506" t="s">
        <v>42</v>
      </c>
      <c r="C60" s="510">
        <v>1352</v>
      </c>
      <c r="D60" s="508">
        <v>44</v>
      </c>
      <c r="E60" s="511">
        <v>3.2544378698224854</v>
      </c>
      <c r="F60" s="507">
        <v>1403</v>
      </c>
      <c r="G60" s="508">
        <v>24</v>
      </c>
      <c r="H60" s="509">
        <v>1.7106200997861727</v>
      </c>
      <c r="I60" s="510">
        <v>1388</v>
      </c>
      <c r="J60" s="508">
        <v>35</v>
      </c>
      <c r="K60" s="509">
        <v>2.521613832853026</v>
      </c>
      <c r="L60" s="510">
        <v>1487</v>
      </c>
      <c r="M60" s="512">
        <v>46</v>
      </c>
      <c r="N60" s="532">
        <v>3.0934767989240082</v>
      </c>
      <c r="O60" s="528">
        <v>1523</v>
      </c>
      <c r="P60" s="533">
        <v>31</v>
      </c>
      <c r="Q60" s="532">
        <v>2.0354563361785947</v>
      </c>
      <c r="R60" s="528">
        <v>1563</v>
      </c>
      <c r="S60" s="533">
        <v>32</v>
      </c>
      <c r="T60" s="532">
        <v>2.0473448496481126</v>
      </c>
      <c r="U60" s="528">
        <v>1572</v>
      </c>
      <c r="V60" s="533">
        <v>30</v>
      </c>
      <c r="W60" s="532">
        <v>1.9083969465648856</v>
      </c>
      <c r="X60" s="528">
        <v>1551</v>
      </c>
      <c r="Y60" s="533">
        <v>34</v>
      </c>
      <c r="Z60" s="532">
        <v>2.1921341070277238</v>
      </c>
      <c r="AA60" s="528">
        <v>1772</v>
      </c>
      <c r="AB60" s="533">
        <v>27</v>
      </c>
      <c r="AC60" s="511">
        <v>1.5237020316027088</v>
      </c>
      <c r="AD60" s="528">
        <v>1758</v>
      </c>
      <c r="AE60" s="533">
        <v>27</v>
      </c>
      <c r="AF60" s="753">
        <f t="shared" si="5"/>
        <v>1.5358361774744027</v>
      </c>
      <c r="AG60" s="754">
        <f t="shared" si="1"/>
        <v>0</v>
      </c>
      <c r="AH60" s="514">
        <f t="shared" si="2"/>
        <v>8216</v>
      </c>
      <c r="AI60" s="515">
        <f t="shared" si="3"/>
        <v>150</v>
      </c>
      <c r="AJ60" s="516">
        <f t="shared" si="4"/>
        <v>1.8257059396299902</v>
      </c>
    </row>
    <row r="61" spans="1:36" s="24" customFormat="1" ht="12.95" customHeight="1" x14ac:dyDescent="0.15">
      <c r="A61" s="517"/>
      <c r="B61" s="506" t="s">
        <v>13</v>
      </c>
      <c r="C61" s="518">
        <v>729</v>
      </c>
      <c r="D61" s="508">
        <v>30</v>
      </c>
      <c r="E61" s="511">
        <v>4.1152263374485596</v>
      </c>
      <c r="F61" s="507">
        <v>796</v>
      </c>
      <c r="G61" s="508">
        <v>16</v>
      </c>
      <c r="H61" s="509">
        <v>2.0100502512562812</v>
      </c>
      <c r="I61" s="510">
        <v>806</v>
      </c>
      <c r="J61" s="508">
        <v>25</v>
      </c>
      <c r="K61" s="509">
        <v>3.1017369727047148</v>
      </c>
      <c r="L61" s="510">
        <v>822</v>
      </c>
      <c r="M61" s="512">
        <v>32</v>
      </c>
      <c r="N61" s="511">
        <v>3.8929440389294405</v>
      </c>
      <c r="O61" s="507">
        <v>838</v>
      </c>
      <c r="P61" s="512">
        <v>22</v>
      </c>
      <c r="Q61" s="511">
        <v>2.6252983293556085</v>
      </c>
      <c r="R61" s="507">
        <v>902</v>
      </c>
      <c r="S61" s="512">
        <v>22</v>
      </c>
      <c r="T61" s="511">
        <v>2.4390243902439024</v>
      </c>
      <c r="U61" s="507">
        <v>900</v>
      </c>
      <c r="V61" s="512">
        <v>19</v>
      </c>
      <c r="W61" s="511">
        <v>2.1111111111111112</v>
      </c>
      <c r="X61" s="507">
        <v>884</v>
      </c>
      <c r="Y61" s="512">
        <v>22</v>
      </c>
      <c r="Z61" s="511">
        <v>2.4886877828054299</v>
      </c>
      <c r="AA61" s="507">
        <v>957</v>
      </c>
      <c r="AB61" s="512">
        <v>16</v>
      </c>
      <c r="AC61" s="511">
        <v>1.671891327063741</v>
      </c>
      <c r="AD61" s="507">
        <v>998</v>
      </c>
      <c r="AE61" s="512">
        <v>16</v>
      </c>
      <c r="AF61" s="511">
        <f t="shared" si="5"/>
        <v>1.6032064128256511</v>
      </c>
      <c r="AG61" s="513">
        <f t="shared" si="1"/>
        <v>0</v>
      </c>
      <c r="AH61" s="514">
        <f t="shared" si="2"/>
        <v>4641</v>
      </c>
      <c r="AI61" s="515">
        <f t="shared" si="3"/>
        <v>95</v>
      </c>
      <c r="AJ61" s="516">
        <f t="shared" si="4"/>
        <v>2.0469726352079292</v>
      </c>
    </row>
    <row r="62" spans="1:36" s="24" customFormat="1" ht="12.95" customHeight="1" x14ac:dyDescent="0.15">
      <c r="A62" s="534"/>
      <c r="B62" s="535" t="s">
        <v>15</v>
      </c>
      <c r="C62" s="539">
        <v>623</v>
      </c>
      <c r="D62" s="520">
        <v>14</v>
      </c>
      <c r="E62" s="522">
        <v>2.2471910112359552</v>
      </c>
      <c r="F62" s="519">
        <v>607</v>
      </c>
      <c r="G62" s="520">
        <v>8</v>
      </c>
      <c r="H62" s="536">
        <v>1.3179571663920924</v>
      </c>
      <c r="I62" s="521">
        <v>582</v>
      </c>
      <c r="J62" s="520">
        <v>10</v>
      </c>
      <c r="K62" s="536">
        <v>1.7182130584192441</v>
      </c>
      <c r="L62" s="521">
        <v>665</v>
      </c>
      <c r="M62" s="537">
        <v>14</v>
      </c>
      <c r="N62" s="522">
        <v>2.1052631578947367</v>
      </c>
      <c r="O62" s="519">
        <v>685</v>
      </c>
      <c r="P62" s="537">
        <v>9</v>
      </c>
      <c r="Q62" s="522">
        <v>1.3138686131386861</v>
      </c>
      <c r="R62" s="519">
        <v>661</v>
      </c>
      <c r="S62" s="537">
        <v>10</v>
      </c>
      <c r="T62" s="522">
        <v>1.5128593040847202</v>
      </c>
      <c r="U62" s="519">
        <v>672</v>
      </c>
      <c r="V62" s="537">
        <v>11</v>
      </c>
      <c r="W62" s="522">
        <v>1.6369047619047621</v>
      </c>
      <c r="X62" s="519">
        <v>667</v>
      </c>
      <c r="Y62" s="537">
        <v>12</v>
      </c>
      <c r="Z62" s="522">
        <v>1.7991004497751124</v>
      </c>
      <c r="AA62" s="519">
        <v>815</v>
      </c>
      <c r="AB62" s="537">
        <v>11</v>
      </c>
      <c r="AC62" s="522">
        <v>1.3496932515337423</v>
      </c>
      <c r="AD62" s="519">
        <v>760</v>
      </c>
      <c r="AE62" s="537">
        <v>11</v>
      </c>
      <c r="AF62" s="522">
        <f t="shared" si="5"/>
        <v>1.4473684210526316</v>
      </c>
      <c r="AG62" s="513">
        <f t="shared" si="1"/>
        <v>0</v>
      </c>
      <c r="AH62" s="524">
        <f t="shared" si="2"/>
        <v>3575</v>
      </c>
      <c r="AI62" s="525">
        <f t="shared" si="3"/>
        <v>55</v>
      </c>
      <c r="AJ62" s="538">
        <f t="shared" si="4"/>
        <v>1.5384615384615385</v>
      </c>
    </row>
    <row r="63" spans="1:36" s="24" customFormat="1" ht="12.95" customHeight="1" x14ac:dyDescent="0.15">
      <c r="A63" s="526" t="s">
        <v>120</v>
      </c>
      <c r="B63" s="527" t="s">
        <v>42</v>
      </c>
      <c r="C63" s="531">
        <v>1045</v>
      </c>
      <c r="D63" s="529">
        <v>19</v>
      </c>
      <c r="E63" s="532">
        <v>1.8181818181818181</v>
      </c>
      <c r="F63" s="507">
        <v>1120</v>
      </c>
      <c r="G63" s="508">
        <v>31</v>
      </c>
      <c r="H63" s="530">
        <v>2.7678571428571428</v>
      </c>
      <c r="I63" s="510">
        <v>1176</v>
      </c>
      <c r="J63" s="508">
        <v>26</v>
      </c>
      <c r="K63" s="530">
        <v>2.2108843537414966</v>
      </c>
      <c r="L63" s="531">
        <v>1112</v>
      </c>
      <c r="M63" s="533">
        <v>17</v>
      </c>
      <c r="N63" s="532">
        <v>1.5287769784172662</v>
      </c>
      <c r="O63" s="528">
        <v>1168</v>
      </c>
      <c r="P63" s="533">
        <v>20</v>
      </c>
      <c r="Q63" s="511">
        <v>1.7123287671232876</v>
      </c>
      <c r="R63" s="528">
        <v>1152</v>
      </c>
      <c r="S63" s="533">
        <v>27</v>
      </c>
      <c r="T63" s="511">
        <v>2.34375</v>
      </c>
      <c r="U63" s="528">
        <v>1283</v>
      </c>
      <c r="V63" s="533">
        <v>16</v>
      </c>
      <c r="W63" s="532">
        <v>1.2470771628994544</v>
      </c>
      <c r="X63" s="528">
        <v>1309</v>
      </c>
      <c r="Y63" s="533">
        <v>16</v>
      </c>
      <c r="Z63" s="511">
        <v>1.2223071046600458</v>
      </c>
      <c r="AA63" s="528">
        <v>1252</v>
      </c>
      <c r="AB63" s="533">
        <v>11</v>
      </c>
      <c r="AC63" s="511">
        <v>0.87859424920127793</v>
      </c>
      <c r="AD63" s="528">
        <v>1357</v>
      </c>
      <c r="AE63" s="533">
        <v>24</v>
      </c>
      <c r="AF63" s="511">
        <f t="shared" si="5"/>
        <v>1.7686072218128224</v>
      </c>
      <c r="AG63" s="754">
        <f t="shared" si="1"/>
        <v>13</v>
      </c>
      <c r="AH63" s="514">
        <f t="shared" si="2"/>
        <v>6353</v>
      </c>
      <c r="AI63" s="515">
        <f t="shared" si="3"/>
        <v>94</v>
      </c>
      <c r="AJ63" s="516">
        <f t="shared" si="4"/>
        <v>1.4796159294821345</v>
      </c>
    </row>
    <row r="64" spans="1:36" s="24" customFormat="1" ht="12.95" customHeight="1" x14ac:dyDescent="0.15">
      <c r="A64" s="517"/>
      <c r="B64" s="506" t="s">
        <v>13</v>
      </c>
      <c r="C64" s="518">
        <v>545</v>
      </c>
      <c r="D64" s="508">
        <v>11</v>
      </c>
      <c r="E64" s="511">
        <v>2.0183486238532113</v>
      </c>
      <c r="F64" s="507">
        <v>639</v>
      </c>
      <c r="G64" s="508">
        <v>23</v>
      </c>
      <c r="H64" s="509">
        <v>3.5993740219092332</v>
      </c>
      <c r="I64" s="510">
        <v>630</v>
      </c>
      <c r="J64" s="508">
        <v>15</v>
      </c>
      <c r="K64" s="509">
        <v>2.3809523809523809</v>
      </c>
      <c r="L64" s="510">
        <v>592</v>
      </c>
      <c r="M64" s="512">
        <v>13</v>
      </c>
      <c r="N64" s="511">
        <v>2.1959459459459461</v>
      </c>
      <c r="O64" s="507">
        <v>637</v>
      </c>
      <c r="P64" s="512">
        <v>15</v>
      </c>
      <c r="Q64" s="511">
        <v>2.3547880690737837</v>
      </c>
      <c r="R64" s="507">
        <v>604</v>
      </c>
      <c r="S64" s="512">
        <v>21</v>
      </c>
      <c r="T64" s="511">
        <v>3.4768211920529799</v>
      </c>
      <c r="U64" s="507">
        <v>706</v>
      </c>
      <c r="V64" s="512">
        <v>9</v>
      </c>
      <c r="W64" s="511">
        <v>1.2747875354107647</v>
      </c>
      <c r="X64" s="507">
        <v>694</v>
      </c>
      <c r="Y64" s="512">
        <v>9</v>
      </c>
      <c r="Z64" s="511">
        <v>1.2968299711815563</v>
      </c>
      <c r="AA64" s="507">
        <v>688</v>
      </c>
      <c r="AB64" s="512">
        <v>6</v>
      </c>
      <c r="AC64" s="511">
        <v>0.87209302325581395</v>
      </c>
      <c r="AD64" s="507">
        <v>741</v>
      </c>
      <c r="AE64" s="512">
        <v>15</v>
      </c>
      <c r="AF64" s="511">
        <f t="shared" si="5"/>
        <v>2.0242914979757085</v>
      </c>
      <c r="AG64" s="513">
        <f t="shared" si="1"/>
        <v>9</v>
      </c>
      <c r="AH64" s="514">
        <f t="shared" si="2"/>
        <v>3433</v>
      </c>
      <c r="AI64" s="515">
        <f t="shared" si="3"/>
        <v>60</v>
      </c>
      <c r="AJ64" s="516">
        <f t="shared" si="4"/>
        <v>1.7477424992717741</v>
      </c>
    </row>
    <row r="65" spans="1:36" s="24" customFormat="1" ht="12.95" customHeight="1" x14ac:dyDescent="0.15">
      <c r="A65" s="534"/>
      <c r="B65" s="535" t="s">
        <v>15</v>
      </c>
      <c r="C65" s="539">
        <v>500</v>
      </c>
      <c r="D65" s="520">
        <v>8</v>
      </c>
      <c r="E65" s="522">
        <v>1.6</v>
      </c>
      <c r="F65" s="519">
        <v>481</v>
      </c>
      <c r="G65" s="520">
        <v>8</v>
      </c>
      <c r="H65" s="536">
        <v>1.6632016632016633</v>
      </c>
      <c r="I65" s="521">
        <v>546</v>
      </c>
      <c r="J65" s="520">
        <v>11</v>
      </c>
      <c r="K65" s="536">
        <v>2.0146520146520146</v>
      </c>
      <c r="L65" s="521">
        <v>520</v>
      </c>
      <c r="M65" s="537">
        <v>4</v>
      </c>
      <c r="N65" s="511">
        <v>0.76923076923076927</v>
      </c>
      <c r="O65" s="507">
        <v>531</v>
      </c>
      <c r="P65" s="512">
        <v>5</v>
      </c>
      <c r="Q65" s="511">
        <v>0.94161958568738224</v>
      </c>
      <c r="R65" s="507">
        <v>548</v>
      </c>
      <c r="S65" s="512">
        <v>6</v>
      </c>
      <c r="T65" s="511">
        <v>1.0948905109489051</v>
      </c>
      <c r="U65" s="507">
        <v>577</v>
      </c>
      <c r="V65" s="512">
        <v>7</v>
      </c>
      <c r="W65" s="511">
        <v>1.2131715771230502</v>
      </c>
      <c r="X65" s="507">
        <v>615</v>
      </c>
      <c r="Y65" s="512">
        <v>7</v>
      </c>
      <c r="Z65" s="511">
        <v>1.1382113821138211</v>
      </c>
      <c r="AA65" s="507">
        <v>564</v>
      </c>
      <c r="AB65" s="512">
        <v>5</v>
      </c>
      <c r="AC65" s="522">
        <v>0.88652482269503552</v>
      </c>
      <c r="AD65" s="507">
        <v>616</v>
      </c>
      <c r="AE65" s="512">
        <v>9</v>
      </c>
      <c r="AF65" s="522">
        <f t="shared" si="5"/>
        <v>1.4610389610389609</v>
      </c>
      <c r="AG65" s="523">
        <f t="shared" si="1"/>
        <v>4</v>
      </c>
      <c r="AH65" s="524">
        <f t="shared" si="2"/>
        <v>2920</v>
      </c>
      <c r="AI65" s="525">
        <f t="shared" si="3"/>
        <v>34</v>
      </c>
      <c r="AJ65" s="516">
        <f t="shared" si="4"/>
        <v>1.1643835616438356</v>
      </c>
    </row>
    <row r="66" spans="1:36" s="24" customFormat="1" ht="12.95" customHeight="1" x14ac:dyDescent="0.15">
      <c r="A66" s="526" t="s">
        <v>121</v>
      </c>
      <c r="B66" s="527" t="s">
        <v>42</v>
      </c>
      <c r="C66" s="510">
        <v>559</v>
      </c>
      <c r="D66" s="508">
        <v>7</v>
      </c>
      <c r="E66" s="511">
        <v>1.2522361359570662</v>
      </c>
      <c r="F66" s="507">
        <v>546</v>
      </c>
      <c r="G66" s="508">
        <v>7</v>
      </c>
      <c r="H66" s="509">
        <v>1.2820512820512819</v>
      </c>
      <c r="I66" s="510">
        <v>518</v>
      </c>
      <c r="J66" s="508">
        <v>7</v>
      </c>
      <c r="K66" s="509">
        <v>1.3513513513513513</v>
      </c>
      <c r="L66" s="510">
        <v>544</v>
      </c>
      <c r="M66" s="512">
        <v>6</v>
      </c>
      <c r="N66" s="532">
        <v>1.1029411764705883</v>
      </c>
      <c r="O66" s="528">
        <v>561</v>
      </c>
      <c r="P66" s="533">
        <v>8</v>
      </c>
      <c r="Q66" s="532">
        <v>1.4260249554367201</v>
      </c>
      <c r="R66" s="528">
        <v>509</v>
      </c>
      <c r="S66" s="533">
        <v>6</v>
      </c>
      <c r="T66" s="532">
        <v>1.1787819253438114</v>
      </c>
      <c r="U66" s="528">
        <v>543</v>
      </c>
      <c r="V66" s="533">
        <v>1</v>
      </c>
      <c r="W66" s="532">
        <v>0.18416206261510129</v>
      </c>
      <c r="X66" s="528">
        <v>545</v>
      </c>
      <c r="Y66" s="533">
        <v>7</v>
      </c>
      <c r="Z66" s="532">
        <v>1.2844036697247707</v>
      </c>
      <c r="AA66" s="528">
        <v>577</v>
      </c>
      <c r="AB66" s="533">
        <v>6</v>
      </c>
      <c r="AC66" s="511">
        <v>1.0398613518197575</v>
      </c>
      <c r="AD66" s="528">
        <v>529</v>
      </c>
      <c r="AE66" s="533">
        <v>8</v>
      </c>
      <c r="AF66" s="511">
        <f t="shared" si="5"/>
        <v>1.5122873345935728</v>
      </c>
      <c r="AG66" s="513">
        <f t="shared" si="1"/>
        <v>2</v>
      </c>
      <c r="AH66" s="514">
        <f t="shared" si="2"/>
        <v>2703</v>
      </c>
      <c r="AI66" s="515">
        <f t="shared" si="3"/>
        <v>28</v>
      </c>
      <c r="AJ66" s="756">
        <f t="shared" si="4"/>
        <v>1.0358860525342211</v>
      </c>
    </row>
    <row r="67" spans="1:36" s="24" customFormat="1" ht="12.95" customHeight="1" x14ac:dyDescent="0.15">
      <c r="A67" s="517"/>
      <c r="B67" s="506" t="s">
        <v>13</v>
      </c>
      <c r="C67" s="518">
        <v>273</v>
      </c>
      <c r="D67" s="508">
        <v>4</v>
      </c>
      <c r="E67" s="511">
        <v>1.4652014652014651</v>
      </c>
      <c r="F67" s="507">
        <v>286</v>
      </c>
      <c r="G67" s="508">
        <v>6</v>
      </c>
      <c r="H67" s="509">
        <v>2.0979020979020979</v>
      </c>
      <c r="I67" s="510">
        <v>265</v>
      </c>
      <c r="J67" s="508">
        <v>5</v>
      </c>
      <c r="K67" s="509">
        <v>1.8867924528301887</v>
      </c>
      <c r="L67" s="510">
        <v>270</v>
      </c>
      <c r="M67" s="512">
        <v>4</v>
      </c>
      <c r="N67" s="511">
        <v>1.4814814814814816</v>
      </c>
      <c r="O67" s="507">
        <v>274</v>
      </c>
      <c r="P67" s="512">
        <v>6</v>
      </c>
      <c r="Q67" s="511">
        <v>2.1897810218978102</v>
      </c>
      <c r="R67" s="507">
        <v>255</v>
      </c>
      <c r="S67" s="512">
        <v>4</v>
      </c>
      <c r="T67" s="511">
        <v>1.5686274509803921</v>
      </c>
      <c r="U67" s="507">
        <v>269</v>
      </c>
      <c r="V67" s="512">
        <v>1</v>
      </c>
      <c r="W67" s="511">
        <v>0.37174721189591076</v>
      </c>
      <c r="X67" s="507">
        <v>256</v>
      </c>
      <c r="Y67" s="512">
        <v>4</v>
      </c>
      <c r="Z67" s="511">
        <v>1.5625</v>
      </c>
      <c r="AA67" s="507">
        <v>290</v>
      </c>
      <c r="AB67" s="512">
        <v>5</v>
      </c>
      <c r="AC67" s="511">
        <v>1.7241379310344827</v>
      </c>
      <c r="AD67" s="507">
        <v>277</v>
      </c>
      <c r="AE67" s="512">
        <v>5</v>
      </c>
      <c r="AF67" s="511">
        <f t="shared" si="5"/>
        <v>1.8050541516245486</v>
      </c>
      <c r="AG67" s="513">
        <f t="shared" si="1"/>
        <v>0</v>
      </c>
      <c r="AH67" s="514">
        <f t="shared" si="2"/>
        <v>1347</v>
      </c>
      <c r="AI67" s="515">
        <f t="shared" si="3"/>
        <v>19</v>
      </c>
      <c r="AJ67" s="516">
        <f t="shared" si="4"/>
        <v>1.4105419450631032</v>
      </c>
    </row>
    <row r="68" spans="1:36" s="24" customFormat="1" ht="12.95" customHeight="1" x14ac:dyDescent="0.15">
      <c r="A68" s="534"/>
      <c r="B68" s="535" t="s">
        <v>15</v>
      </c>
      <c r="C68" s="539">
        <v>286</v>
      </c>
      <c r="D68" s="508">
        <v>3</v>
      </c>
      <c r="E68" s="511">
        <v>1.048951048951049</v>
      </c>
      <c r="F68" s="519">
        <v>260</v>
      </c>
      <c r="G68" s="520">
        <v>1</v>
      </c>
      <c r="H68" s="509">
        <v>0.38461538461538464</v>
      </c>
      <c r="I68" s="521">
        <v>253</v>
      </c>
      <c r="J68" s="520">
        <v>2</v>
      </c>
      <c r="K68" s="509">
        <v>0.79051383399209485</v>
      </c>
      <c r="L68" s="510">
        <v>274</v>
      </c>
      <c r="M68" s="512">
        <v>2</v>
      </c>
      <c r="N68" s="522">
        <v>0.72992700729927007</v>
      </c>
      <c r="O68" s="519">
        <v>287</v>
      </c>
      <c r="P68" s="537">
        <v>2</v>
      </c>
      <c r="Q68" s="522">
        <v>0.69686411149825789</v>
      </c>
      <c r="R68" s="519">
        <v>254</v>
      </c>
      <c r="S68" s="537">
        <v>2</v>
      </c>
      <c r="T68" s="522">
        <v>0.78740157480314954</v>
      </c>
      <c r="U68" s="519">
        <v>274</v>
      </c>
      <c r="V68" s="537">
        <v>0</v>
      </c>
      <c r="W68" s="522">
        <v>0</v>
      </c>
      <c r="X68" s="519">
        <v>289</v>
      </c>
      <c r="Y68" s="537">
        <v>3</v>
      </c>
      <c r="Z68" s="522">
        <v>1.0380622837370241</v>
      </c>
      <c r="AA68" s="519">
        <v>287</v>
      </c>
      <c r="AB68" s="537">
        <v>1</v>
      </c>
      <c r="AC68" s="522">
        <v>0.34843205574912894</v>
      </c>
      <c r="AD68" s="519">
        <v>252</v>
      </c>
      <c r="AE68" s="537">
        <v>3</v>
      </c>
      <c r="AF68" s="522">
        <f t="shared" si="5"/>
        <v>1.1904761904761905</v>
      </c>
      <c r="AG68" s="513">
        <f t="shared" si="1"/>
        <v>2</v>
      </c>
      <c r="AH68" s="524">
        <f t="shared" si="2"/>
        <v>1356</v>
      </c>
      <c r="AI68" s="525">
        <f t="shared" si="3"/>
        <v>9</v>
      </c>
      <c r="AJ68" s="538">
        <f t="shared" si="4"/>
        <v>0.66371681415929207</v>
      </c>
    </row>
    <row r="69" spans="1:36" s="24" customFormat="1" ht="12.95" customHeight="1" x14ac:dyDescent="0.15">
      <c r="A69" s="526" t="s">
        <v>312</v>
      </c>
      <c r="B69" s="527" t="s">
        <v>42</v>
      </c>
      <c r="C69" s="531">
        <v>866</v>
      </c>
      <c r="D69" s="529">
        <v>33</v>
      </c>
      <c r="E69" s="532">
        <v>3.8106235565819859</v>
      </c>
      <c r="F69" s="507">
        <v>865</v>
      </c>
      <c r="G69" s="508">
        <v>32</v>
      </c>
      <c r="H69" s="530">
        <v>3.6994219653179194</v>
      </c>
      <c r="I69" s="510">
        <v>928</v>
      </c>
      <c r="J69" s="508">
        <v>13</v>
      </c>
      <c r="K69" s="530">
        <v>1.4008620689655173</v>
      </c>
      <c r="L69" s="531">
        <v>902</v>
      </c>
      <c r="M69" s="533">
        <v>23</v>
      </c>
      <c r="N69" s="532">
        <v>2.5498891352549888</v>
      </c>
      <c r="O69" s="528">
        <v>907</v>
      </c>
      <c r="P69" s="533">
        <v>25</v>
      </c>
      <c r="Q69" s="511">
        <v>2.7563395810363835</v>
      </c>
      <c r="R69" s="528">
        <v>947</v>
      </c>
      <c r="S69" s="533">
        <v>24</v>
      </c>
      <c r="T69" s="511">
        <v>2.5343189017951429</v>
      </c>
      <c r="U69" s="528">
        <v>966</v>
      </c>
      <c r="V69" s="533">
        <v>20</v>
      </c>
      <c r="W69" s="511">
        <v>2.0703933747412009</v>
      </c>
      <c r="X69" s="528">
        <v>1028</v>
      </c>
      <c r="Y69" s="533">
        <v>11</v>
      </c>
      <c r="Z69" s="511">
        <v>1.0700389105058365</v>
      </c>
      <c r="AA69" s="528">
        <v>1054</v>
      </c>
      <c r="AB69" s="533">
        <v>24</v>
      </c>
      <c r="AC69" s="511">
        <v>2.2770398481973433</v>
      </c>
      <c r="AD69" s="528">
        <v>1009</v>
      </c>
      <c r="AE69" s="533">
        <v>11</v>
      </c>
      <c r="AF69" s="511">
        <f t="shared" si="5"/>
        <v>1.0901883052527255</v>
      </c>
      <c r="AG69" s="754">
        <f t="shared" si="1"/>
        <v>-13</v>
      </c>
      <c r="AH69" s="514">
        <f t="shared" si="2"/>
        <v>5004</v>
      </c>
      <c r="AI69" s="515">
        <f t="shared" si="3"/>
        <v>90</v>
      </c>
      <c r="AJ69" s="516">
        <f t="shared" si="4"/>
        <v>1.7985611510791366</v>
      </c>
    </row>
    <row r="70" spans="1:36" s="24" customFormat="1" ht="12.95" customHeight="1" x14ac:dyDescent="0.15">
      <c r="A70" s="517"/>
      <c r="B70" s="506" t="s">
        <v>13</v>
      </c>
      <c r="C70" s="518">
        <v>470</v>
      </c>
      <c r="D70" s="508">
        <v>20</v>
      </c>
      <c r="E70" s="511">
        <v>4.2553191489361701</v>
      </c>
      <c r="F70" s="507">
        <v>516</v>
      </c>
      <c r="G70" s="508">
        <v>21</v>
      </c>
      <c r="H70" s="509">
        <v>4.0697674418604652</v>
      </c>
      <c r="I70" s="510">
        <v>512</v>
      </c>
      <c r="J70" s="508">
        <v>10</v>
      </c>
      <c r="K70" s="509">
        <v>1.953125</v>
      </c>
      <c r="L70" s="510">
        <v>505</v>
      </c>
      <c r="M70" s="512">
        <v>13</v>
      </c>
      <c r="N70" s="511">
        <v>2.5742574257425743</v>
      </c>
      <c r="O70" s="507">
        <v>504</v>
      </c>
      <c r="P70" s="512">
        <v>17</v>
      </c>
      <c r="Q70" s="511">
        <v>3.373015873015873</v>
      </c>
      <c r="R70" s="507">
        <v>559</v>
      </c>
      <c r="S70" s="512">
        <v>19</v>
      </c>
      <c r="T70" s="511">
        <v>3.3989266547406083</v>
      </c>
      <c r="U70" s="507">
        <v>531</v>
      </c>
      <c r="V70" s="512">
        <v>11</v>
      </c>
      <c r="W70" s="511">
        <v>2.0715630885122414</v>
      </c>
      <c r="X70" s="507">
        <v>573</v>
      </c>
      <c r="Y70" s="512">
        <v>8</v>
      </c>
      <c r="Z70" s="511">
        <v>1.3961605584642234</v>
      </c>
      <c r="AA70" s="507">
        <v>604</v>
      </c>
      <c r="AB70" s="512">
        <v>15</v>
      </c>
      <c r="AC70" s="511">
        <v>2.4834437086092715</v>
      </c>
      <c r="AD70" s="507">
        <v>569</v>
      </c>
      <c r="AE70" s="512">
        <v>4</v>
      </c>
      <c r="AF70" s="511">
        <f t="shared" si="5"/>
        <v>0.70298769771528991</v>
      </c>
      <c r="AG70" s="513">
        <f t="shared" si="1"/>
        <v>-11</v>
      </c>
      <c r="AH70" s="514">
        <f t="shared" si="2"/>
        <v>2836</v>
      </c>
      <c r="AI70" s="515">
        <f t="shared" si="3"/>
        <v>57</v>
      </c>
      <c r="AJ70" s="516">
        <f t="shared" si="4"/>
        <v>2.0098730606488013</v>
      </c>
    </row>
    <row r="71" spans="1:36" s="24" customFormat="1" ht="12.95" customHeight="1" x14ac:dyDescent="0.15">
      <c r="A71" s="534"/>
      <c r="B71" s="535" t="s">
        <v>15</v>
      </c>
      <c r="C71" s="539">
        <v>396</v>
      </c>
      <c r="D71" s="520">
        <v>13</v>
      </c>
      <c r="E71" s="522">
        <v>3.2828282828282833</v>
      </c>
      <c r="F71" s="519">
        <v>349</v>
      </c>
      <c r="G71" s="520">
        <v>11</v>
      </c>
      <c r="H71" s="536">
        <v>3.151862464183381</v>
      </c>
      <c r="I71" s="521">
        <v>416</v>
      </c>
      <c r="J71" s="520">
        <v>3</v>
      </c>
      <c r="K71" s="536">
        <v>0.72115384615384615</v>
      </c>
      <c r="L71" s="521">
        <v>397</v>
      </c>
      <c r="M71" s="537">
        <v>10</v>
      </c>
      <c r="N71" s="522">
        <v>2.518891687657431</v>
      </c>
      <c r="O71" s="507">
        <v>403</v>
      </c>
      <c r="P71" s="512">
        <v>8</v>
      </c>
      <c r="Q71" s="511">
        <v>1.9851116625310175</v>
      </c>
      <c r="R71" s="507">
        <v>388</v>
      </c>
      <c r="S71" s="512">
        <v>5</v>
      </c>
      <c r="T71" s="511">
        <v>1.2886597938144329</v>
      </c>
      <c r="U71" s="507">
        <v>435</v>
      </c>
      <c r="V71" s="512">
        <v>9</v>
      </c>
      <c r="W71" s="511">
        <v>2.0689655172413794</v>
      </c>
      <c r="X71" s="507">
        <v>455</v>
      </c>
      <c r="Y71" s="512">
        <v>3</v>
      </c>
      <c r="Z71" s="511">
        <v>0.65934065934065933</v>
      </c>
      <c r="AA71" s="507">
        <v>450</v>
      </c>
      <c r="AB71" s="512">
        <v>9</v>
      </c>
      <c r="AC71" s="522">
        <v>2</v>
      </c>
      <c r="AD71" s="507">
        <v>440</v>
      </c>
      <c r="AE71" s="512">
        <v>7</v>
      </c>
      <c r="AF71" s="522">
        <f t="shared" si="5"/>
        <v>1.5909090909090908</v>
      </c>
      <c r="AG71" s="523">
        <f t="shared" ref="AG71:AG134" si="6">AE71-AB71</f>
        <v>-2</v>
      </c>
      <c r="AH71" s="524">
        <f t="shared" ref="AH71:AH134" si="7">SUM(R71,U71,X71,AA71,AD71)</f>
        <v>2168</v>
      </c>
      <c r="AI71" s="525">
        <f t="shared" ref="AI71:AI134" si="8">SUM(S71,V71,Y71,AB71,AE71)</f>
        <v>33</v>
      </c>
      <c r="AJ71" s="538">
        <f t="shared" si="4"/>
        <v>1.5221402214022139</v>
      </c>
    </row>
    <row r="72" spans="1:36" s="24" customFormat="1" ht="12.95" customHeight="1" x14ac:dyDescent="0.15">
      <c r="A72" s="505" t="s">
        <v>122</v>
      </c>
      <c r="B72" s="506" t="s">
        <v>42</v>
      </c>
      <c r="C72" s="510">
        <v>844</v>
      </c>
      <c r="D72" s="508">
        <v>17</v>
      </c>
      <c r="E72" s="511">
        <v>2.014218009478673</v>
      </c>
      <c r="F72" s="507">
        <v>913</v>
      </c>
      <c r="G72" s="508">
        <v>18</v>
      </c>
      <c r="H72" s="509">
        <v>1.9715224534501645</v>
      </c>
      <c r="I72" s="510">
        <v>937</v>
      </c>
      <c r="J72" s="508">
        <v>23</v>
      </c>
      <c r="K72" s="509">
        <v>2.454642475987193</v>
      </c>
      <c r="L72" s="510">
        <v>945</v>
      </c>
      <c r="M72" s="512">
        <v>26</v>
      </c>
      <c r="N72" s="532">
        <v>2.7513227513227512</v>
      </c>
      <c r="O72" s="528">
        <v>940</v>
      </c>
      <c r="P72" s="533">
        <v>15</v>
      </c>
      <c r="Q72" s="532">
        <v>1.5957446808510638</v>
      </c>
      <c r="R72" s="528">
        <v>930</v>
      </c>
      <c r="S72" s="533">
        <v>15</v>
      </c>
      <c r="T72" s="532">
        <v>1.6129032258064515</v>
      </c>
      <c r="U72" s="528">
        <v>1060</v>
      </c>
      <c r="V72" s="533">
        <v>23</v>
      </c>
      <c r="W72" s="532">
        <v>2.1698113207547167</v>
      </c>
      <c r="X72" s="528">
        <v>966</v>
      </c>
      <c r="Y72" s="533">
        <v>20</v>
      </c>
      <c r="Z72" s="532">
        <v>2.0703933747412009</v>
      </c>
      <c r="AA72" s="528">
        <v>939</v>
      </c>
      <c r="AB72" s="533">
        <v>11</v>
      </c>
      <c r="AC72" s="511">
        <v>1.1714589989350372</v>
      </c>
      <c r="AD72" s="528">
        <v>1029</v>
      </c>
      <c r="AE72" s="533">
        <v>20</v>
      </c>
      <c r="AF72" s="511">
        <f t="shared" si="5"/>
        <v>1.9436345966958213</v>
      </c>
      <c r="AG72" s="513">
        <f t="shared" si="6"/>
        <v>9</v>
      </c>
      <c r="AH72" s="514">
        <f t="shared" si="7"/>
        <v>4924</v>
      </c>
      <c r="AI72" s="515">
        <f t="shared" si="8"/>
        <v>89</v>
      </c>
      <c r="AJ72" s="516">
        <f t="shared" ref="AJ72:AJ135" si="9">AI72/AH72*100</f>
        <v>1.8074735987002437</v>
      </c>
    </row>
    <row r="73" spans="1:36" s="24" customFormat="1" ht="12.95" customHeight="1" x14ac:dyDescent="0.15">
      <c r="A73" s="517"/>
      <c r="B73" s="506" t="s">
        <v>13</v>
      </c>
      <c r="C73" s="518">
        <v>438</v>
      </c>
      <c r="D73" s="508">
        <v>15</v>
      </c>
      <c r="E73" s="511">
        <v>3.4246575342465753</v>
      </c>
      <c r="F73" s="507">
        <v>500</v>
      </c>
      <c r="G73" s="508">
        <v>14</v>
      </c>
      <c r="H73" s="509">
        <v>2.8000000000000003</v>
      </c>
      <c r="I73" s="510">
        <v>501</v>
      </c>
      <c r="J73" s="508">
        <v>18</v>
      </c>
      <c r="K73" s="509">
        <v>3.5928143712574849</v>
      </c>
      <c r="L73" s="510">
        <v>497</v>
      </c>
      <c r="M73" s="512">
        <v>17</v>
      </c>
      <c r="N73" s="511">
        <v>3.4205231388329982</v>
      </c>
      <c r="O73" s="507">
        <v>503</v>
      </c>
      <c r="P73" s="512">
        <v>10</v>
      </c>
      <c r="Q73" s="511">
        <v>1.9880715705765408</v>
      </c>
      <c r="R73" s="507">
        <v>494</v>
      </c>
      <c r="S73" s="512">
        <v>9</v>
      </c>
      <c r="T73" s="511">
        <v>1.8218623481781375</v>
      </c>
      <c r="U73" s="507">
        <v>582</v>
      </c>
      <c r="V73" s="512">
        <v>16</v>
      </c>
      <c r="W73" s="511">
        <v>2.7491408934707904</v>
      </c>
      <c r="X73" s="507">
        <v>529</v>
      </c>
      <c r="Y73" s="512">
        <v>16</v>
      </c>
      <c r="Z73" s="511">
        <v>3.0245746691871456</v>
      </c>
      <c r="AA73" s="507">
        <v>524</v>
      </c>
      <c r="AB73" s="512">
        <v>7</v>
      </c>
      <c r="AC73" s="511">
        <v>1.3358778625954197</v>
      </c>
      <c r="AD73" s="507">
        <v>545</v>
      </c>
      <c r="AE73" s="512">
        <v>14</v>
      </c>
      <c r="AF73" s="511">
        <f t="shared" si="5"/>
        <v>2.5688073394495414</v>
      </c>
      <c r="AG73" s="513">
        <f t="shared" si="6"/>
        <v>7</v>
      </c>
      <c r="AH73" s="514">
        <f t="shared" si="7"/>
        <v>2674</v>
      </c>
      <c r="AI73" s="515">
        <f t="shared" si="8"/>
        <v>62</v>
      </c>
      <c r="AJ73" s="516">
        <f t="shared" si="9"/>
        <v>2.3186237845923712</v>
      </c>
    </row>
    <row r="74" spans="1:36" s="24" customFormat="1" ht="12.95" customHeight="1" x14ac:dyDescent="0.15">
      <c r="A74" s="517"/>
      <c r="B74" s="506" t="s">
        <v>15</v>
      </c>
      <c r="C74" s="521">
        <v>406</v>
      </c>
      <c r="D74" s="508">
        <v>2</v>
      </c>
      <c r="E74" s="511">
        <v>0.49261083743842365</v>
      </c>
      <c r="F74" s="519">
        <v>413</v>
      </c>
      <c r="G74" s="520">
        <v>4</v>
      </c>
      <c r="H74" s="509">
        <v>0.96852300242130751</v>
      </c>
      <c r="I74" s="521">
        <v>436</v>
      </c>
      <c r="J74" s="520">
        <v>5</v>
      </c>
      <c r="K74" s="509">
        <v>1.1467889908256881</v>
      </c>
      <c r="L74" s="510">
        <v>448</v>
      </c>
      <c r="M74" s="512">
        <v>9</v>
      </c>
      <c r="N74" s="522">
        <v>2.0089285714285716</v>
      </c>
      <c r="O74" s="519">
        <v>437</v>
      </c>
      <c r="P74" s="537">
        <v>5</v>
      </c>
      <c r="Q74" s="522">
        <v>1.1441647597254003</v>
      </c>
      <c r="R74" s="519">
        <v>436</v>
      </c>
      <c r="S74" s="537">
        <v>6</v>
      </c>
      <c r="T74" s="522">
        <v>1.3761467889908259</v>
      </c>
      <c r="U74" s="519">
        <v>478</v>
      </c>
      <c r="V74" s="537">
        <v>7</v>
      </c>
      <c r="W74" s="522">
        <v>1.4644351464435146</v>
      </c>
      <c r="X74" s="519">
        <v>437</v>
      </c>
      <c r="Y74" s="537">
        <v>4</v>
      </c>
      <c r="Z74" s="522">
        <v>0.91533180778032042</v>
      </c>
      <c r="AA74" s="519">
        <v>415</v>
      </c>
      <c r="AB74" s="537">
        <v>4</v>
      </c>
      <c r="AC74" s="522">
        <v>0.96385542168674709</v>
      </c>
      <c r="AD74" s="519">
        <v>484</v>
      </c>
      <c r="AE74" s="537">
        <v>6</v>
      </c>
      <c r="AF74" s="522">
        <f t="shared" ref="AF74:AF137" si="10">AE74/AD74*100</f>
        <v>1.2396694214876034</v>
      </c>
      <c r="AG74" s="523">
        <f t="shared" si="6"/>
        <v>2</v>
      </c>
      <c r="AH74" s="524">
        <f t="shared" si="7"/>
        <v>2250</v>
      </c>
      <c r="AI74" s="525">
        <f t="shared" si="8"/>
        <v>27</v>
      </c>
      <c r="AJ74" s="538">
        <f t="shared" si="9"/>
        <v>1.2</v>
      </c>
    </row>
    <row r="75" spans="1:36" s="24" customFormat="1" ht="12.95" customHeight="1" x14ac:dyDescent="0.15">
      <c r="A75" s="526" t="s">
        <v>123</v>
      </c>
      <c r="B75" s="527" t="s">
        <v>42</v>
      </c>
      <c r="C75" s="531">
        <v>661</v>
      </c>
      <c r="D75" s="529">
        <v>14</v>
      </c>
      <c r="E75" s="532">
        <v>2.118003025718608</v>
      </c>
      <c r="F75" s="507">
        <v>653</v>
      </c>
      <c r="G75" s="508">
        <v>8</v>
      </c>
      <c r="H75" s="530">
        <v>1.2251148545176112</v>
      </c>
      <c r="I75" s="510">
        <v>668</v>
      </c>
      <c r="J75" s="508">
        <v>11</v>
      </c>
      <c r="K75" s="530">
        <v>1.6467065868263475</v>
      </c>
      <c r="L75" s="531">
        <v>638</v>
      </c>
      <c r="M75" s="533">
        <v>10</v>
      </c>
      <c r="N75" s="532">
        <v>1.5673981191222568</v>
      </c>
      <c r="O75" s="528">
        <v>696</v>
      </c>
      <c r="P75" s="533">
        <v>12</v>
      </c>
      <c r="Q75" s="511">
        <v>1.7241379310344827</v>
      </c>
      <c r="R75" s="528">
        <v>662</v>
      </c>
      <c r="S75" s="533">
        <v>12</v>
      </c>
      <c r="T75" s="511">
        <v>1.8126888217522661</v>
      </c>
      <c r="U75" s="528">
        <v>706</v>
      </c>
      <c r="V75" s="533">
        <v>7</v>
      </c>
      <c r="W75" s="511">
        <v>0.99150141643059486</v>
      </c>
      <c r="X75" s="528">
        <v>708</v>
      </c>
      <c r="Y75" s="533">
        <v>13</v>
      </c>
      <c r="Z75" s="511">
        <v>1.8361581920903955</v>
      </c>
      <c r="AA75" s="528">
        <v>691</v>
      </c>
      <c r="AB75" s="533">
        <v>9</v>
      </c>
      <c r="AC75" s="511">
        <v>1.3024602026049203</v>
      </c>
      <c r="AD75" s="528">
        <v>693</v>
      </c>
      <c r="AE75" s="533">
        <v>17</v>
      </c>
      <c r="AF75" s="511">
        <f t="shared" si="10"/>
        <v>2.4531024531024532</v>
      </c>
      <c r="AG75" s="513">
        <f t="shared" si="6"/>
        <v>8</v>
      </c>
      <c r="AH75" s="514">
        <f t="shared" si="7"/>
        <v>3460</v>
      </c>
      <c r="AI75" s="515">
        <f t="shared" si="8"/>
        <v>58</v>
      </c>
      <c r="AJ75" s="516">
        <f t="shared" si="9"/>
        <v>1.676300578034682</v>
      </c>
    </row>
    <row r="76" spans="1:36" s="24" customFormat="1" ht="12.95" customHeight="1" x14ac:dyDescent="0.15">
      <c r="A76" s="517"/>
      <c r="B76" s="506" t="s">
        <v>13</v>
      </c>
      <c r="C76" s="518">
        <v>330</v>
      </c>
      <c r="D76" s="508">
        <v>7</v>
      </c>
      <c r="E76" s="511">
        <v>2.1212121212121215</v>
      </c>
      <c r="F76" s="507">
        <v>336</v>
      </c>
      <c r="G76" s="508">
        <v>8</v>
      </c>
      <c r="H76" s="509">
        <v>2.3809523809523809</v>
      </c>
      <c r="I76" s="510">
        <v>347</v>
      </c>
      <c r="J76" s="508">
        <v>7</v>
      </c>
      <c r="K76" s="509">
        <v>2.0172910662824206</v>
      </c>
      <c r="L76" s="510">
        <v>331</v>
      </c>
      <c r="M76" s="512">
        <v>6</v>
      </c>
      <c r="N76" s="511">
        <v>1.8126888217522661</v>
      </c>
      <c r="O76" s="507">
        <v>380</v>
      </c>
      <c r="P76" s="512">
        <v>7</v>
      </c>
      <c r="Q76" s="511">
        <v>1.8421052631578945</v>
      </c>
      <c r="R76" s="507">
        <v>352</v>
      </c>
      <c r="S76" s="512">
        <v>8</v>
      </c>
      <c r="T76" s="511">
        <v>2.2727272727272729</v>
      </c>
      <c r="U76" s="507">
        <v>351</v>
      </c>
      <c r="V76" s="512">
        <v>7</v>
      </c>
      <c r="W76" s="511">
        <v>1.9943019943019942</v>
      </c>
      <c r="X76" s="507">
        <v>393</v>
      </c>
      <c r="Y76" s="512">
        <v>8</v>
      </c>
      <c r="Z76" s="511">
        <v>2.0356234096692112</v>
      </c>
      <c r="AA76" s="507">
        <v>367</v>
      </c>
      <c r="AB76" s="512">
        <v>8</v>
      </c>
      <c r="AC76" s="511">
        <v>2.1798365122615802</v>
      </c>
      <c r="AD76" s="507">
        <v>375</v>
      </c>
      <c r="AE76" s="512">
        <v>15</v>
      </c>
      <c r="AF76" s="511">
        <f t="shared" si="10"/>
        <v>4</v>
      </c>
      <c r="AG76" s="513">
        <f t="shared" si="6"/>
        <v>7</v>
      </c>
      <c r="AH76" s="514">
        <f t="shared" si="7"/>
        <v>1838</v>
      </c>
      <c r="AI76" s="515">
        <f t="shared" si="8"/>
        <v>46</v>
      </c>
      <c r="AJ76" s="516">
        <f t="shared" si="9"/>
        <v>2.5027203482045701</v>
      </c>
    </row>
    <row r="77" spans="1:36" s="24" customFormat="1" ht="12.95" customHeight="1" x14ac:dyDescent="0.15">
      <c r="A77" s="534"/>
      <c r="B77" s="535" t="s">
        <v>15</v>
      </c>
      <c r="C77" s="521">
        <v>331</v>
      </c>
      <c r="D77" s="520">
        <v>7</v>
      </c>
      <c r="E77" s="522">
        <v>2.1148036253776437</v>
      </c>
      <c r="F77" s="519">
        <v>317</v>
      </c>
      <c r="G77" s="520">
        <v>0</v>
      </c>
      <c r="H77" s="536">
        <v>0</v>
      </c>
      <c r="I77" s="521">
        <v>321</v>
      </c>
      <c r="J77" s="520">
        <v>4</v>
      </c>
      <c r="K77" s="536">
        <v>1.2461059190031152</v>
      </c>
      <c r="L77" s="521">
        <v>307</v>
      </c>
      <c r="M77" s="537">
        <v>4</v>
      </c>
      <c r="N77" s="522">
        <v>1.3029315960912053</v>
      </c>
      <c r="O77" s="519">
        <v>316</v>
      </c>
      <c r="P77" s="537">
        <v>5</v>
      </c>
      <c r="Q77" s="511">
        <v>1.5822784810126582</v>
      </c>
      <c r="R77" s="519">
        <v>310</v>
      </c>
      <c r="S77" s="537">
        <v>4</v>
      </c>
      <c r="T77" s="511">
        <v>1.2903225806451613</v>
      </c>
      <c r="U77" s="519">
        <v>355</v>
      </c>
      <c r="V77" s="537">
        <v>0</v>
      </c>
      <c r="W77" s="522">
        <v>0</v>
      </c>
      <c r="X77" s="519">
        <v>315</v>
      </c>
      <c r="Y77" s="537">
        <v>5</v>
      </c>
      <c r="Z77" s="511">
        <v>1.5873015873015872</v>
      </c>
      <c r="AA77" s="519">
        <v>324</v>
      </c>
      <c r="AB77" s="537">
        <v>1</v>
      </c>
      <c r="AC77" s="522">
        <v>0.30864197530864196</v>
      </c>
      <c r="AD77" s="519">
        <v>318</v>
      </c>
      <c r="AE77" s="537">
        <v>2</v>
      </c>
      <c r="AF77" s="511">
        <f t="shared" si="10"/>
        <v>0.62893081761006298</v>
      </c>
      <c r="AG77" s="513">
        <f t="shared" si="6"/>
        <v>1</v>
      </c>
      <c r="AH77" s="524">
        <f t="shared" si="7"/>
        <v>1622</v>
      </c>
      <c r="AI77" s="525">
        <f t="shared" si="8"/>
        <v>12</v>
      </c>
      <c r="AJ77" s="538">
        <f t="shared" si="9"/>
        <v>0.73982737361282369</v>
      </c>
    </row>
    <row r="78" spans="1:36" s="24" customFormat="1" ht="12.95" customHeight="1" x14ac:dyDescent="0.15">
      <c r="A78" s="505" t="s">
        <v>124</v>
      </c>
      <c r="B78" s="506" t="s">
        <v>42</v>
      </c>
      <c r="C78" s="510">
        <v>710</v>
      </c>
      <c r="D78" s="508">
        <v>35</v>
      </c>
      <c r="E78" s="511">
        <v>4.929577464788732</v>
      </c>
      <c r="F78" s="507">
        <v>717</v>
      </c>
      <c r="G78" s="508">
        <v>22</v>
      </c>
      <c r="H78" s="509">
        <v>3.0683403068340307</v>
      </c>
      <c r="I78" s="510">
        <v>763</v>
      </c>
      <c r="J78" s="508">
        <v>21</v>
      </c>
      <c r="K78" s="509">
        <v>2.7522935779816518</v>
      </c>
      <c r="L78" s="510">
        <v>760</v>
      </c>
      <c r="M78" s="512">
        <v>25</v>
      </c>
      <c r="N78" s="532">
        <v>3.2894736842105261</v>
      </c>
      <c r="O78" s="528">
        <v>841</v>
      </c>
      <c r="P78" s="533">
        <v>23</v>
      </c>
      <c r="Q78" s="532">
        <v>2.7348394768133173</v>
      </c>
      <c r="R78" s="528">
        <v>805</v>
      </c>
      <c r="S78" s="533">
        <v>23</v>
      </c>
      <c r="T78" s="532">
        <v>2.8571428571428572</v>
      </c>
      <c r="U78" s="528">
        <v>842</v>
      </c>
      <c r="V78" s="533">
        <v>18</v>
      </c>
      <c r="W78" s="532">
        <v>2.1377672209026128</v>
      </c>
      <c r="X78" s="528">
        <v>901</v>
      </c>
      <c r="Y78" s="533">
        <v>30</v>
      </c>
      <c r="Z78" s="532">
        <v>3.3296337402885685</v>
      </c>
      <c r="AA78" s="528">
        <v>957</v>
      </c>
      <c r="AB78" s="533">
        <v>20</v>
      </c>
      <c r="AC78" s="511">
        <v>2.089864158829676</v>
      </c>
      <c r="AD78" s="528">
        <v>934</v>
      </c>
      <c r="AE78" s="533">
        <v>20</v>
      </c>
      <c r="AF78" s="753">
        <f t="shared" si="10"/>
        <v>2.1413276231263381</v>
      </c>
      <c r="AG78" s="754">
        <f t="shared" si="6"/>
        <v>0</v>
      </c>
      <c r="AH78" s="514">
        <f t="shared" si="7"/>
        <v>4439</v>
      </c>
      <c r="AI78" s="515">
        <f t="shared" si="8"/>
        <v>111</v>
      </c>
      <c r="AJ78" s="516">
        <f t="shared" si="9"/>
        <v>2.5005631899076368</v>
      </c>
    </row>
    <row r="79" spans="1:36" s="24" customFormat="1" ht="12.95" customHeight="1" x14ac:dyDescent="0.15">
      <c r="A79" s="517"/>
      <c r="B79" s="506" t="s">
        <v>13</v>
      </c>
      <c r="C79" s="518">
        <v>404</v>
      </c>
      <c r="D79" s="508">
        <v>17</v>
      </c>
      <c r="E79" s="511">
        <v>4.2079207920792081</v>
      </c>
      <c r="F79" s="507">
        <v>385</v>
      </c>
      <c r="G79" s="508">
        <v>16</v>
      </c>
      <c r="H79" s="509">
        <v>4.1558441558441555</v>
      </c>
      <c r="I79" s="510">
        <v>414</v>
      </c>
      <c r="J79" s="508">
        <v>15</v>
      </c>
      <c r="K79" s="509">
        <v>3.6231884057971016</v>
      </c>
      <c r="L79" s="510">
        <v>428</v>
      </c>
      <c r="M79" s="512">
        <v>19</v>
      </c>
      <c r="N79" s="511">
        <v>4.4392523364485976</v>
      </c>
      <c r="O79" s="507">
        <v>453</v>
      </c>
      <c r="P79" s="512">
        <v>14</v>
      </c>
      <c r="Q79" s="511">
        <v>3.0905077262693159</v>
      </c>
      <c r="R79" s="507">
        <v>446</v>
      </c>
      <c r="S79" s="512">
        <v>20</v>
      </c>
      <c r="T79" s="511">
        <v>4.4843049327354256</v>
      </c>
      <c r="U79" s="507">
        <v>455</v>
      </c>
      <c r="V79" s="512">
        <v>13</v>
      </c>
      <c r="W79" s="511">
        <v>2.8571428571428572</v>
      </c>
      <c r="X79" s="507">
        <v>513</v>
      </c>
      <c r="Y79" s="512">
        <v>21</v>
      </c>
      <c r="Z79" s="511">
        <v>4.0935672514619883</v>
      </c>
      <c r="AA79" s="507">
        <v>519</v>
      </c>
      <c r="AB79" s="512">
        <v>13</v>
      </c>
      <c r="AC79" s="511">
        <v>2.5048169556840074</v>
      </c>
      <c r="AD79" s="507">
        <v>502</v>
      </c>
      <c r="AE79" s="512">
        <v>14</v>
      </c>
      <c r="AF79" s="511">
        <f t="shared" si="10"/>
        <v>2.788844621513944</v>
      </c>
      <c r="AG79" s="513">
        <f t="shared" si="6"/>
        <v>1</v>
      </c>
      <c r="AH79" s="514">
        <f t="shared" si="7"/>
        <v>2435</v>
      </c>
      <c r="AI79" s="515">
        <f t="shared" si="8"/>
        <v>81</v>
      </c>
      <c r="AJ79" s="516">
        <f t="shared" si="9"/>
        <v>3.3264887063655033</v>
      </c>
    </row>
    <row r="80" spans="1:36" s="24" customFormat="1" ht="12.95" customHeight="1" x14ac:dyDescent="0.15">
      <c r="A80" s="517"/>
      <c r="B80" s="506" t="s">
        <v>15</v>
      </c>
      <c r="C80" s="539">
        <v>306</v>
      </c>
      <c r="D80" s="508">
        <v>18</v>
      </c>
      <c r="E80" s="511">
        <v>5.8823529411764701</v>
      </c>
      <c r="F80" s="519">
        <v>332</v>
      </c>
      <c r="G80" s="520">
        <v>6</v>
      </c>
      <c r="H80" s="509">
        <v>1.8072289156626504</v>
      </c>
      <c r="I80" s="521">
        <v>349</v>
      </c>
      <c r="J80" s="520">
        <v>6</v>
      </c>
      <c r="K80" s="509">
        <v>1.7191977077363898</v>
      </c>
      <c r="L80" s="510">
        <v>332</v>
      </c>
      <c r="M80" s="512">
        <v>6</v>
      </c>
      <c r="N80" s="522">
        <v>1.8072289156626504</v>
      </c>
      <c r="O80" s="519">
        <v>388</v>
      </c>
      <c r="P80" s="537">
        <v>9</v>
      </c>
      <c r="Q80" s="522">
        <v>2.3195876288659796</v>
      </c>
      <c r="R80" s="519">
        <v>359</v>
      </c>
      <c r="S80" s="537">
        <v>3</v>
      </c>
      <c r="T80" s="522">
        <v>0.83565459610027859</v>
      </c>
      <c r="U80" s="519">
        <v>387</v>
      </c>
      <c r="V80" s="537">
        <v>5</v>
      </c>
      <c r="W80" s="522">
        <v>1.2919896640826873</v>
      </c>
      <c r="X80" s="519">
        <v>388</v>
      </c>
      <c r="Y80" s="537">
        <v>9</v>
      </c>
      <c r="Z80" s="522">
        <v>2.3195876288659796</v>
      </c>
      <c r="AA80" s="519">
        <v>438</v>
      </c>
      <c r="AB80" s="537">
        <v>7</v>
      </c>
      <c r="AC80" s="522">
        <v>1.5981735159817352</v>
      </c>
      <c r="AD80" s="519">
        <v>432</v>
      </c>
      <c r="AE80" s="537">
        <v>6</v>
      </c>
      <c r="AF80" s="511">
        <f t="shared" si="10"/>
        <v>1.3888888888888888</v>
      </c>
      <c r="AG80" s="513">
        <f t="shared" si="6"/>
        <v>-1</v>
      </c>
      <c r="AH80" s="524">
        <f t="shared" si="7"/>
        <v>2004</v>
      </c>
      <c r="AI80" s="525">
        <f t="shared" si="8"/>
        <v>30</v>
      </c>
      <c r="AJ80" s="538">
        <f t="shared" si="9"/>
        <v>1.4970059880239521</v>
      </c>
    </row>
    <row r="81" spans="1:36" s="24" customFormat="1" ht="12.95" customHeight="1" x14ac:dyDescent="0.15">
      <c r="A81" s="526" t="s">
        <v>125</v>
      </c>
      <c r="B81" s="527" t="s">
        <v>42</v>
      </c>
      <c r="C81" s="531">
        <v>712</v>
      </c>
      <c r="D81" s="529">
        <v>24</v>
      </c>
      <c r="E81" s="532">
        <v>3.3707865168539324</v>
      </c>
      <c r="F81" s="507">
        <v>778</v>
      </c>
      <c r="G81" s="508">
        <v>11</v>
      </c>
      <c r="H81" s="530">
        <v>1.4138817480719794</v>
      </c>
      <c r="I81" s="510">
        <v>766</v>
      </c>
      <c r="J81" s="508">
        <v>20</v>
      </c>
      <c r="K81" s="530">
        <v>2.610966057441253</v>
      </c>
      <c r="L81" s="531">
        <v>760</v>
      </c>
      <c r="M81" s="533">
        <v>21</v>
      </c>
      <c r="N81" s="532">
        <v>2.763157894736842</v>
      </c>
      <c r="O81" s="528">
        <v>803</v>
      </c>
      <c r="P81" s="533">
        <v>18</v>
      </c>
      <c r="Q81" s="511">
        <v>2.2415940224159403</v>
      </c>
      <c r="R81" s="528">
        <v>764</v>
      </c>
      <c r="S81" s="533">
        <v>11</v>
      </c>
      <c r="T81" s="511">
        <v>1.4397905759162304</v>
      </c>
      <c r="U81" s="528">
        <v>826</v>
      </c>
      <c r="V81" s="533">
        <v>9</v>
      </c>
      <c r="W81" s="532">
        <v>1.0895883777239708</v>
      </c>
      <c r="X81" s="528">
        <v>832</v>
      </c>
      <c r="Y81" s="533">
        <v>12</v>
      </c>
      <c r="Z81" s="511">
        <v>1.4423076923076923</v>
      </c>
      <c r="AA81" s="528">
        <v>812</v>
      </c>
      <c r="AB81" s="533">
        <v>10</v>
      </c>
      <c r="AC81" s="511">
        <v>1.2315270935960592</v>
      </c>
      <c r="AD81" s="528">
        <v>863</v>
      </c>
      <c r="AE81" s="533">
        <v>11</v>
      </c>
      <c r="AF81" s="753">
        <f t="shared" si="10"/>
        <v>1.2746234067207416</v>
      </c>
      <c r="AG81" s="754">
        <f t="shared" si="6"/>
        <v>1</v>
      </c>
      <c r="AH81" s="514">
        <f t="shared" si="7"/>
        <v>4097</v>
      </c>
      <c r="AI81" s="515">
        <f t="shared" si="8"/>
        <v>53</v>
      </c>
      <c r="AJ81" s="516">
        <f t="shared" si="9"/>
        <v>1.2936294849890162</v>
      </c>
    </row>
    <row r="82" spans="1:36" s="24" customFormat="1" ht="12.95" customHeight="1" x14ac:dyDescent="0.15">
      <c r="A82" s="517"/>
      <c r="B82" s="506" t="s">
        <v>13</v>
      </c>
      <c r="C82" s="518">
        <v>396</v>
      </c>
      <c r="D82" s="508">
        <v>15</v>
      </c>
      <c r="E82" s="511">
        <v>3.7878787878787881</v>
      </c>
      <c r="F82" s="507">
        <v>445</v>
      </c>
      <c r="G82" s="508">
        <v>6</v>
      </c>
      <c r="H82" s="509">
        <v>1.348314606741573</v>
      </c>
      <c r="I82" s="510">
        <v>420</v>
      </c>
      <c r="J82" s="508">
        <v>14</v>
      </c>
      <c r="K82" s="509">
        <v>3.3333333333333335</v>
      </c>
      <c r="L82" s="510">
        <v>449</v>
      </c>
      <c r="M82" s="512">
        <v>14</v>
      </c>
      <c r="N82" s="511">
        <v>3.1180400890868598</v>
      </c>
      <c r="O82" s="507">
        <v>445</v>
      </c>
      <c r="P82" s="512">
        <v>14</v>
      </c>
      <c r="Q82" s="511">
        <v>3.1460674157303372</v>
      </c>
      <c r="R82" s="507">
        <v>420</v>
      </c>
      <c r="S82" s="512">
        <v>9</v>
      </c>
      <c r="T82" s="511">
        <v>2.1428571428571428</v>
      </c>
      <c r="U82" s="507">
        <v>452</v>
      </c>
      <c r="V82" s="512">
        <v>6</v>
      </c>
      <c r="W82" s="511">
        <v>1.3274336283185841</v>
      </c>
      <c r="X82" s="507">
        <v>449</v>
      </c>
      <c r="Y82" s="512">
        <v>9</v>
      </c>
      <c r="Z82" s="511">
        <v>2.0044543429844097</v>
      </c>
      <c r="AA82" s="507">
        <v>464</v>
      </c>
      <c r="AB82" s="512">
        <v>7</v>
      </c>
      <c r="AC82" s="511">
        <v>1.5086206896551724</v>
      </c>
      <c r="AD82" s="507">
        <v>482</v>
      </c>
      <c r="AE82" s="512">
        <v>9</v>
      </c>
      <c r="AF82" s="511">
        <f t="shared" si="10"/>
        <v>1.8672199170124482</v>
      </c>
      <c r="AG82" s="513">
        <f t="shared" si="6"/>
        <v>2</v>
      </c>
      <c r="AH82" s="514">
        <f t="shared" si="7"/>
        <v>2267</v>
      </c>
      <c r="AI82" s="515">
        <f t="shared" si="8"/>
        <v>40</v>
      </c>
      <c r="AJ82" s="516">
        <f t="shared" si="9"/>
        <v>1.76444640494045</v>
      </c>
    </row>
    <row r="83" spans="1:36" s="24" customFormat="1" ht="12.95" customHeight="1" x14ac:dyDescent="0.15">
      <c r="A83" s="534"/>
      <c r="B83" s="535" t="s">
        <v>15</v>
      </c>
      <c r="C83" s="539">
        <v>316</v>
      </c>
      <c r="D83" s="520">
        <v>9</v>
      </c>
      <c r="E83" s="522">
        <v>2.8481012658227849</v>
      </c>
      <c r="F83" s="519">
        <v>333</v>
      </c>
      <c r="G83" s="520">
        <v>5</v>
      </c>
      <c r="H83" s="536">
        <v>1.5015015015015014</v>
      </c>
      <c r="I83" s="521">
        <v>346</v>
      </c>
      <c r="J83" s="520">
        <v>6</v>
      </c>
      <c r="K83" s="536">
        <v>1.7341040462427744</v>
      </c>
      <c r="L83" s="521">
        <v>311</v>
      </c>
      <c r="M83" s="537">
        <v>7</v>
      </c>
      <c r="N83" s="522">
        <v>2.2508038585209005</v>
      </c>
      <c r="O83" s="519">
        <v>358</v>
      </c>
      <c r="P83" s="537">
        <v>4</v>
      </c>
      <c r="Q83" s="511">
        <v>1.1173184357541899</v>
      </c>
      <c r="R83" s="519">
        <v>344</v>
      </c>
      <c r="S83" s="537">
        <v>2</v>
      </c>
      <c r="T83" s="511">
        <v>0.58139534883720934</v>
      </c>
      <c r="U83" s="519">
        <v>374</v>
      </c>
      <c r="V83" s="537">
        <v>3</v>
      </c>
      <c r="W83" s="511">
        <v>0.80213903743315518</v>
      </c>
      <c r="X83" s="519">
        <v>383</v>
      </c>
      <c r="Y83" s="537">
        <v>3</v>
      </c>
      <c r="Z83" s="511">
        <v>0.7832898172323759</v>
      </c>
      <c r="AA83" s="519">
        <v>348</v>
      </c>
      <c r="AB83" s="537">
        <v>3</v>
      </c>
      <c r="AC83" s="522">
        <v>0.86206896551724133</v>
      </c>
      <c r="AD83" s="519">
        <v>381</v>
      </c>
      <c r="AE83" s="537">
        <v>2</v>
      </c>
      <c r="AF83" s="522">
        <f t="shared" si="10"/>
        <v>0.52493438320209973</v>
      </c>
      <c r="AG83" s="523">
        <f t="shared" si="6"/>
        <v>-1</v>
      </c>
      <c r="AH83" s="524">
        <f t="shared" si="7"/>
        <v>1830</v>
      </c>
      <c r="AI83" s="525">
        <f t="shared" si="8"/>
        <v>13</v>
      </c>
      <c r="AJ83" s="538">
        <f t="shared" si="9"/>
        <v>0.7103825136612022</v>
      </c>
    </row>
    <row r="84" spans="1:36" s="24" customFormat="1" ht="12.95" customHeight="1" x14ac:dyDescent="0.15">
      <c r="A84" s="505" t="s">
        <v>313</v>
      </c>
      <c r="B84" s="506" t="s">
        <v>42</v>
      </c>
      <c r="C84" s="510">
        <v>488</v>
      </c>
      <c r="D84" s="508">
        <v>12</v>
      </c>
      <c r="E84" s="511">
        <v>2.459016393442623</v>
      </c>
      <c r="F84" s="507">
        <v>562</v>
      </c>
      <c r="G84" s="508">
        <v>17</v>
      </c>
      <c r="H84" s="509">
        <v>3.0249110320284696</v>
      </c>
      <c r="I84" s="510">
        <v>557</v>
      </c>
      <c r="J84" s="508">
        <v>15</v>
      </c>
      <c r="K84" s="509">
        <v>2.6929982046678633</v>
      </c>
      <c r="L84" s="510">
        <v>534</v>
      </c>
      <c r="M84" s="512">
        <v>14</v>
      </c>
      <c r="N84" s="532">
        <v>2.6217228464419478</v>
      </c>
      <c r="O84" s="528">
        <v>595</v>
      </c>
      <c r="P84" s="533">
        <v>11</v>
      </c>
      <c r="Q84" s="532">
        <v>1.8487394957983194</v>
      </c>
      <c r="R84" s="528">
        <v>576</v>
      </c>
      <c r="S84" s="533">
        <v>14</v>
      </c>
      <c r="T84" s="532">
        <v>2.4305555555555558</v>
      </c>
      <c r="U84" s="528">
        <v>540</v>
      </c>
      <c r="V84" s="533">
        <v>8</v>
      </c>
      <c r="W84" s="532">
        <v>1.4814814814814816</v>
      </c>
      <c r="X84" s="528">
        <v>602</v>
      </c>
      <c r="Y84" s="533">
        <v>8</v>
      </c>
      <c r="Z84" s="532">
        <v>1.3289036544850499</v>
      </c>
      <c r="AA84" s="528">
        <v>634</v>
      </c>
      <c r="AB84" s="533">
        <v>9</v>
      </c>
      <c r="AC84" s="511">
        <v>1.4195583596214512</v>
      </c>
      <c r="AD84" s="528">
        <v>601</v>
      </c>
      <c r="AE84" s="533">
        <v>8</v>
      </c>
      <c r="AF84" s="511">
        <f t="shared" si="10"/>
        <v>1.3311148086522462</v>
      </c>
      <c r="AG84" s="513">
        <f t="shared" si="6"/>
        <v>-1</v>
      </c>
      <c r="AH84" s="514">
        <f t="shared" si="7"/>
        <v>2953</v>
      </c>
      <c r="AI84" s="515">
        <f t="shared" si="8"/>
        <v>47</v>
      </c>
      <c r="AJ84" s="516">
        <f t="shared" si="9"/>
        <v>1.5916017609210971</v>
      </c>
    </row>
    <row r="85" spans="1:36" s="24" customFormat="1" ht="12.95" customHeight="1" x14ac:dyDescent="0.15">
      <c r="A85" s="517"/>
      <c r="B85" s="506" t="s">
        <v>13</v>
      </c>
      <c r="C85" s="518">
        <v>279</v>
      </c>
      <c r="D85" s="508">
        <v>7</v>
      </c>
      <c r="E85" s="511">
        <v>2.5089605734767026</v>
      </c>
      <c r="F85" s="507">
        <v>294</v>
      </c>
      <c r="G85" s="508">
        <v>11</v>
      </c>
      <c r="H85" s="509">
        <v>3.7414965986394559</v>
      </c>
      <c r="I85" s="510">
        <v>297</v>
      </c>
      <c r="J85" s="508">
        <v>11</v>
      </c>
      <c r="K85" s="509">
        <v>3.7037037037037033</v>
      </c>
      <c r="L85" s="510">
        <v>285</v>
      </c>
      <c r="M85" s="512">
        <v>10</v>
      </c>
      <c r="N85" s="511">
        <v>3.5087719298245612</v>
      </c>
      <c r="O85" s="507">
        <v>325</v>
      </c>
      <c r="P85" s="512">
        <v>7</v>
      </c>
      <c r="Q85" s="511">
        <v>2.1538461538461537</v>
      </c>
      <c r="R85" s="507">
        <v>298</v>
      </c>
      <c r="S85" s="512">
        <v>10</v>
      </c>
      <c r="T85" s="511">
        <v>3.3557046979865772</v>
      </c>
      <c r="U85" s="507">
        <v>277</v>
      </c>
      <c r="V85" s="512">
        <v>6</v>
      </c>
      <c r="W85" s="511">
        <v>2.1660649819494582</v>
      </c>
      <c r="X85" s="507">
        <v>302</v>
      </c>
      <c r="Y85" s="512">
        <v>7</v>
      </c>
      <c r="Z85" s="511">
        <v>2.3178807947019866</v>
      </c>
      <c r="AA85" s="507">
        <v>332</v>
      </c>
      <c r="AB85" s="512">
        <v>5</v>
      </c>
      <c r="AC85" s="511">
        <v>1.5060240963855422</v>
      </c>
      <c r="AD85" s="507">
        <v>316</v>
      </c>
      <c r="AE85" s="512">
        <v>8</v>
      </c>
      <c r="AF85" s="511">
        <f t="shared" si="10"/>
        <v>2.5316455696202533</v>
      </c>
      <c r="AG85" s="513">
        <f t="shared" si="6"/>
        <v>3</v>
      </c>
      <c r="AH85" s="514">
        <f t="shared" si="7"/>
        <v>1525</v>
      </c>
      <c r="AI85" s="515">
        <f t="shared" si="8"/>
        <v>36</v>
      </c>
      <c r="AJ85" s="516">
        <f t="shared" si="9"/>
        <v>2.360655737704918</v>
      </c>
    </row>
    <row r="86" spans="1:36" s="24" customFormat="1" ht="12.95" customHeight="1" x14ac:dyDescent="0.15">
      <c r="A86" s="534"/>
      <c r="B86" s="535" t="s">
        <v>15</v>
      </c>
      <c r="C86" s="539">
        <v>209</v>
      </c>
      <c r="D86" s="520">
        <v>5</v>
      </c>
      <c r="E86" s="522">
        <v>2.3923444976076556</v>
      </c>
      <c r="F86" s="519">
        <v>268</v>
      </c>
      <c r="G86" s="520">
        <v>6</v>
      </c>
      <c r="H86" s="536">
        <v>2.2388059701492535</v>
      </c>
      <c r="I86" s="521">
        <v>260</v>
      </c>
      <c r="J86" s="520">
        <v>4</v>
      </c>
      <c r="K86" s="536">
        <v>1.5384615384615385</v>
      </c>
      <c r="L86" s="521">
        <v>249</v>
      </c>
      <c r="M86" s="537">
        <v>4</v>
      </c>
      <c r="N86" s="522">
        <v>1.6064257028112447</v>
      </c>
      <c r="O86" s="519">
        <v>270</v>
      </c>
      <c r="P86" s="537">
        <v>4</v>
      </c>
      <c r="Q86" s="522">
        <v>1.4814814814814816</v>
      </c>
      <c r="R86" s="519">
        <v>278</v>
      </c>
      <c r="S86" s="537">
        <v>4</v>
      </c>
      <c r="T86" s="522">
        <v>1.4388489208633095</v>
      </c>
      <c r="U86" s="519">
        <v>263</v>
      </c>
      <c r="V86" s="537">
        <v>2</v>
      </c>
      <c r="W86" s="522">
        <v>0.76045627376425851</v>
      </c>
      <c r="X86" s="519">
        <v>300</v>
      </c>
      <c r="Y86" s="537">
        <v>1</v>
      </c>
      <c r="Z86" s="522">
        <v>0.33333333333333337</v>
      </c>
      <c r="AA86" s="519">
        <v>302</v>
      </c>
      <c r="AB86" s="537">
        <v>4</v>
      </c>
      <c r="AC86" s="522">
        <v>1.3245033112582782</v>
      </c>
      <c r="AD86" s="519">
        <v>285</v>
      </c>
      <c r="AE86" s="537">
        <v>0</v>
      </c>
      <c r="AF86" s="511">
        <f t="shared" si="10"/>
        <v>0</v>
      </c>
      <c r="AG86" s="513">
        <f t="shared" si="6"/>
        <v>-4</v>
      </c>
      <c r="AH86" s="524">
        <f t="shared" si="7"/>
        <v>1428</v>
      </c>
      <c r="AI86" s="525">
        <f t="shared" si="8"/>
        <v>11</v>
      </c>
      <c r="AJ86" s="538">
        <f t="shared" si="9"/>
        <v>0.77030812324929976</v>
      </c>
    </row>
    <row r="87" spans="1:36" s="24" customFormat="1" ht="12.95" customHeight="1" x14ac:dyDescent="0.15">
      <c r="A87" s="526" t="s">
        <v>126</v>
      </c>
      <c r="B87" s="527" t="s">
        <v>42</v>
      </c>
      <c r="C87" s="540">
        <v>663</v>
      </c>
      <c r="D87" s="529">
        <v>31</v>
      </c>
      <c r="E87" s="532">
        <v>4.675716440422323</v>
      </c>
      <c r="F87" s="507">
        <v>728</v>
      </c>
      <c r="G87" s="508">
        <v>22</v>
      </c>
      <c r="H87" s="530">
        <v>3.0219780219780219</v>
      </c>
      <c r="I87" s="510">
        <v>717</v>
      </c>
      <c r="J87" s="508">
        <v>14</v>
      </c>
      <c r="K87" s="530">
        <v>1.9525801952580195</v>
      </c>
      <c r="L87" s="531">
        <v>699</v>
      </c>
      <c r="M87" s="533">
        <v>16</v>
      </c>
      <c r="N87" s="532">
        <v>2.28898426323319</v>
      </c>
      <c r="O87" s="528">
        <v>726</v>
      </c>
      <c r="P87" s="533">
        <v>17</v>
      </c>
      <c r="Q87" s="511">
        <v>2.3415977961432506</v>
      </c>
      <c r="R87" s="528">
        <v>759</v>
      </c>
      <c r="S87" s="533">
        <v>18</v>
      </c>
      <c r="T87" s="511">
        <v>2.3715415019762842</v>
      </c>
      <c r="U87" s="528">
        <v>753</v>
      </c>
      <c r="V87" s="533">
        <v>6</v>
      </c>
      <c r="W87" s="511">
        <v>0.79681274900398402</v>
      </c>
      <c r="X87" s="528">
        <v>731</v>
      </c>
      <c r="Y87" s="533">
        <v>14</v>
      </c>
      <c r="Z87" s="511">
        <v>1.9151846785225719</v>
      </c>
      <c r="AA87" s="528">
        <v>843</v>
      </c>
      <c r="AB87" s="533">
        <v>11</v>
      </c>
      <c r="AC87" s="511">
        <v>1.3048635824436536</v>
      </c>
      <c r="AD87" s="528">
        <v>782</v>
      </c>
      <c r="AE87" s="533">
        <v>7</v>
      </c>
      <c r="AF87" s="753">
        <f t="shared" si="10"/>
        <v>0.8951406649616368</v>
      </c>
      <c r="AG87" s="754">
        <f t="shared" si="6"/>
        <v>-4</v>
      </c>
      <c r="AH87" s="514">
        <f t="shared" si="7"/>
        <v>3868</v>
      </c>
      <c r="AI87" s="515">
        <f t="shared" si="8"/>
        <v>56</v>
      </c>
      <c r="AJ87" s="516">
        <f t="shared" si="9"/>
        <v>1.4477766287487073</v>
      </c>
    </row>
    <row r="88" spans="1:36" s="24" customFormat="1" ht="12.95" customHeight="1" x14ac:dyDescent="0.15">
      <c r="A88" s="517"/>
      <c r="B88" s="506" t="s">
        <v>13</v>
      </c>
      <c r="C88" s="518">
        <v>362</v>
      </c>
      <c r="D88" s="508">
        <v>23</v>
      </c>
      <c r="E88" s="511">
        <v>6.3535911602209953</v>
      </c>
      <c r="F88" s="507">
        <v>396</v>
      </c>
      <c r="G88" s="508">
        <v>17</v>
      </c>
      <c r="H88" s="509">
        <v>4.2929292929292924</v>
      </c>
      <c r="I88" s="510">
        <v>380</v>
      </c>
      <c r="J88" s="508">
        <v>10</v>
      </c>
      <c r="K88" s="509">
        <v>2.6315789473684208</v>
      </c>
      <c r="L88" s="510">
        <v>371</v>
      </c>
      <c r="M88" s="512">
        <v>9</v>
      </c>
      <c r="N88" s="511">
        <v>2.4258760107816713</v>
      </c>
      <c r="O88" s="507">
        <v>403</v>
      </c>
      <c r="P88" s="512">
        <v>13</v>
      </c>
      <c r="Q88" s="511">
        <v>3.225806451612903</v>
      </c>
      <c r="R88" s="507">
        <v>409</v>
      </c>
      <c r="S88" s="512">
        <v>12</v>
      </c>
      <c r="T88" s="511">
        <v>2.9339853300733498</v>
      </c>
      <c r="U88" s="507">
        <v>405</v>
      </c>
      <c r="V88" s="512">
        <v>5</v>
      </c>
      <c r="W88" s="511">
        <v>1.2345679012345678</v>
      </c>
      <c r="X88" s="507">
        <v>410</v>
      </c>
      <c r="Y88" s="512">
        <v>11</v>
      </c>
      <c r="Z88" s="511">
        <v>2.6829268292682928</v>
      </c>
      <c r="AA88" s="507">
        <v>461</v>
      </c>
      <c r="AB88" s="512">
        <v>8</v>
      </c>
      <c r="AC88" s="511">
        <v>1.735357917570499</v>
      </c>
      <c r="AD88" s="507">
        <v>428</v>
      </c>
      <c r="AE88" s="512">
        <v>5</v>
      </c>
      <c r="AF88" s="511">
        <f t="shared" si="10"/>
        <v>1.1682242990654206</v>
      </c>
      <c r="AG88" s="513">
        <f t="shared" si="6"/>
        <v>-3</v>
      </c>
      <c r="AH88" s="514">
        <f t="shared" si="7"/>
        <v>2113</v>
      </c>
      <c r="AI88" s="515">
        <f t="shared" si="8"/>
        <v>41</v>
      </c>
      <c r="AJ88" s="516">
        <f t="shared" si="9"/>
        <v>1.9403691433980124</v>
      </c>
    </row>
    <row r="89" spans="1:36" s="24" customFormat="1" ht="12.95" customHeight="1" x14ac:dyDescent="0.15">
      <c r="A89" s="534"/>
      <c r="B89" s="535" t="s">
        <v>15</v>
      </c>
      <c r="C89" s="521">
        <v>301</v>
      </c>
      <c r="D89" s="520">
        <v>8</v>
      </c>
      <c r="E89" s="522">
        <v>2.6578073089700998</v>
      </c>
      <c r="F89" s="519">
        <v>332</v>
      </c>
      <c r="G89" s="520">
        <v>5</v>
      </c>
      <c r="H89" s="536">
        <v>1.5060240963855422</v>
      </c>
      <c r="I89" s="521">
        <v>337</v>
      </c>
      <c r="J89" s="520">
        <v>4</v>
      </c>
      <c r="K89" s="536">
        <v>1.1869436201780417</v>
      </c>
      <c r="L89" s="521">
        <v>328</v>
      </c>
      <c r="M89" s="537">
        <v>7</v>
      </c>
      <c r="N89" s="522">
        <v>2.1341463414634148</v>
      </c>
      <c r="O89" s="521">
        <v>323</v>
      </c>
      <c r="P89" s="537">
        <v>4</v>
      </c>
      <c r="Q89" s="522">
        <v>1.2383900928792571</v>
      </c>
      <c r="R89" s="519">
        <v>350</v>
      </c>
      <c r="S89" s="537">
        <v>6</v>
      </c>
      <c r="T89" s="522">
        <v>1.7142857142857144</v>
      </c>
      <c r="U89" s="519">
        <v>348</v>
      </c>
      <c r="V89" s="537">
        <v>1</v>
      </c>
      <c r="W89" s="522">
        <v>0.28735632183908044</v>
      </c>
      <c r="X89" s="519">
        <v>321</v>
      </c>
      <c r="Y89" s="537">
        <v>3</v>
      </c>
      <c r="Z89" s="522">
        <v>0.93457943925233633</v>
      </c>
      <c r="AA89" s="519">
        <v>382</v>
      </c>
      <c r="AB89" s="537">
        <v>3</v>
      </c>
      <c r="AC89" s="522">
        <v>0.78534031413612559</v>
      </c>
      <c r="AD89" s="519">
        <v>354</v>
      </c>
      <c r="AE89" s="537">
        <v>2</v>
      </c>
      <c r="AF89" s="511">
        <f t="shared" si="10"/>
        <v>0.56497175141242939</v>
      </c>
      <c r="AG89" s="523">
        <f t="shared" si="6"/>
        <v>-1</v>
      </c>
      <c r="AH89" s="524">
        <f t="shared" si="7"/>
        <v>1755</v>
      </c>
      <c r="AI89" s="525">
        <f t="shared" si="8"/>
        <v>15</v>
      </c>
      <c r="AJ89" s="538">
        <f t="shared" si="9"/>
        <v>0.85470085470085477</v>
      </c>
    </row>
    <row r="90" spans="1:36" s="24" customFormat="1" ht="12.95" customHeight="1" x14ac:dyDescent="0.15">
      <c r="A90" s="546" t="s">
        <v>127</v>
      </c>
      <c r="B90" s="527" t="s">
        <v>42</v>
      </c>
      <c r="C90" s="518">
        <v>614</v>
      </c>
      <c r="D90" s="508">
        <v>20</v>
      </c>
      <c r="E90" s="511">
        <v>3.2573289902280131</v>
      </c>
      <c r="F90" s="507">
        <v>668</v>
      </c>
      <c r="G90" s="508">
        <v>20</v>
      </c>
      <c r="H90" s="509">
        <v>2.9940119760479043</v>
      </c>
      <c r="I90" s="510">
        <v>687</v>
      </c>
      <c r="J90" s="508">
        <v>14</v>
      </c>
      <c r="K90" s="509">
        <v>2.0378457059679769</v>
      </c>
      <c r="L90" s="510">
        <v>655</v>
      </c>
      <c r="M90" s="512">
        <v>19</v>
      </c>
      <c r="N90" s="532">
        <v>2.9007633587786259</v>
      </c>
      <c r="O90" s="528">
        <v>674</v>
      </c>
      <c r="P90" s="533">
        <v>16</v>
      </c>
      <c r="Q90" s="532">
        <v>2.3738872403560833</v>
      </c>
      <c r="R90" s="528">
        <v>707</v>
      </c>
      <c r="S90" s="533">
        <v>9</v>
      </c>
      <c r="T90" s="532">
        <v>1.272984441301273</v>
      </c>
      <c r="U90" s="528">
        <v>726</v>
      </c>
      <c r="V90" s="533">
        <v>12</v>
      </c>
      <c r="W90" s="532">
        <v>1.6528925619834711</v>
      </c>
      <c r="X90" s="528">
        <v>760</v>
      </c>
      <c r="Y90" s="533">
        <v>15</v>
      </c>
      <c r="Z90" s="532">
        <v>1.9736842105263157</v>
      </c>
      <c r="AA90" s="528">
        <v>765</v>
      </c>
      <c r="AB90" s="533">
        <v>8</v>
      </c>
      <c r="AC90" s="511">
        <v>1.0457516339869279</v>
      </c>
      <c r="AD90" s="528">
        <v>774</v>
      </c>
      <c r="AE90" s="533">
        <v>14</v>
      </c>
      <c r="AF90" s="753">
        <f t="shared" si="10"/>
        <v>1.8087855297157622</v>
      </c>
      <c r="AG90" s="513">
        <f t="shared" si="6"/>
        <v>6</v>
      </c>
      <c r="AH90" s="514">
        <f t="shared" si="7"/>
        <v>3732</v>
      </c>
      <c r="AI90" s="515">
        <f t="shared" si="8"/>
        <v>58</v>
      </c>
      <c r="AJ90" s="516">
        <f t="shared" si="9"/>
        <v>1.5541264737406217</v>
      </c>
    </row>
    <row r="91" spans="1:36" s="24" customFormat="1" ht="12.95" customHeight="1" x14ac:dyDescent="0.15">
      <c r="A91" s="546"/>
      <c r="B91" s="506" t="s">
        <v>13</v>
      </c>
      <c r="C91" s="518">
        <v>311</v>
      </c>
      <c r="D91" s="508">
        <v>15</v>
      </c>
      <c r="E91" s="511">
        <v>4.823151125401929</v>
      </c>
      <c r="F91" s="507">
        <v>342</v>
      </c>
      <c r="G91" s="508">
        <v>15</v>
      </c>
      <c r="H91" s="509">
        <v>4.3859649122807012</v>
      </c>
      <c r="I91" s="510">
        <v>339</v>
      </c>
      <c r="J91" s="508">
        <v>11</v>
      </c>
      <c r="K91" s="509">
        <v>3.2448377581120944</v>
      </c>
      <c r="L91" s="510">
        <v>353</v>
      </c>
      <c r="M91" s="512">
        <v>16</v>
      </c>
      <c r="N91" s="511">
        <v>4.5325779036827196</v>
      </c>
      <c r="O91" s="507">
        <v>360</v>
      </c>
      <c r="P91" s="512">
        <v>12</v>
      </c>
      <c r="Q91" s="511">
        <v>3.3333333333333335</v>
      </c>
      <c r="R91" s="507">
        <v>361</v>
      </c>
      <c r="S91" s="512">
        <v>5</v>
      </c>
      <c r="T91" s="511">
        <v>1.3850415512465373</v>
      </c>
      <c r="U91" s="507">
        <v>368</v>
      </c>
      <c r="V91" s="512">
        <v>8</v>
      </c>
      <c r="W91" s="511">
        <v>2.1739130434782608</v>
      </c>
      <c r="X91" s="507">
        <v>387</v>
      </c>
      <c r="Y91" s="512">
        <v>8</v>
      </c>
      <c r="Z91" s="511">
        <v>2.0671834625323</v>
      </c>
      <c r="AA91" s="507">
        <v>398</v>
      </c>
      <c r="AB91" s="512">
        <v>5</v>
      </c>
      <c r="AC91" s="511">
        <v>1.256281407035176</v>
      </c>
      <c r="AD91" s="507">
        <v>427</v>
      </c>
      <c r="AE91" s="512">
        <v>7</v>
      </c>
      <c r="AF91" s="511">
        <f t="shared" si="10"/>
        <v>1.639344262295082</v>
      </c>
      <c r="AG91" s="513">
        <f t="shared" si="6"/>
        <v>2</v>
      </c>
      <c r="AH91" s="514">
        <f t="shared" si="7"/>
        <v>1941</v>
      </c>
      <c r="AI91" s="515">
        <f t="shared" si="8"/>
        <v>33</v>
      </c>
      <c r="AJ91" s="516">
        <f t="shared" si="9"/>
        <v>1.7001545595054095</v>
      </c>
    </row>
    <row r="92" spans="1:36" s="24" customFormat="1" ht="12.95" customHeight="1" x14ac:dyDescent="0.15">
      <c r="A92" s="546"/>
      <c r="B92" s="535" t="s">
        <v>15</v>
      </c>
      <c r="C92" s="521">
        <v>303</v>
      </c>
      <c r="D92" s="508">
        <v>5</v>
      </c>
      <c r="E92" s="511">
        <v>1.6501650165016499</v>
      </c>
      <c r="F92" s="519">
        <v>326</v>
      </c>
      <c r="G92" s="520">
        <v>5</v>
      </c>
      <c r="H92" s="509">
        <v>1.5337423312883436</v>
      </c>
      <c r="I92" s="521">
        <v>348</v>
      </c>
      <c r="J92" s="520">
        <v>3</v>
      </c>
      <c r="K92" s="509">
        <v>0.86206896551724133</v>
      </c>
      <c r="L92" s="510">
        <v>302</v>
      </c>
      <c r="M92" s="512">
        <v>3</v>
      </c>
      <c r="N92" s="522">
        <v>0.99337748344370869</v>
      </c>
      <c r="O92" s="507">
        <v>314</v>
      </c>
      <c r="P92" s="512">
        <v>4</v>
      </c>
      <c r="Q92" s="522">
        <v>1.2738853503184715</v>
      </c>
      <c r="R92" s="507">
        <v>346</v>
      </c>
      <c r="S92" s="512">
        <v>4</v>
      </c>
      <c r="T92" s="522">
        <v>1.1560693641618496</v>
      </c>
      <c r="U92" s="507">
        <v>358</v>
      </c>
      <c r="V92" s="512">
        <v>4</v>
      </c>
      <c r="W92" s="522">
        <v>1.1173184357541899</v>
      </c>
      <c r="X92" s="507">
        <v>373</v>
      </c>
      <c r="Y92" s="512">
        <v>7</v>
      </c>
      <c r="Z92" s="522">
        <v>1.8766756032171581</v>
      </c>
      <c r="AA92" s="507">
        <v>367</v>
      </c>
      <c r="AB92" s="512">
        <v>3</v>
      </c>
      <c r="AC92" s="522">
        <v>0.81743869209809261</v>
      </c>
      <c r="AD92" s="507">
        <v>347</v>
      </c>
      <c r="AE92" s="512">
        <v>7</v>
      </c>
      <c r="AF92" s="522">
        <f t="shared" si="10"/>
        <v>2.0172910662824206</v>
      </c>
      <c r="AG92" s="513">
        <f t="shared" si="6"/>
        <v>4</v>
      </c>
      <c r="AH92" s="524">
        <f t="shared" si="7"/>
        <v>1791</v>
      </c>
      <c r="AI92" s="525">
        <f t="shared" si="8"/>
        <v>25</v>
      </c>
      <c r="AJ92" s="538">
        <f t="shared" si="9"/>
        <v>1.3958682300390843</v>
      </c>
    </row>
    <row r="93" spans="1:36" s="24" customFormat="1" ht="12.95" customHeight="1" x14ac:dyDescent="0.15">
      <c r="A93" s="526" t="s">
        <v>128</v>
      </c>
      <c r="B93" s="527" t="s">
        <v>42</v>
      </c>
      <c r="C93" s="540">
        <v>368</v>
      </c>
      <c r="D93" s="529">
        <v>11</v>
      </c>
      <c r="E93" s="532">
        <v>2.9891304347826089</v>
      </c>
      <c r="F93" s="507">
        <v>384</v>
      </c>
      <c r="G93" s="508">
        <v>14</v>
      </c>
      <c r="H93" s="530">
        <v>3.6458333333333335</v>
      </c>
      <c r="I93" s="510">
        <v>394</v>
      </c>
      <c r="J93" s="508">
        <v>14</v>
      </c>
      <c r="K93" s="530">
        <v>3.5532994923857872</v>
      </c>
      <c r="L93" s="531">
        <v>428</v>
      </c>
      <c r="M93" s="533">
        <v>11</v>
      </c>
      <c r="N93" s="532">
        <v>2.570093457943925</v>
      </c>
      <c r="O93" s="528">
        <v>455</v>
      </c>
      <c r="P93" s="533">
        <v>9</v>
      </c>
      <c r="Q93" s="511">
        <v>1.9780219780219779</v>
      </c>
      <c r="R93" s="528">
        <v>434</v>
      </c>
      <c r="S93" s="533">
        <v>10</v>
      </c>
      <c r="T93" s="511">
        <v>2.3041474654377883</v>
      </c>
      <c r="U93" s="528">
        <v>487</v>
      </c>
      <c r="V93" s="533">
        <v>10</v>
      </c>
      <c r="W93" s="511">
        <v>2.0533880903490758</v>
      </c>
      <c r="X93" s="528">
        <v>517</v>
      </c>
      <c r="Y93" s="533">
        <v>13</v>
      </c>
      <c r="Z93" s="511">
        <v>2.5145067698259185</v>
      </c>
      <c r="AA93" s="528">
        <v>511</v>
      </c>
      <c r="AB93" s="533">
        <v>8</v>
      </c>
      <c r="AC93" s="511">
        <v>1.5655577299412915</v>
      </c>
      <c r="AD93" s="528">
        <v>515</v>
      </c>
      <c r="AE93" s="533">
        <v>6</v>
      </c>
      <c r="AF93" s="511">
        <f t="shared" si="10"/>
        <v>1.1650485436893203</v>
      </c>
      <c r="AG93" s="754">
        <f t="shared" si="6"/>
        <v>-2</v>
      </c>
      <c r="AH93" s="514">
        <f t="shared" si="7"/>
        <v>2464</v>
      </c>
      <c r="AI93" s="515">
        <f t="shared" si="8"/>
        <v>47</v>
      </c>
      <c r="AJ93" s="516">
        <f t="shared" si="9"/>
        <v>1.9074675324675323</v>
      </c>
    </row>
    <row r="94" spans="1:36" s="24" customFormat="1" ht="12.95" customHeight="1" x14ac:dyDescent="0.15">
      <c r="A94" s="517"/>
      <c r="B94" s="506" t="s">
        <v>13</v>
      </c>
      <c r="C94" s="518">
        <v>209</v>
      </c>
      <c r="D94" s="508">
        <v>7</v>
      </c>
      <c r="E94" s="511">
        <v>3.3492822966507179</v>
      </c>
      <c r="F94" s="507">
        <v>211</v>
      </c>
      <c r="G94" s="508">
        <v>9</v>
      </c>
      <c r="H94" s="509">
        <v>4.2654028436018958</v>
      </c>
      <c r="I94" s="510">
        <v>222</v>
      </c>
      <c r="J94" s="508">
        <v>9</v>
      </c>
      <c r="K94" s="509">
        <v>4.0540540540540544</v>
      </c>
      <c r="L94" s="510">
        <v>224</v>
      </c>
      <c r="M94" s="512">
        <v>9</v>
      </c>
      <c r="N94" s="511">
        <v>4.0178571428571432</v>
      </c>
      <c r="O94" s="507">
        <v>267</v>
      </c>
      <c r="P94" s="512">
        <v>5</v>
      </c>
      <c r="Q94" s="511">
        <v>1.8726591760299627</v>
      </c>
      <c r="R94" s="507">
        <v>244</v>
      </c>
      <c r="S94" s="512">
        <v>8</v>
      </c>
      <c r="T94" s="511">
        <v>3.278688524590164</v>
      </c>
      <c r="U94" s="507">
        <v>271</v>
      </c>
      <c r="V94" s="512">
        <v>5</v>
      </c>
      <c r="W94" s="511">
        <v>1.8450184501845017</v>
      </c>
      <c r="X94" s="507">
        <v>276</v>
      </c>
      <c r="Y94" s="512">
        <v>11</v>
      </c>
      <c r="Z94" s="511">
        <v>3.9855072463768111</v>
      </c>
      <c r="AA94" s="507">
        <v>263</v>
      </c>
      <c r="AB94" s="512">
        <v>4</v>
      </c>
      <c r="AC94" s="511">
        <v>1.520912547528517</v>
      </c>
      <c r="AD94" s="507">
        <v>280</v>
      </c>
      <c r="AE94" s="512">
        <v>2</v>
      </c>
      <c r="AF94" s="511">
        <f t="shared" si="10"/>
        <v>0.7142857142857143</v>
      </c>
      <c r="AG94" s="513">
        <f t="shared" si="6"/>
        <v>-2</v>
      </c>
      <c r="AH94" s="514">
        <f t="shared" si="7"/>
        <v>1334</v>
      </c>
      <c r="AI94" s="515">
        <f t="shared" si="8"/>
        <v>30</v>
      </c>
      <c r="AJ94" s="516">
        <f t="shared" si="9"/>
        <v>2.2488755622188905</v>
      </c>
    </row>
    <row r="95" spans="1:36" s="24" customFormat="1" ht="12.95" customHeight="1" x14ac:dyDescent="0.15">
      <c r="A95" s="534"/>
      <c r="B95" s="535" t="s">
        <v>15</v>
      </c>
      <c r="C95" s="521">
        <v>159</v>
      </c>
      <c r="D95" s="520">
        <v>4</v>
      </c>
      <c r="E95" s="522">
        <v>2.5157232704402519</v>
      </c>
      <c r="F95" s="519">
        <v>173</v>
      </c>
      <c r="G95" s="520">
        <v>5</v>
      </c>
      <c r="H95" s="536">
        <v>2.8901734104046244</v>
      </c>
      <c r="I95" s="521">
        <v>172</v>
      </c>
      <c r="J95" s="520">
        <v>5</v>
      </c>
      <c r="K95" s="536">
        <v>2.9069767441860463</v>
      </c>
      <c r="L95" s="521">
        <v>204</v>
      </c>
      <c r="M95" s="537">
        <v>2</v>
      </c>
      <c r="N95" s="522">
        <v>0.98039215686274506</v>
      </c>
      <c r="O95" s="519">
        <v>188</v>
      </c>
      <c r="P95" s="537">
        <v>4</v>
      </c>
      <c r="Q95" s="522">
        <v>2.1276595744680851</v>
      </c>
      <c r="R95" s="519">
        <v>190</v>
      </c>
      <c r="S95" s="537">
        <v>2</v>
      </c>
      <c r="T95" s="522">
        <v>1.0526315789473684</v>
      </c>
      <c r="U95" s="519">
        <v>216</v>
      </c>
      <c r="V95" s="537">
        <v>5</v>
      </c>
      <c r="W95" s="522">
        <v>2.3148148148148149</v>
      </c>
      <c r="X95" s="519">
        <v>241</v>
      </c>
      <c r="Y95" s="537">
        <v>2</v>
      </c>
      <c r="Z95" s="522">
        <v>0.82987551867219922</v>
      </c>
      <c r="AA95" s="519">
        <v>248</v>
      </c>
      <c r="AB95" s="537">
        <v>4</v>
      </c>
      <c r="AC95" s="522">
        <v>1.6129032258064515</v>
      </c>
      <c r="AD95" s="519">
        <v>235</v>
      </c>
      <c r="AE95" s="537">
        <v>4</v>
      </c>
      <c r="AF95" s="511">
        <f t="shared" si="10"/>
        <v>1.7021276595744681</v>
      </c>
      <c r="AG95" s="523">
        <f t="shared" si="6"/>
        <v>0</v>
      </c>
      <c r="AH95" s="524">
        <f t="shared" si="7"/>
        <v>1130</v>
      </c>
      <c r="AI95" s="525">
        <f t="shared" si="8"/>
        <v>17</v>
      </c>
      <c r="AJ95" s="538">
        <f t="shared" si="9"/>
        <v>1.5044247787610618</v>
      </c>
    </row>
    <row r="96" spans="1:36" s="24" customFormat="1" ht="12.95" customHeight="1" x14ac:dyDescent="0.15">
      <c r="A96" s="526" t="s">
        <v>129</v>
      </c>
      <c r="B96" s="527" t="s">
        <v>42</v>
      </c>
      <c r="C96" s="540">
        <v>390</v>
      </c>
      <c r="D96" s="529">
        <v>13</v>
      </c>
      <c r="E96" s="532">
        <v>3.3333333333333335</v>
      </c>
      <c r="F96" s="528">
        <v>446</v>
      </c>
      <c r="G96" s="529">
        <v>7</v>
      </c>
      <c r="H96" s="530">
        <v>1.5695067264573992</v>
      </c>
      <c r="I96" s="531">
        <v>386</v>
      </c>
      <c r="J96" s="529">
        <v>11</v>
      </c>
      <c r="K96" s="530">
        <v>2.849740932642487</v>
      </c>
      <c r="L96" s="531">
        <v>434</v>
      </c>
      <c r="M96" s="533">
        <v>11</v>
      </c>
      <c r="N96" s="532">
        <v>2.5345622119815667</v>
      </c>
      <c r="O96" s="528">
        <v>438</v>
      </c>
      <c r="P96" s="533">
        <v>9</v>
      </c>
      <c r="Q96" s="532">
        <v>2.054794520547945</v>
      </c>
      <c r="R96" s="528">
        <v>439</v>
      </c>
      <c r="S96" s="533">
        <v>9</v>
      </c>
      <c r="T96" s="532">
        <v>2.0501138952164011</v>
      </c>
      <c r="U96" s="528">
        <v>443</v>
      </c>
      <c r="V96" s="533">
        <v>11</v>
      </c>
      <c r="W96" s="532">
        <v>2.4830699774266365</v>
      </c>
      <c r="X96" s="528">
        <v>453</v>
      </c>
      <c r="Y96" s="533">
        <v>11</v>
      </c>
      <c r="Z96" s="532">
        <v>2.4282560706401766</v>
      </c>
      <c r="AA96" s="528">
        <v>489</v>
      </c>
      <c r="AB96" s="533">
        <v>9</v>
      </c>
      <c r="AC96" s="511">
        <v>1.8404907975460123</v>
      </c>
      <c r="AD96" s="528">
        <v>426</v>
      </c>
      <c r="AE96" s="533">
        <v>10</v>
      </c>
      <c r="AF96" s="753">
        <f t="shared" si="10"/>
        <v>2.3474178403755865</v>
      </c>
      <c r="AG96" s="513">
        <f t="shared" si="6"/>
        <v>1</v>
      </c>
      <c r="AH96" s="514">
        <f t="shared" si="7"/>
        <v>2250</v>
      </c>
      <c r="AI96" s="515">
        <f t="shared" si="8"/>
        <v>50</v>
      </c>
      <c r="AJ96" s="516">
        <f t="shared" si="9"/>
        <v>2.2222222222222223</v>
      </c>
    </row>
    <row r="97" spans="1:36" s="24" customFormat="1" ht="12.95" customHeight="1" x14ac:dyDescent="0.15">
      <c r="A97" s="517"/>
      <c r="B97" s="506" t="s">
        <v>13</v>
      </c>
      <c r="C97" s="518">
        <v>224</v>
      </c>
      <c r="D97" s="508">
        <v>11</v>
      </c>
      <c r="E97" s="511">
        <v>4.9107142857142856</v>
      </c>
      <c r="F97" s="507">
        <v>241</v>
      </c>
      <c r="G97" s="508">
        <v>4</v>
      </c>
      <c r="H97" s="509">
        <v>1.6597510373443984</v>
      </c>
      <c r="I97" s="510">
        <v>216</v>
      </c>
      <c r="J97" s="508">
        <v>9</v>
      </c>
      <c r="K97" s="509">
        <v>4.1666666666666661</v>
      </c>
      <c r="L97" s="510">
        <v>220</v>
      </c>
      <c r="M97" s="512">
        <v>7</v>
      </c>
      <c r="N97" s="511">
        <v>3.1818181818181817</v>
      </c>
      <c r="O97" s="507">
        <v>221</v>
      </c>
      <c r="P97" s="512">
        <v>6</v>
      </c>
      <c r="Q97" s="511">
        <v>2.7149321266968327</v>
      </c>
      <c r="R97" s="507">
        <v>249</v>
      </c>
      <c r="S97" s="512">
        <v>6</v>
      </c>
      <c r="T97" s="511">
        <v>2.4096385542168677</v>
      </c>
      <c r="U97" s="507">
        <v>255</v>
      </c>
      <c r="V97" s="512">
        <v>8</v>
      </c>
      <c r="W97" s="511">
        <v>3.1372549019607843</v>
      </c>
      <c r="X97" s="507">
        <v>238</v>
      </c>
      <c r="Y97" s="512">
        <v>7</v>
      </c>
      <c r="Z97" s="511">
        <v>2.9411764705882351</v>
      </c>
      <c r="AA97" s="507">
        <v>268</v>
      </c>
      <c r="AB97" s="512">
        <v>5</v>
      </c>
      <c r="AC97" s="511">
        <v>1.8656716417910446</v>
      </c>
      <c r="AD97" s="507">
        <v>252</v>
      </c>
      <c r="AE97" s="512">
        <v>7</v>
      </c>
      <c r="AF97" s="511">
        <f t="shared" si="10"/>
        <v>2.7777777777777777</v>
      </c>
      <c r="AG97" s="513">
        <f t="shared" si="6"/>
        <v>2</v>
      </c>
      <c r="AH97" s="514">
        <f t="shared" si="7"/>
        <v>1262</v>
      </c>
      <c r="AI97" s="515">
        <f t="shared" si="8"/>
        <v>33</v>
      </c>
      <c r="AJ97" s="516">
        <f t="shared" si="9"/>
        <v>2.6148969889064975</v>
      </c>
    </row>
    <row r="98" spans="1:36" s="24" customFormat="1" ht="12.95" customHeight="1" x14ac:dyDescent="0.15">
      <c r="A98" s="517"/>
      <c r="B98" s="506" t="s">
        <v>15</v>
      </c>
      <c r="C98" s="539">
        <v>166</v>
      </c>
      <c r="D98" s="508">
        <v>2</v>
      </c>
      <c r="E98" s="511">
        <v>1.2048192771084338</v>
      </c>
      <c r="F98" s="519">
        <v>205</v>
      </c>
      <c r="G98" s="520">
        <v>3</v>
      </c>
      <c r="H98" s="509">
        <v>1.4634146341463417</v>
      </c>
      <c r="I98" s="521">
        <v>170</v>
      </c>
      <c r="J98" s="520">
        <v>2</v>
      </c>
      <c r="K98" s="509">
        <v>1.1764705882352942</v>
      </c>
      <c r="L98" s="510">
        <v>214</v>
      </c>
      <c r="M98" s="512">
        <v>4</v>
      </c>
      <c r="N98" s="522">
        <v>1.8691588785046727</v>
      </c>
      <c r="O98" s="519">
        <v>217</v>
      </c>
      <c r="P98" s="537">
        <v>3</v>
      </c>
      <c r="Q98" s="522">
        <v>1.3824884792626728</v>
      </c>
      <c r="R98" s="519">
        <v>190</v>
      </c>
      <c r="S98" s="537">
        <v>3</v>
      </c>
      <c r="T98" s="522">
        <v>1.5789473684210527</v>
      </c>
      <c r="U98" s="519">
        <v>188</v>
      </c>
      <c r="V98" s="537">
        <v>3</v>
      </c>
      <c r="W98" s="522">
        <v>1.5957446808510638</v>
      </c>
      <c r="X98" s="519">
        <v>215</v>
      </c>
      <c r="Y98" s="537">
        <v>4</v>
      </c>
      <c r="Z98" s="522">
        <v>1.8604651162790697</v>
      </c>
      <c r="AA98" s="519">
        <v>221</v>
      </c>
      <c r="AB98" s="537">
        <v>4</v>
      </c>
      <c r="AC98" s="522">
        <v>1.809954751131222</v>
      </c>
      <c r="AD98" s="519">
        <v>174</v>
      </c>
      <c r="AE98" s="537">
        <v>3</v>
      </c>
      <c r="AF98" s="522">
        <f t="shared" si="10"/>
        <v>1.7241379310344827</v>
      </c>
      <c r="AG98" s="523">
        <f t="shared" si="6"/>
        <v>-1</v>
      </c>
      <c r="AH98" s="524">
        <f t="shared" si="7"/>
        <v>988</v>
      </c>
      <c r="AI98" s="525">
        <f t="shared" si="8"/>
        <v>17</v>
      </c>
      <c r="AJ98" s="538">
        <f t="shared" si="9"/>
        <v>1.7206477732793521</v>
      </c>
    </row>
    <row r="99" spans="1:36" s="24" customFormat="1" ht="12.95" customHeight="1" x14ac:dyDescent="0.15">
      <c r="A99" s="526" t="s">
        <v>130</v>
      </c>
      <c r="B99" s="527" t="s">
        <v>42</v>
      </c>
      <c r="C99" s="540">
        <v>735</v>
      </c>
      <c r="D99" s="529">
        <v>12</v>
      </c>
      <c r="E99" s="532">
        <v>1.6326530612244898</v>
      </c>
      <c r="F99" s="507">
        <v>802</v>
      </c>
      <c r="G99" s="508">
        <v>10</v>
      </c>
      <c r="H99" s="530">
        <v>1.2468827930174564</v>
      </c>
      <c r="I99" s="510">
        <v>738</v>
      </c>
      <c r="J99" s="508">
        <v>8</v>
      </c>
      <c r="K99" s="530">
        <v>1.084010840108401</v>
      </c>
      <c r="L99" s="531">
        <v>729</v>
      </c>
      <c r="M99" s="533">
        <v>11</v>
      </c>
      <c r="N99" s="532">
        <v>1.5089163237311385</v>
      </c>
      <c r="O99" s="528">
        <v>727</v>
      </c>
      <c r="P99" s="533">
        <v>14</v>
      </c>
      <c r="Q99" s="511">
        <v>1.9257221458046769</v>
      </c>
      <c r="R99" s="528">
        <v>768</v>
      </c>
      <c r="S99" s="533">
        <v>9</v>
      </c>
      <c r="T99" s="511">
        <v>1.171875</v>
      </c>
      <c r="U99" s="528">
        <v>697</v>
      </c>
      <c r="V99" s="533">
        <v>6</v>
      </c>
      <c r="W99" s="532">
        <v>0.86083213773314204</v>
      </c>
      <c r="X99" s="528">
        <v>726</v>
      </c>
      <c r="Y99" s="533">
        <v>14</v>
      </c>
      <c r="Z99" s="511">
        <v>1.9283746556473829</v>
      </c>
      <c r="AA99" s="528">
        <v>736</v>
      </c>
      <c r="AB99" s="533">
        <v>13</v>
      </c>
      <c r="AC99" s="511">
        <v>1.7663043478260869</v>
      </c>
      <c r="AD99" s="528">
        <v>712</v>
      </c>
      <c r="AE99" s="533">
        <v>8</v>
      </c>
      <c r="AF99" s="511">
        <f t="shared" si="10"/>
        <v>1.1235955056179776</v>
      </c>
      <c r="AG99" s="513">
        <f t="shared" si="6"/>
        <v>-5</v>
      </c>
      <c r="AH99" s="514">
        <f t="shared" si="7"/>
        <v>3639</v>
      </c>
      <c r="AI99" s="515">
        <f t="shared" si="8"/>
        <v>50</v>
      </c>
      <c r="AJ99" s="516">
        <f t="shared" si="9"/>
        <v>1.3740038472107723</v>
      </c>
    </row>
    <row r="100" spans="1:36" s="24" customFormat="1" ht="12.95" customHeight="1" x14ac:dyDescent="0.15">
      <c r="A100" s="517"/>
      <c r="B100" s="506" t="s">
        <v>13</v>
      </c>
      <c r="C100" s="518">
        <v>364</v>
      </c>
      <c r="D100" s="508">
        <v>9</v>
      </c>
      <c r="E100" s="511">
        <v>2.4725274725274726</v>
      </c>
      <c r="F100" s="507">
        <v>387</v>
      </c>
      <c r="G100" s="508">
        <v>6</v>
      </c>
      <c r="H100" s="509">
        <v>1.5503875968992249</v>
      </c>
      <c r="I100" s="510">
        <v>335</v>
      </c>
      <c r="J100" s="508">
        <v>6</v>
      </c>
      <c r="K100" s="509">
        <v>1.791044776119403</v>
      </c>
      <c r="L100" s="510">
        <v>374</v>
      </c>
      <c r="M100" s="512">
        <v>8</v>
      </c>
      <c r="N100" s="511">
        <v>2.1390374331550799</v>
      </c>
      <c r="O100" s="507">
        <v>347</v>
      </c>
      <c r="P100" s="512">
        <v>10</v>
      </c>
      <c r="Q100" s="511">
        <v>2.8818443804034581</v>
      </c>
      <c r="R100" s="507">
        <v>382</v>
      </c>
      <c r="S100" s="512">
        <v>7</v>
      </c>
      <c r="T100" s="511">
        <v>1.832460732984293</v>
      </c>
      <c r="U100" s="507">
        <v>367</v>
      </c>
      <c r="V100" s="512">
        <v>4</v>
      </c>
      <c r="W100" s="511">
        <v>1.0899182561307901</v>
      </c>
      <c r="X100" s="507">
        <v>362</v>
      </c>
      <c r="Y100" s="512">
        <v>11</v>
      </c>
      <c r="Z100" s="511">
        <v>3.0386740331491713</v>
      </c>
      <c r="AA100" s="507">
        <v>360</v>
      </c>
      <c r="AB100" s="512">
        <v>10</v>
      </c>
      <c r="AC100" s="511">
        <v>2.7777777777777777</v>
      </c>
      <c r="AD100" s="507">
        <v>353</v>
      </c>
      <c r="AE100" s="512">
        <v>6</v>
      </c>
      <c r="AF100" s="511">
        <f t="shared" si="10"/>
        <v>1.6997167138810201</v>
      </c>
      <c r="AG100" s="513">
        <f t="shared" si="6"/>
        <v>-4</v>
      </c>
      <c r="AH100" s="514">
        <f t="shared" si="7"/>
        <v>1824</v>
      </c>
      <c r="AI100" s="515">
        <f t="shared" si="8"/>
        <v>38</v>
      </c>
      <c r="AJ100" s="516">
        <f t="shared" si="9"/>
        <v>2.083333333333333</v>
      </c>
    </row>
    <row r="101" spans="1:36" s="24" customFormat="1" ht="12.95" customHeight="1" x14ac:dyDescent="0.15">
      <c r="A101" s="534"/>
      <c r="B101" s="535" t="s">
        <v>15</v>
      </c>
      <c r="C101" s="539">
        <v>371</v>
      </c>
      <c r="D101" s="520">
        <v>3</v>
      </c>
      <c r="E101" s="522">
        <v>0.80862533692722371</v>
      </c>
      <c r="F101" s="519">
        <v>415</v>
      </c>
      <c r="G101" s="520">
        <v>4</v>
      </c>
      <c r="H101" s="536">
        <v>0.96385542168674709</v>
      </c>
      <c r="I101" s="521">
        <v>403</v>
      </c>
      <c r="J101" s="520">
        <v>2</v>
      </c>
      <c r="K101" s="536">
        <v>0.49627791563275436</v>
      </c>
      <c r="L101" s="521">
        <v>355</v>
      </c>
      <c r="M101" s="537">
        <v>3</v>
      </c>
      <c r="N101" s="522">
        <v>0.84507042253521114</v>
      </c>
      <c r="O101" s="519">
        <v>380</v>
      </c>
      <c r="P101" s="537">
        <v>4</v>
      </c>
      <c r="Q101" s="522">
        <v>1.0526315789473684</v>
      </c>
      <c r="R101" s="519">
        <v>386</v>
      </c>
      <c r="S101" s="537">
        <v>2</v>
      </c>
      <c r="T101" s="522">
        <v>0.5181347150259068</v>
      </c>
      <c r="U101" s="519">
        <v>330</v>
      </c>
      <c r="V101" s="537">
        <v>2</v>
      </c>
      <c r="W101" s="522">
        <v>0.60606060606060608</v>
      </c>
      <c r="X101" s="519">
        <v>364</v>
      </c>
      <c r="Y101" s="537">
        <v>3</v>
      </c>
      <c r="Z101" s="522">
        <v>0.82417582417582425</v>
      </c>
      <c r="AA101" s="519">
        <v>376</v>
      </c>
      <c r="AB101" s="537">
        <v>3</v>
      </c>
      <c r="AC101" s="522">
        <v>0.7978723404255319</v>
      </c>
      <c r="AD101" s="519">
        <v>359</v>
      </c>
      <c r="AE101" s="537">
        <v>2</v>
      </c>
      <c r="AF101" s="522">
        <f t="shared" si="10"/>
        <v>0.55710306406685239</v>
      </c>
      <c r="AG101" s="523">
        <f t="shared" si="6"/>
        <v>-1</v>
      </c>
      <c r="AH101" s="524">
        <f t="shared" si="7"/>
        <v>1815</v>
      </c>
      <c r="AI101" s="525">
        <f t="shared" si="8"/>
        <v>12</v>
      </c>
      <c r="AJ101" s="538">
        <f t="shared" si="9"/>
        <v>0.66115702479338845</v>
      </c>
    </row>
    <row r="102" spans="1:36" s="24" customFormat="1" ht="12.95" customHeight="1" x14ac:dyDescent="0.15">
      <c r="A102" s="526" t="s">
        <v>131</v>
      </c>
      <c r="B102" s="527" t="s">
        <v>42</v>
      </c>
      <c r="C102" s="518">
        <v>529</v>
      </c>
      <c r="D102" s="508">
        <v>8</v>
      </c>
      <c r="E102" s="511">
        <v>1.5122873345935728</v>
      </c>
      <c r="F102" s="507">
        <v>580</v>
      </c>
      <c r="G102" s="508">
        <v>10</v>
      </c>
      <c r="H102" s="509">
        <v>1.7241379310344827</v>
      </c>
      <c r="I102" s="510">
        <v>517</v>
      </c>
      <c r="J102" s="508">
        <v>9</v>
      </c>
      <c r="K102" s="509">
        <v>1.7408123791102514</v>
      </c>
      <c r="L102" s="510">
        <v>555</v>
      </c>
      <c r="M102" s="512">
        <v>8</v>
      </c>
      <c r="N102" s="532">
        <v>1.4414414414414414</v>
      </c>
      <c r="O102" s="528">
        <v>541</v>
      </c>
      <c r="P102" s="533">
        <v>13</v>
      </c>
      <c r="Q102" s="532">
        <v>2.4029574861367835</v>
      </c>
      <c r="R102" s="528">
        <v>521</v>
      </c>
      <c r="S102" s="533">
        <v>8</v>
      </c>
      <c r="T102" s="532">
        <v>1.5355086372360844</v>
      </c>
      <c r="U102" s="528">
        <v>543</v>
      </c>
      <c r="V102" s="533">
        <v>13</v>
      </c>
      <c r="W102" s="532">
        <v>2.3941068139963169</v>
      </c>
      <c r="X102" s="528">
        <v>564</v>
      </c>
      <c r="Y102" s="533">
        <v>9</v>
      </c>
      <c r="Z102" s="532">
        <v>1.5957446808510638</v>
      </c>
      <c r="AA102" s="528">
        <v>561</v>
      </c>
      <c r="AB102" s="533">
        <v>6</v>
      </c>
      <c r="AC102" s="511">
        <v>1.0695187165775399</v>
      </c>
      <c r="AD102" s="528">
        <v>557</v>
      </c>
      <c r="AE102" s="533">
        <v>8</v>
      </c>
      <c r="AF102" s="511">
        <f t="shared" si="10"/>
        <v>1.4362657091561939</v>
      </c>
      <c r="AG102" s="513">
        <f t="shared" si="6"/>
        <v>2</v>
      </c>
      <c r="AH102" s="514">
        <f t="shared" si="7"/>
        <v>2746</v>
      </c>
      <c r="AI102" s="515">
        <f t="shared" si="8"/>
        <v>44</v>
      </c>
      <c r="AJ102" s="516">
        <f t="shared" si="9"/>
        <v>1.6023306627822289</v>
      </c>
    </row>
    <row r="103" spans="1:36" s="24" customFormat="1" ht="12.95" customHeight="1" x14ac:dyDescent="0.15">
      <c r="A103" s="517"/>
      <c r="B103" s="506" t="s">
        <v>13</v>
      </c>
      <c r="C103" s="518">
        <v>270</v>
      </c>
      <c r="D103" s="508">
        <v>4</v>
      </c>
      <c r="E103" s="511">
        <v>1.4814814814814816</v>
      </c>
      <c r="F103" s="507">
        <v>289</v>
      </c>
      <c r="G103" s="508">
        <v>5</v>
      </c>
      <c r="H103" s="509">
        <v>1.7301038062283738</v>
      </c>
      <c r="I103" s="510">
        <v>264</v>
      </c>
      <c r="J103" s="508">
        <v>4</v>
      </c>
      <c r="K103" s="509">
        <v>1.5151515151515151</v>
      </c>
      <c r="L103" s="510">
        <v>287</v>
      </c>
      <c r="M103" s="512">
        <v>7</v>
      </c>
      <c r="N103" s="511">
        <v>2.4390243902439024</v>
      </c>
      <c r="O103" s="507">
        <v>271</v>
      </c>
      <c r="P103" s="512">
        <v>10</v>
      </c>
      <c r="Q103" s="511">
        <v>3.6900369003690034</v>
      </c>
      <c r="R103" s="507">
        <v>276</v>
      </c>
      <c r="S103" s="512">
        <v>7</v>
      </c>
      <c r="T103" s="511">
        <v>2.5362318840579712</v>
      </c>
      <c r="U103" s="507">
        <v>271</v>
      </c>
      <c r="V103" s="512">
        <v>12</v>
      </c>
      <c r="W103" s="511">
        <v>4.428044280442804</v>
      </c>
      <c r="X103" s="507">
        <v>257</v>
      </c>
      <c r="Y103" s="512">
        <v>6</v>
      </c>
      <c r="Z103" s="511">
        <v>2.3346303501945527</v>
      </c>
      <c r="AA103" s="507">
        <v>278</v>
      </c>
      <c r="AB103" s="512">
        <v>4</v>
      </c>
      <c r="AC103" s="511">
        <v>1.4388489208633095</v>
      </c>
      <c r="AD103" s="507">
        <v>270</v>
      </c>
      <c r="AE103" s="512">
        <v>5</v>
      </c>
      <c r="AF103" s="511">
        <f t="shared" si="10"/>
        <v>1.8518518518518516</v>
      </c>
      <c r="AG103" s="513">
        <f t="shared" si="6"/>
        <v>1</v>
      </c>
      <c r="AH103" s="514">
        <f t="shared" si="7"/>
        <v>1352</v>
      </c>
      <c r="AI103" s="515">
        <f t="shared" si="8"/>
        <v>34</v>
      </c>
      <c r="AJ103" s="516">
        <f t="shared" si="9"/>
        <v>2.5147928994082842</v>
      </c>
    </row>
    <row r="104" spans="1:36" s="24" customFormat="1" ht="12.95" customHeight="1" x14ac:dyDescent="0.15">
      <c r="A104" s="534"/>
      <c r="B104" s="535" t="s">
        <v>15</v>
      </c>
      <c r="C104" s="539">
        <v>259</v>
      </c>
      <c r="D104" s="508">
        <v>4</v>
      </c>
      <c r="E104" s="511">
        <v>1.5444015444015444</v>
      </c>
      <c r="F104" s="519">
        <v>291</v>
      </c>
      <c r="G104" s="520">
        <v>5</v>
      </c>
      <c r="H104" s="509">
        <v>1.7182130584192441</v>
      </c>
      <c r="I104" s="521">
        <v>253</v>
      </c>
      <c r="J104" s="520">
        <v>5</v>
      </c>
      <c r="K104" s="509">
        <v>1.9762845849802373</v>
      </c>
      <c r="L104" s="510">
        <v>268</v>
      </c>
      <c r="M104" s="512">
        <v>1</v>
      </c>
      <c r="N104" s="511">
        <v>0.37313432835820892</v>
      </c>
      <c r="O104" s="507">
        <v>270</v>
      </c>
      <c r="P104" s="512">
        <v>3</v>
      </c>
      <c r="Q104" s="522">
        <v>1.1111111111111112</v>
      </c>
      <c r="R104" s="507">
        <v>245</v>
      </c>
      <c r="S104" s="512">
        <v>1</v>
      </c>
      <c r="T104" s="522">
        <v>0.40816326530612246</v>
      </c>
      <c r="U104" s="507">
        <v>272</v>
      </c>
      <c r="V104" s="512">
        <v>1</v>
      </c>
      <c r="W104" s="522">
        <v>0.36764705882352938</v>
      </c>
      <c r="X104" s="507">
        <v>307</v>
      </c>
      <c r="Y104" s="512">
        <v>3</v>
      </c>
      <c r="Z104" s="522">
        <v>0.97719869706840379</v>
      </c>
      <c r="AA104" s="507">
        <v>283</v>
      </c>
      <c r="AB104" s="512">
        <v>2</v>
      </c>
      <c r="AC104" s="522">
        <v>0.70671378091872794</v>
      </c>
      <c r="AD104" s="507">
        <v>287</v>
      </c>
      <c r="AE104" s="512">
        <v>3</v>
      </c>
      <c r="AF104" s="511">
        <f t="shared" si="10"/>
        <v>1.0452961672473868</v>
      </c>
      <c r="AG104" s="513">
        <f t="shared" si="6"/>
        <v>1</v>
      </c>
      <c r="AH104" s="524">
        <f t="shared" si="7"/>
        <v>1394</v>
      </c>
      <c r="AI104" s="525">
        <f t="shared" si="8"/>
        <v>10</v>
      </c>
      <c r="AJ104" s="538">
        <f t="shared" si="9"/>
        <v>0.71736011477761841</v>
      </c>
    </row>
    <row r="105" spans="1:36" s="24" customFormat="1" ht="12.95" customHeight="1" x14ac:dyDescent="0.15">
      <c r="A105" s="526" t="s">
        <v>132</v>
      </c>
      <c r="B105" s="527" t="s">
        <v>42</v>
      </c>
      <c r="C105" s="540">
        <v>1118</v>
      </c>
      <c r="D105" s="529">
        <v>14</v>
      </c>
      <c r="E105" s="532">
        <v>1.2522361359570662</v>
      </c>
      <c r="F105" s="507">
        <v>1035</v>
      </c>
      <c r="G105" s="508">
        <v>14</v>
      </c>
      <c r="H105" s="530">
        <v>1.3526570048309179</v>
      </c>
      <c r="I105" s="510">
        <v>1091</v>
      </c>
      <c r="J105" s="508">
        <v>24</v>
      </c>
      <c r="K105" s="530">
        <v>2.1998166819431715</v>
      </c>
      <c r="L105" s="531">
        <v>1058</v>
      </c>
      <c r="M105" s="533">
        <v>17</v>
      </c>
      <c r="N105" s="532">
        <v>1.6068052930056711</v>
      </c>
      <c r="O105" s="528">
        <v>1106</v>
      </c>
      <c r="P105" s="533">
        <v>28</v>
      </c>
      <c r="Q105" s="511">
        <v>2.5316455696202533</v>
      </c>
      <c r="R105" s="528">
        <v>1155</v>
      </c>
      <c r="S105" s="533">
        <v>15</v>
      </c>
      <c r="T105" s="511">
        <v>1.2987012987012987</v>
      </c>
      <c r="U105" s="528">
        <v>1173</v>
      </c>
      <c r="V105" s="533">
        <v>8</v>
      </c>
      <c r="W105" s="511">
        <v>0.68201193520886616</v>
      </c>
      <c r="X105" s="528">
        <v>1037</v>
      </c>
      <c r="Y105" s="533">
        <v>11</v>
      </c>
      <c r="Z105" s="511">
        <v>1.0607521697203472</v>
      </c>
      <c r="AA105" s="528">
        <v>1226</v>
      </c>
      <c r="AB105" s="533">
        <v>15</v>
      </c>
      <c r="AC105" s="511">
        <v>1.2234910277324633</v>
      </c>
      <c r="AD105" s="528">
        <v>1133</v>
      </c>
      <c r="AE105" s="533">
        <v>10</v>
      </c>
      <c r="AF105" s="753">
        <f t="shared" si="10"/>
        <v>0.88261253309796994</v>
      </c>
      <c r="AG105" s="754">
        <f t="shared" si="6"/>
        <v>-5</v>
      </c>
      <c r="AH105" s="514">
        <f t="shared" si="7"/>
        <v>5724</v>
      </c>
      <c r="AI105" s="515">
        <f t="shared" si="8"/>
        <v>59</v>
      </c>
      <c r="AJ105" s="516">
        <f t="shared" si="9"/>
        <v>1.0307477288609364</v>
      </c>
    </row>
    <row r="106" spans="1:36" s="24" customFormat="1" ht="12.95" customHeight="1" x14ac:dyDescent="0.15">
      <c r="A106" s="517"/>
      <c r="B106" s="506" t="s">
        <v>13</v>
      </c>
      <c r="C106" s="518">
        <v>585</v>
      </c>
      <c r="D106" s="508">
        <v>9</v>
      </c>
      <c r="E106" s="511">
        <v>1.5384615384615385</v>
      </c>
      <c r="F106" s="507">
        <v>522</v>
      </c>
      <c r="G106" s="508">
        <v>11</v>
      </c>
      <c r="H106" s="509">
        <v>2.1072796934865901</v>
      </c>
      <c r="I106" s="510">
        <v>569</v>
      </c>
      <c r="J106" s="508">
        <v>19</v>
      </c>
      <c r="K106" s="509">
        <v>3.3391915641476277</v>
      </c>
      <c r="L106" s="510">
        <v>516</v>
      </c>
      <c r="M106" s="512">
        <v>11</v>
      </c>
      <c r="N106" s="511">
        <v>2.1317829457364339</v>
      </c>
      <c r="O106" s="507">
        <v>573</v>
      </c>
      <c r="P106" s="512">
        <v>16</v>
      </c>
      <c r="Q106" s="511">
        <v>2.7923211169284468</v>
      </c>
      <c r="R106" s="507">
        <v>576</v>
      </c>
      <c r="S106" s="512">
        <v>12</v>
      </c>
      <c r="T106" s="511">
        <v>2.083333333333333</v>
      </c>
      <c r="U106" s="507">
        <v>595</v>
      </c>
      <c r="V106" s="512">
        <v>7</v>
      </c>
      <c r="W106" s="511">
        <v>1.1764705882352942</v>
      </c>
      <c r="X106" s="507">
        <v>547</v>
      </c>
      <c r="Y106" s="512">
        <v>10</v>
      </c>
      <c r="Z106" s="511">
        <v>1.8281535648994516</v>
      </c>
      <c r="AA106" s="507">
        <v>658</v>
      </c>
      <c r="AB106" s="512">
        <v>9</v>
      </c>
      <c r="AC106" s="511">
        <v>1.3677811550151975</v>
      </c>
      <c r="AD106" s="507">
        <v>610</v>
      </c>
      <c r="AE106" s="512">
        <v>7</v>
      </c>
      <c r="AF106" s="511">
        <f t="shared" si="10"/>
        <v>1.1475409836065573</v>
      </c>
      <c r="AG106" s="513">
        <f t="shared" si="6"/>
        <v>-2</v>
      </c>
      <c r="AH106" s="514">
        <f t="shared" si="7"/>
        <v>2986</v>
      </c>
      <c r="AI106" s="515">
        <f t="shared" si="8"/>
        <v>45</v>
      </c>
      <c r="AJ106" s="516">
        <f t="shared" si="9"/>
        <v>1.507032819825854</v>
      </c>
    </row>
    <row r="107" spans="1:36" s="24" customFormat="1" ht="12.95" customHeight="1" x14ac:dyDescent="0.15">
      <c r="A107" s="534"/>
      <c r="B107" s="535" t="s">
        <v>15</v>
      </c>
      <c r="C107" s="521">
        <v>533</v>
      </c>
      <c r="D107" s="520">
        <v>5</v>
      </c>
      <c r="E107" s="522">
        <v>0.93808630393996251</v>
      </c>
      <c r="F107" s="519">
        <v>513</v>
      </c>
      <c r="G107" s="520">
        <v>3</v>
      </c>
      <c r="H107" s="536">
        <v>0.58479532163742687</v>
      </c>
      <c r="I107" s="521">
        <v>522</v>
      </c>
      <c r="J107" s="520">
        <v>5</v>
      </c>
      <c r="K107" s="536">
        <v>0.95785440613026818</v>
      </c>
      <c r="L107" s="521">
        <v>542</v>
      </c>
      <c r="M107" s="537">
        <v>6</v>
      </c>
      <c r="N107" s="522">
        <v>1.107011070110701</v>
      </c>
      <c r="O107" s="519">
        <v>533</v>
      </c>
      <c r="P107" s="537">
        <v>12</v>
      </c>
      <c r="Q107" s="511">
        <v>2.2514071294559099</v>
      </c>
      <c r="R107" s="519">
        <v>579</v>
      </c>
      <c r="S107" s="537">
        <v>3</v>
      </c>
      <c r="T107" s="511">
        <v>0.5181347150259068</v>
      </c>
      <c r="U107" s="519">
        <v>578</v>
      </c>
      <c r="V107" s="537">
        <v>1</v>
      </c>
      <c r="W107" s="511">
        <v>0.17301038062283738</v>
      </c>
      <c r="X107" s="519">
        <v>490</v>
      </c>
      <c r="Y107" s="537">
        <v>1</v>
      </c>
      <c r="Z107" s="511">
        <v>0.20408163265306123</v>
      </c>
      <c r="AA107" s="519">
        <v>568</v>
      </c>
      <c r="AB107" s="537">
        <v>6</v>
      </c>
      <c r="AC107" s="522">
        <v>1.056338028169014</v>
      </c>
      <c r="AD107" s="519">
        <v>523</v>
      </c>
      <c r="AE107" s="537">
        <v>3</v>
      </c>
      <c r="AF107" s="511">
        <f t="shared" si="10"/>
        <v>0.57361376673040154</v>
      </c>
      <c r="AG107" s="513">
        <f t="shared" si="6"/>
        <v>-3</v>
      </c>
      <c r="AH107" s="524">
        <f t="shared" si="7"/>
        <v>2738</v>
      </c>
      <c r="AI107" s="525">
        <f t="shared" si="8"/>
        <v>14</v>
      </c>
      <c r="AJ107" s="538">
        <f t="shared" si="9"/>
        <v>0.51132213294375461</v>
      </c>
    </row>
    <row r="108" spans="1:36" s="24" customFormat="1" ht="12.95" customHeight="1" x14ac:dyDescent="0.15">
      <c r="A108" s="526" t="s">
        <v>133</v>
      </c>
      <c r="B108" s="527" t="s">
        <v>42</v>
      </c>
      <c r="C108" s="518">
        <v>764</v>
      </c>
      <c r="D108" s="508">
        <v>20</v>
      </c>
      <c r="E108" s="511">
        <v>2.6178010471204187</v>
      </c>
      <c r="F108" s="507">
        <v>699</v>
      </c>
      <c r="G108" s="508">
        <v>12</v>
      </c>
      <c r="H108" s="509">
        <v>1.7167381974248928</v>
      </c>
      <c r="I108" s="510">
        <v>731</v>
      </c>
      <c r="J108" s="542">
        <v>14</v>
      </c>
      <c r="K108" s="543">
        <v>1.9151846785225719</v>
      </c>
      <c r="L108" s="541">
        <v>703</v>
      </c>
      <c r="M108" s="544">
        <v>9</v>
      </c>
      <c r="N108" s="532">
        <v>1.2802275960170697</v>
      </c>
      <c r="O108" s="528">
        <v>725</v>
      </c>
      <c r="P108" s="533">
        <v>17</v>
      </c>
      <c r="Q108" s="532">
        <v>2.3448275862068968</v>
      </c>
      <c r="R108" s="528">
        <v>720</v>
      </c>
      <c r="S108" s="533">
        <v>16</v>
      </c>
      <c r="T108" s="532">
        <v>2.2222222222222223</v>
      </c>
      <c r="U108" s="528">
        <v>790</v>
      </c>
      <c r="V108" s="533">
        <v>12</v>
      </c>
      <c r="W108" s="532">
        <v>1.5189873417721518</v>
      </c>
      <c r="X108" s="528">
        <v>685</v>
      </c>
      <c r="Y108" s="533">
        <v>18</v>
      </c>
      <c r="Z108" s="532">
        <v>2.6277372262773722</v>
      </c>
      <c r="AA108" s="528">
        <v>761</v>
      </c>
      <c r="AB108" s="533">
        <v>13</v>
      </c>
      <c r="AC108" s="511">
        <v>1.7082785808147174</v>
      </c>
      <c r="AD108" s="528">
        <v>719</v>
      </c>
      <c r="AE108" s="533">
        <v>10</v>
      </c>
      <c r="AF108" s="753">
        <f t="shared" si="10"/>
        <v>1.3908205841446455</v>
      </c>
      <c r="AG108" s="754">
        <f t="shared" si="6"/>
        <v>-3</v>
      </c>
      <c r="AH108" s="514">
        <f t="shared" si="7"/>
        <v>3675</v>
      </c>
      <c r="AI108" s="515">
        <f t="shared" si="8"/>
        <v>69</v>
      </c>
      <c r="AJ108" s="516">
        <f t="shared" si="9"/>
        <v>1.8775510204081631</v>
      </c>
    </row>
    <row r="109" spans="1:36" s="24" customFormat="1" ht="12.95" customHeight="1" x14ac:dyDescent="0.15">
      <c r="A109" s="517"/>
      <c r="B109" s="506" t="s">
        <v>13</v>
      </c>
      <c r="C109" s="518">
        <v>395</v>
      </c>
      <c r="D109" s="508">
        <v>16</v>
      </c>
      <c r="E109" s="511">
        <v>4.0506329113924053</v>
      </c>
      <c r="F109" s="507">
        <v>354</v>
      </c>
      <c r="G109" s="508">
        <v>8</v>
      </c>
      <c r="H109" s="509">
        <v>2.2598870056497176</v>
      </c>
      <c r="I109" s="510">
        <v>380</v>
      </c>
      <c r="J109" s="542">
        <v>11</v>
      </c>
      <c r="K109" s="543">
        <v>2.8947368421052633</v>
      </c>
      <c r="L109" s="541">
        <v>348</v>
      </c>
      <c r="M109" s="544">
        <v>5</v>
      </c>
      <c r="N109" s="511">
        <v>1.4367816091954022</v>
      </c>
      <c r="O109" s="507">
        <v>354</v>
      </c>
      <c r="P109" s="512">
        <v>12</v>
      </c>
      <c r="Q109" s="511">
        <v>3.3898305084745761</v>
      </c>
      <c r="R109" s="507">
        <v>378</v>
      </c>
      <c r="S109" s="512">
        <v>11</v>
      </c>
      <c r="T109" s="511">
        <v>2.9100529100529098</v>
      </c>
      <c r="U109" s="507">
        <v>408</v>
      </c>
      <c r="V109" s="512">
        <v>8</v>
      </c>
      <c r="W109" s="511">
        <v>1.9607843137254901</v>
      </c>
      <c r="X109" s="507">
        <v>340</v>
      </c>
      <c r="Y109" s="512">
        <v>14</v>
      </c>
      <c r="Z109" s="511">
        <v>4.117647058823529</v>
      </c>
      <c r="AA109" s="507">
        <v>398</v>
      </c>
      <c r="AB109" s="512">
        <v>11</v>
      </c>
      <c r="AC109" s="511">
        <v>2.7638190954773871</v>
      </c>
      <c r="AD109" s="507">
        <v>363</v>
      </c>
      <c r="AE109" s="512">
        <v>7</v>
      </c>
      <c r="AF109" s="511">
        <f t="shared" si="10"/>
        <v>1.9283746556473829</v>
      </c>
      <c r="AG109" s="513">
        <f t="shared" si="6"/>
        <v>-4</v>
      </c>
      <c r="AH109" s="514">
        <f t="shared" si="7"/>
        <v>1887</v>
      </c>
      <c r="AI109" s="515">
        <f t="shared" si="8"/>
        <v>51</v>
      </c>
      <c r="AJ109" s="516">
        <f t="shared" si="9"/>
        <v>2.7027027027027026</v>
      </c>
    </row>
    <row r="110" spans="1:36" s="24" customFormat="1" ht="12.95" customHeight="1" x14ac:dyDescent="0.15">
      <c r="A110" s="534"/>
      <c r="B110" s="535" t="s">
        <v>15</v>
      </c>
      <c r="C110" s="521">
        <v>369</v>
      </c>
      <c r="D110" s="508">
        <v>4</v>
      </c>
      <c r="E110" s="511">
        <v>1.084010840108401</v>
      </c>
      <c r="F110" s="519">
        <v>345</v>
      </c>
      <c r="G110" s="520">
        <v>4</v>
      </c>
      <c r="H110" s="509">
        <v>1.1594202898550725</v>
      </c>
      <c r="I110" s="521">
        <v>351</v>
      </c>
      <c r="J110" s="545">
        <v>3</v>
      </c>
      <c r="K110" s="543">
        <v>0.85470085470085477</v>
      </c>
      <c r="L110" s="541">
        <v>355</v>
      </c>
      <c r="M110" s="544">
        <v>4</v>
      </c>
      <c r="N110" s="522">
        <v>1.1267605633802817</v>
      </c>
      <c r="O110" s="519">
        <v>371</v>
      </c>
      <c r="P110" s="537">
        <v>5</v>
      </c>
      <c r="Q110" s="522">
        <v>1.3477088948787064</v>
      </c>
      <c r="R110" s="519">
        <v>342</v>
      </c>
      <c r="S110" s="537">
        <v>5</v>
      </c>
      <c r="T110" s="522">
        <v>1.4619883040935671</v>
      </c>
      <c r="U110" s="519">
        <v>382</v>
      </c>
      <c r="V110" s="537">
        <v>4</v>
      </c>
      <c r="W110" s="522">
        <v>1.0471204188481675</v>
      </c>
      <c r="X110" s="519">
        <v>345</v>
      </c>
      <c r="Y110" s="537">
        <v>4</v>
      </c>
      <c r="Z110" s="522">
        <v>1.1594202898550725</v>
      </c>
      <c r="AA110" s="519">
        <v>363</v>
      </c>
      <c r="AB110" s="537">
        <v>2</v>
      </c>
      <c r="AC110" s="522">
        <v>0.55096418732782371</v>
      </c>
      <c r="AD110" s="519">
        <v>356</v>
      </c>
      <c r="AE110" s="537">
        <v>3</v>
      </c>
      <c r="AF110" s="522">
        <f t="shared" si="10"/>
        <v>0.84269662921348309</v>
      </c>
      <c r="AG110" s="523">
        <f t="shared" si="6"/>
        <v>1</v>
      </c>
      <c r="AH110" s="524">
        <f t="shared" si="7"/>
        <v>1788</v>
      </c>
      <c r="AI110" s="525">
        <f t="shared" si="8"/>
        <v>18</v>
      </c>
      <c r="AJ110" s="538">
        <f t="shared" si="9"/>
        <v>1.006711409395973</v>
      </c>
    </row>
    <row r="111" spans="1:36" s="24" customFormat="1" ht="12.95" customHeight="1" x14ac:dyDescent="0.15">
      <c r="A111" s="526" t="s">
        <v>134</v>
      </c>
      <c r="B111" s="527" t="s">
        <v>42</v>
      </c>
      <c r="C111" s="540">
        <v>618</v>
      </c>
      <c r="D111" s="529">
        <v>6</v>
      </c>
      <c r="E111" s="532">
        <v>0.97087378640776689</v>
      </c>
      <c r="F111" s="507">
        <v>628</v>
      </c>
      <c r="G111" s="508">
        <v>17</v>
      </c>
      <c r="H111" s="530">
        <v>2.7070063694267517</v>
      </c>
      <c r="I111" s="510">
        <v>618</v>
      </c>
      <c r="J111" s="508">
        <v>12</v>
      </c>
      <c r="K111" s="530">
        <v>1.9417475728155338</v>
      </c>
      <c r="L111" s="531">
        <v>674</v>
      </c>
      <c r="M111" s="533">
        <v>5</v>
      </c>
      <c r="N111" s="532">
        <v>0.74183976261127604</v>
      </c>
      <c r="O111" s="528">
        <v>601</v>
      </c>
      <c r="P111" s="533">
        <v>11</v>
      </c>
      <c r="Q111" s="511">
        <v>1.8302828618968388</v>
      </c>
      <c r="R111" s="528">
        <v>650</v>
      </c>
      <c r="S111" s="533">
        <v>5</v>
      </c>
      <c r="T111" s="511">
        <v>0.76923076923076927</v>
      </c>
      <c r="U111" s="528">
        <v>733</v>
      </c>
      <c r="V111" s="533">
        <v>5</v>
      </c>
      <c r="W111" s="511">
        <v>0.68212824010914053</v>
      </c>
      <c r="X111" s="528">
        <v>613</v>
      </c>
      <c r="Y111" s="533">
        <v>7</v>
      </c>
      <c r="Z111" s="511">
        <v>1.1419249592169658</v>
      </c>
      <c r="AA111" s="528">
        <v>652</v>
      </c>
      <c r="AB111" s="533">
        <v>5</v>
      </c>
      <c r="AC111" s="511">
        <v>0.76687116564417179</v>
      </c>
      <c r="AD111" s="528">
        <v>565</v>
      </c>
      <c r="AE111" s="533">
        <v>13</v>
      </c>
      <c r="AF111" s="511">
        <f t="shared" si="10"/>
        <v>2.3008849557522124</v>
      </c>
      <c r="AG111" s="513">
        <f t="shared" si="6"/>
        <v>8</v>
      </c>
      <c r="AH111" s="514">
        <f t="shared" si="7"/>
        <v>3213</v>
      </c>
      <c r="AI111" s="515">
        <f t="shared" si="8"/>
        <v>35</v>
      </c>
      <c r="AJ111" s="516">
        <f t="shared" si="9"/>
        <v>1.0893246187363834</v>
      </c>
    </row>
    <row r="112" spans="1:36" s="24" customFormat="1" ht="12.95" customHeight="1" x14ac:dyDescent="0.15">
      <c r="A112" s="517"/>
      <c r="B112" s="506" t="s">
        <v>13</v>
      </c>
      <c r="C112" s="518">
        <v>305</v>
      </c>
      <c r="D112" s="508">
        <v>3</v>
      </c>
      <c r="E112" s="511">
        <v>0.98360655737704927</v>
      </c>
      <c r="F112" s="507">
        <v>329</v>
      </c>
      <c r="G112" s="508">
        <v>11</v>
      </c>
      <c r="H112" s="509">
        <v>3.3434650455927049</v>
      </c>
      <c r="I112" s="510">
        <v>316</v>
      </c>
      <c r="J112" s="508">
        <v>10</v>
      </c>
      <c r="K112" s="509">
        <v>3.1645569620253164</v>
      </c>
      <c r="L112" s="510">
        <v>344</v>
      </c>
      <c r="M112" s="512">
        <v>3</v>
      </c>
      <c r="N112" s="511">
        <v>0.87209302325581395</v>
      </c>
      <c r="O112" s="507">
        <v>315</v>
      </c>
      <c r="P112" s="512">
        <v>11</v>
      </c>
      <c r="Q112" s="511">
        <v>3.4920634920634921</v>
      </c>
      <c r="R112" s="507">
        <v>323</v>
      </c>
      <c r="S112" s="512">
        <v>3</v>
      </c>
      <c r="T112" s="511">
        <v>0.92879256965944268</v>
      </c>
      <c r="U112" s="507">
        <v>380</v>
      </c>
      <c r="V112" s="512">
        <v>3</v>
      </c>
      <c r="W112" s="511">
        <v>0.78947368421052633</v>
      </c>
      <c r="X112" s="507">
        <v>295</v>
      </c>
      <c r="Y112" s="512">
        <v>4</v>
      </c>
      <c r="Z112" s="511">
        <v>1.3559322033898304</v>
      </c>
      <c r="AA112" s="507">
        <v>328</v>
      </c>
      <c r="AB112" s="512">
        <v>3</v>
      </c>
      <c r="AC112" s="511">
        <v>0.91463414634146334</v>
      </c>
      <c r="AD112" s="507">
        <v>310</v>
      </c>
      <c r="AE112" s="512">
        <v>11</v>
      </c>
      <c r="AF112" s="511">
        <f t="shared" si="10"/>
        <v>3.5483870967741935</v>
      </c>
      <c r="AG112" s="513">
        <f t="shared" si="6"/>
        <v>8</v>
      </c>
      <c r="AH112" s="514">
        <f t="shared" si="7"/>
        <v>1636</v>
      </c>
      <c r="AI112" s="515">
        <f t="shared" si="8"/>
        <v>24</v>
      </c>
      <c r="AJ112" s="516">
        <f t="shared" si="9"/>
        <v>1.4669926650366749</v>
      </c>
    </row>
    <row r="113" spans="1:36" s="24" customFormat="1" ht="12.95" customHeight="1" x14ac:dyDescent="0.15">
      <c r="A113" s="534"/>
      <c r="B113" s="535" t="s">
        <v>15</v>
      </c>
      <c r="C113" s="521">
        <v>313</v>
      </c>
      <c r="D113" s="520">
        <v>3</v>
      </c>
      <c r="E113" s="522">
        <v>0.95846645367412142</v>
      </c>
      <c r="F113" s="519">
        <v>299</v>
      </c>
      <c r="G113" s="520">
        <v>6</v>
      </c>
      <c r="H113" s="536">
        <v>2.0066889632107023</v>
      </c>
      <c r="I113" s="521">
        <v>302</v>
      </c>
      <c r="J113" s="520">
        <v>2</v>
      </c>
      <c r="K113" s="536">
        <v>0.66225165562913912</v>
      </c>
      <c r="L113" s="521">
        <v>330</v>
      </c>
      <c r="M113" s="537">
        <v>2</v>
      </c>
      <c r="N113" s="522">
        <v>0.60606060606060608</v>
      </c>
      <c r="O113" s="507">
        <v>286</v>
      </c>
      <c r="P113" s="512">
        <v>0</v>
      </c>
      <c r="Q113" s="522">
        <v>0</v>
      </c>
      <c r="R113" s="507">
        <v>327</v>
      </c>
      <c r="S113" s="512">
        <v>2</v>
      </c>
      <c r="T113" s="522">
        <v>0.6116207951070336</v>
      </c>
      <c r="U113" s="507">
        <v>353</v>
      </c>
      <c r="V113" s="512">
        <v>2</v>
      </c>
      <c r="W113" s="522">
        <v>0.56657223796033995</v>
      </c>
      <c r="X113" s="507">
        <v>318</v>
      </c>
      <c r="Y113" s="512">
        <v>3</v>
      </c>
      <c r="Z113" s="522">
        <v>0.94339622641509435</v>
      </c>
      <c r="AA113" s="507">
        <v>324</v>
      </c>
      <c r="AB113" s="512">
        <v>2</v>
      </c>
      <c r="AC113" s="522">
        <v>0.61728395061728392</v>
      </c>
      <c r="AD113" s="507">
        <v>255</v>
      </c>
      <c r="AE113" s="512">
        <v>2</v>
      </c>
      <c r="AF113" s="511">
        <f t="shared" si="10"/>
        <v>0.78431372549019607</v>
      </c>
      <c r="AG113" s="523">
        <f t="shared" si="6"/>
        <v>0</v>
      </c>
      <c r="AH113" s="524">
        <f t="shared" si="7"/>
        <v>1577</v>
      </c>
      <c r="AI113" s="525">
        <f t="shared" si="8"/>
        <v>11</v>
      </c>
      <c r="AJ113" s="538">
        <f t="shared" si="9"/>
        <v>0.69752694990488262</v>
      </c>
    </row>
    <row r="114" spans="1:36" s="24" customFormat="1" ht="12.95" customHeight="1" x14ac:dyDescent="0.15">
      <c r="A114" s="505" t="s">
        <v>135</v>
      </c>
      <c r="B114" s="506" t="s">
        <v>42</v>
      </c>
      <c r="C114" s="540">
        <v>490</v>
      </c>
      <c r="D114" s="529">
        <v>16</v>
      </c>
      <c r="E114" s="532">
        <v>3.2653061224489797</v>
      </c>
      <c r="F114" s="507">
        <v>508</v>
      </c>
      <c r="G114" s="508">
        <v>7</v>
      </c>
      <c r="H114" s="530">
        <v>1.3779527559055118</v>
      </c>
      <c r="I114" s="510">
        <v>533</v>
      </c>
      <c r="J114" s="508">
        <v>16</v>
      </c>
      <c r="K114" s="530">
        <v>3.0018761726078798</v>
      </c>
      <c r="L114" s="531">
        <v>539</v>
      </c>
      <c r="M114" s="533">
        <v>15</v>
      </c>
      <c r="N114" s="532">
        <v>2.7829313543599259</v>
      </c>
      <c r="O114" s="528">
        <v>551</v>
      </c>
      <c r="P114" s="533">
        <v>11</v>
      </c>
      <c r="Q114" s="511">
        <v>1.9963702359346642</v>
      </c>
      <c r="R114" s="528">
        <v>511</v>
      </c>
      <c r="S114" s="533">
        <v>8</v>
      </c>
      <c r="T114" s="511">
        <v>1.5655577299412915</v>
      </c>
      <c r="U114" s="528">
        <v>531</v>
      </c>
      <c r="V114" s="533">
        <v>6</v>
      </c>
      <c r="W114" s="511">
        <v>1.1299435028248588</v>
      </c>
      <c r="X114" s="528">
        <v>556</v>
      </c>
      <c r="Y114" s="533">
        <v>3</v>
      </c>
      <c r="Z114" s="511">
        <v>0.53956834532374098</v>
      </c>
      <c r="AA114" s="528">
        <v>588</v>
      </c>
      <c r="AB114" s="533">
        <v>10</v>
      </c>
      <c r="AC114" s="511">
        <v>1.7006802721088436</v>
      </c>
      <c r="AD114" s="528">
        <v>579</v>
      </c>
      <c r="AE114" s="533">
        <v>12</v>
      </c>
      <c r="AF114" s="753">
        <f t="shared" si="10"/>
        <v>2.0725388601036272</v>
      </c>
      <c r="AG114" s="513">
        <f t="shared" si="6"/>
        <v>2</v>
      </c>
      <c r="AH114" s="514">
        <f t="shared" si="7"/>
        <v>2765</v>
      </c>
      <c r="AI114" s="515">
        <f t="shared" si="8"/>
        <v>39</v>
      </c>
      <c r="AJ114" s="516">
        <f t="shared" si="9"/>
        <v>1.410488245931284</v>
      </c>
    </row>
    <row r="115" spans="1:36" s="24" customFormat="1" ht="12.95" customHeight="1" x14ac:dyDescent="0.15">
      <c r="A115" s="517"/>
      <c r="B115" s="506" t="s">
        <v>13</v>
      </c>
      <c r="C115" s="518">
        <v>267</v>
      </c>
      <c r="D115" s="508">
        <v>10</v>
      </c>
      <c r="E115" s="511">
        <v>3.7453183520599254</v>
      </c>
      <c r="F115" s="507">
        <v>260</v>
      </c>
      <c r="G115" s="508">
        <v>7</v>
      </c>
      <c r="H115" s="509">
        <v>2.6923076923076925</v>
      </c>
      <c r="I115" s="510">
        <v>269</v>
      </c>
      <c r="J115" s="508">
        <v>13</v>
      </c>
      <c r="K115" s="509">
        <v>4.8327137546468402</v>
      </c>
      <c r="L115" s="510">
        <v>294</v>
      </c>
      <c r="M115" s="512">
        <v>10</v>
      </c>
      <c r="N115" s="511">
        <v>3.4013605442176873</v>
      </c>
      <c r="O115" s="507">
        <v>275</v>
      </c>
      <c r="P115" s="512">
        <v>10</v>
      </c>
      <c r="Q115" s="511">
        <v>3.6363636363636362</v>
      </c>
      <c r="R115" s="507">
        <v>280</v>
      </c>
      <c r="S115" s="512">
        <v>6</v>
      </c>
      <c r="T115" s="511">
        <v>2.1428571428571428</v>
      </c>
      <c r="U115" s="507">
        <v>308</v>
      </c>
      <c r="V115" s="512">
        <v>5</v>
      </c>
      <c r="W115" s="511">
        <v>1.6233766233766231</v>
      </c>
      <c r="X115" s="507">
        <v>303</v>
      </c>
      <c r="Y115" s="512">
        <v>3</v>
      </c>
      <c r="Z115" s="511">
        <v>0.99009900990099009</v>
      </c>
      <c r="AA115" s="507">
        <v>313</v>
      </c>
      <c r="AB115" s="512">
        <v>5</v>
      </c>
      <c r="AC115" s="511">
        <v>1.5974440894568689</v>
      </c>
      <c r="AD115" s="507">
        <v>315</v>
      </c>
      <c r="AE115" s="512">
        <v>9</v>
      </c>
      <c r="AF115" s="511">
        <f t="shared" si="10"/>
        <v>2.8571428571428572</v>
      </c>
      <c r="AG115" s="513">
        <f t="shared" si="6"/>
        <v>4</v>
      </c>
      <c r="AH115" s="514">
        <f t="shared" si="7"/>
        <v>1519</v>
      </c>
      <c r="AI115" s="515">
        <f t="shared" si="8"/>
        <v>28</v>
      </c>
      <c r="AJ115" s="516">
        <f t="shared" si="9"/>
        <v>1.8433179723502304</v>
      </c>
    </row>
    <row r="116" spans="1:36" s="24" customFormat="1" ht="12.95" customHeight="1" x14ac:dyDescent="0.15">
      <c r="A116" s="517"/>
      <c r="B116" s="506" t="s">
        <v>15</v>
      </c>
      <c r="C116" s="521">
        <v>223</v>
      </c>
      <c r="D116" s="520">
        <v>6</v>
      </c>
      <c r="E116" s="522">
        <v>2.6905829596412558</v>
      </c>
      <c r="F116" s="519">
        <v>248</v>
      </c>
      <c r="G116" s="520">
        <v>0</v>
      </c>
      <c r="H116" s="536">
        <v>0</v>
      </c>
      <c r="I116" s="521">
        <v>264</v>
      </c>
      <c r="J116" s="520">
        <v>3</v>
      </c>
      <c r="K116" s="536">
        <v>1.1363636363636365</v>
      </c>
      <c r="L116" s="521">
        <v>245</v>
      </c>
      <c r="M116" s="537">
        <v>5</v>
      </c>
      <c r="N116" s="522">
        <v>2.0408163265306123</v>
      </c>
      <c r="O116" s="519">
        <v>276</v>
      </c>
      <c r="P116" s="537">
        <v>1</v>
      </c>
      <c r="Q116" s="511">
        <v>0.36231884057971014</v>
      </c>
      <c r="R116" s="519">
        <v>231</v>
      </c>
      <c r="S116" s="537">
        <v>2</v>
      </c>
      <c r="T116" s="511">
        <v>0.86580086580086579</v>
      </c>
      <c r="U116" s="519">
        <v>223</v>
      </c>
      <c r="V116" s="537">
        <v>1</v>
      </c>
      <c r="W116" s="511">
        <v>0.44843049327354262</v>
      </c>
      <c r="X116" s="519">
        <v>253</v>
      </c>
      <c r="Y116" s="537">
        <v>0</v>
      </c>
      <c r="Z116" s="511">
        <v>0</v>
      </c>
      <c r="AA116" s="519">
        <v>275</v>
      </c>
      <c r="AB116" s="537">
        <v>5</v>
      </c>
      <c r="AC116" s="522">
        <v>1.8181818181818181</v>
      </c>
      <c r="AD116" s="519">
        <v>264</v>
      </c>
      <c r="AE116" s="537">
        <v>3</v>
      </c>
      <c r="AF116" s="511">
        <f t="shared" si="10"/>
        <v>1.1363636363636365</v>
      </c>
      <c r="AG116" s="523">
        <f t="shared" si="6"/>
        <v>-2</v>
      </c>
      <c r="AH116" s="524">
        <f t="shared" si="7"/>
        <v>1246</v>
      </c>
      <c r="AI116" s="525">
        <f t="shared" si="8"/>
        <v>11</v>
      </c>
      <c r="AJ116" s="538">
        <f t="shared" si="9"/>
        <v>0.8828250401284109</v>
      </c>
    </row>
    <row r="117" spans="1:36" s="24" customFormat="1" ht="12.95" customHeight="1" x14ac:dyDescent="0.15">
      <c r="A117" s="526" t="s">
        <v>136</v>
      </c>
      <c r="B117" s="527" t="s">
        <v>42</v>
      </c>
      <c r="C117" s="518">
        <v>189</v>
      </c>
      <c r="D117" s="508">
        <v>4</v>
      </c>
      <c r="E117" s="511">
        <v>2.1164021164021163</v>
      </c>
      <c r="F117" s="507">
        <v>211</v>
      </c>
      <c r="G117" s="508">
        <v>1</v>
      </c>
      <c r="H117" s="509">
        <v>0.47393364928909953</v>
      </c>
      <c r="I117" s="510">
        <v>168</v>
      </c>
      <c r="J117" s="508">
        <v>4</v>
      </c>
      <c r="K117" s="509">
        <v>2.3809523809523809</v>
      </c>
      <c r="L117" s="510">
        <v>167</v>
      </c>
      <c r="M117" s="512">
        <v>2</v>
      </c>
      <c r="N117" s="532">
        <v>1.1976047904191618</v>
      </c>
      <c r="O117" s="528">
        <v>182</v>
      </c>
      <c r="P117" s="533">
        <v>3</v>
      </c>
      <c r="Q117" s="532">
        <v>1.6483516483516485</v>
      </c>
      <c r="R117" s="528">
        <v>210</v>
      </c>
      <c r="S117" s="533">
        <v>0</v>
      </c>
      <c r="T117" s="532">
        <v>0</v>
      </c>
      <c r="U117" s="528">
        <v>211</v>
      </c>
      <c r="V117" s="533">
        <v>3</v>
      </c>
      <c r="W117" s="532">
        <v>1.4218009478672986</v>
      </c>
      <c r="X117" s="528">
        <v>190</v>
      </c>
      <c r="Y117" s="533">
        <v>1</v>
      </c>
      <c r="Z117" s="532">
        <v>0.52631578947368418</v>
      </c>
      <c r="AA117" s="528">
        <v>205</v>
      </c>
      <c r="AB117" s="533">
        <v>5</v>
      </c>
      <c r="AC117" s="511">
        <v>2.4390243902439024</v>
      </c>
      <c r="AD117" s="528">
        <v>179</v>
      </c>
      <c r="AE117" s="533">
        <v>5</v>
      </c>
      <c r="AF117" s="753">
        <f t="shared" si="10"/>
        <v>2.7932960893854748</v>
      </c>
      <c r="AG117" s="513">
        <f t="shared" si="6"/>
        <v>0</v>
      </c>
      <c r="AH117" s="514">
        <f t="shared" si="7"/>
        <v>995</v>
      </c>
      <c r="AI117" s="515">
        <f t="shared" si="8"/>
        <v>14</v>
      </c>
      <c r="AJ117" s="516">
        <f t="shared" si="9"/>
        <v>1.4070351758793971</v>
      </c>
    </row>
    <row r="118" spans="1:36" s="24" customFormat="1" ht="12.95" customHeight="1" x14ac:dyDescent="0.15">
      <c r="A118" s="517"/>
      <c r="B118" s="506" t="s">
        <v>13</v>
      </c>
      <c r="C118" s="518">
        <v>108</v>
      </c>
      <c r="D118" s="508">
        <v>4</v>
      </c>
      <c r="E118" s="511">
        <v>3.7037037037037033</v>
      </c>
      <c r="F118" s="507">
        <v>123</v>
      </c>
      <c r="G118" s="508">
        <v>0</v>
      </c>
      <c r="H118" s="509">
        <v>0</v>
      </c>
      <c r="I118" s="510">
        <v>94</v>
      </c>
      <c r="J118" s="508">
        <v>3</v>
      </c>
      <c r="K118" s="509">
        <v>3.1914893617021276</v>
      </c>
      <c r="L118" s="510">
        <v>90</v>
      </c>
      <c r="M118" s="512">
        <v>1</v>
      </c>
      <c r="N118" s="511">
        <v>1.1111111111111112</v>
      </c>
      <c r="O118" s="507">
        <v>99</v>
      </c>
      <c r="P118" s="512">
        <v>1</v>
      </c>
      <c r="Q118" s="511">
        <v>1.0101010101010102</v>
      </c>
      <c r="R118" s="507">
        <v>113</v>
      </c>
      <c r="S118" s="512">
        <v>0</v>
      </c>
      <c r="T118" s="511">
        <v>0</v>
      </c>
      <c r="U118" s="507">
        <v>120</v>
      </c>
      <c r="V118" s="512">
        <v>3</v>
      </c>
      <c r="W118" s="511">
        <v>2.5</v>
      </c>
      <c r="X118" s="507">
        <v>104</v>
      </c>
      <c r="Y118" s="512">
        <v>1</v>
      </c>
      <c r="Z118" s="511">
        <v>0.96153846153846156</v>
      </c>
      <c r="AA118" s="507">
        <v>99</v>
      </c>
      <c r="AB118" s="512">
        <v>3</v>
      </c>
      <c r="AC118" s="511">
        <v>3.0303030303030303</v>
      </c>
      <c r="AD118" s="507">
        <v>100</v>
      </c>
      <c r="AE118" s="512">
        <v>3</v>
      </c>
      <c r="AF118" s="511">
        <f t="shared" si="10"/>
        <v>3</v>
      </c>
      <c r="AG118" s="513">
        <f t="shared" si="6"/>
        <v>0</v>
      </c>
      <c r="AH118" s="514">
        <f t="shared" si="7"/>
        <v>536</v>
      </c>
      <c r="AI118" s="515">
        <f t="shared" si="8"/>
        <v>10</v>
      </c>
      <c r="AJ118" s="516">
        <f t="shared" si="9"/>
        <v>1.8656716417910446</v>
      </c>
    </row>
    <row r="119" spans="1:36" s="24" customFormat="1" ht="12.95" customHeight="1" x14ac:dyDescent="0.15">
      <c r="A119" s="534"/>
      <c r="B119" s="535" t="s">
        <v>15</v>
      </c>
      <c r="C119" s="539">
        <v>81</v>
      </c>
      <c r="D119" s="508">
        <v>0</v>
      </c>
      <c r="E119" s="511">
        <v>0</v>
      </c>
      <c r="F119" s="519">
        <v>88</v>
      </c>
      <c r="G119" s="520">
        <v>1</v>
      </c>
      <c r="H119" s="509">
        <v>1.1363636363636365</v>
      </c>
      <c r="I119" s="521">
        <v>74</v>
      </c>
      <c r="J119" s="520">
        <v>1</v>
      </c>
      <c r="K119" s="509">
        <v>1.3513513513513513</v>
      </c>
      <c r="L119" s="510">
        <v>77</v>
      </c>
      <c r="M119" s="512">
        <v>1</v>
      </c>
      <c r="N119" s="522">
        <v>1.2987012987012987</v>
      </c>
      <c r="O119" s="519">
        <v>83</v>
      </c>
      <c r="P119" s="537">
        <v>2</v>
      </c>
      <c r="Q119" s="522">
        <v>2.4096385542168677</v>
      </c>
      <c r="R119" s="519">
        <v>97</v>
      </c>
      <c r="S119" s="537">
        <v>0</v>
      </c>
      <c r="T119" s="522">
        <v>0</v>
      </c>
      <c r="U119" s="519">
        <v>91</v>
      </c>
      <c r="V119" s="537">
        <v>0</v>
      </c>
      <c r="W119" s="522">
        <v>0</v>
      </c>
      <c r="X119" s="519">
        <v>86</v>
      </c>
      <c r="Y119" s="537">
        <v>0</v>
      </c>
      <c r="Z119" s="522">
        <v>0</v>
      </c>
      <c r="AA119" s="519">
        <v>106</v>
      </c>
      <c r="AB119" s="537">
        <v>2</v>
      </c>
      <c r="AC119" s="522">
        <v>1.8867924528301887</v>
      </c>
      <c r="AD119" s="519">
        <v>79</v>
      </c>
      <c r="AE119" s="537">
        <v>2</v>
      </c>
      <c r="AF119" s="522">
        <f t="shared" si="10"/>
        <v>2.5316455696202533</v>
      </c>
      <c r="AG119" s="523">
        <f t="shared" si="6"/>
        <v>0</v>
      </c>
      <c r="AH119" s="524">
        <f t="shared" si="7"/>
        <v>459</v>
      </c>
      <c r="AI119" s="525">
        <f t="shared" si="8"/>
        <v>4</v>
      </c>
      <c r="AJ119" s="538">
        <f t="shared" si="9"/>
        <v>0.8714596949891068</v>
      </c>
    </row>
    <row r="120" spans="1:36" s="24" customFormat="1" ht="12.95" customHeight="1" x14ac:dyDescent="0.15">
      <c r="A120" s="505" t="s">
        <v>137</v>
      </c>
      <c r="B120" s="506" t="s">
        <v>42</v>
      </c>
      <c r="C120" s="540">
        <v>234</v>
      </c>
      <c r="D120" s="529">
        <v>8</v>
      </c>
      <c r="E120" s="532">
        <v>3.4188034188034191</v>
      </c>
      <c r="F120" s="507">
        <v>240</v>
      </c>
      <c r="G120" s="508">
        <v>5</v>
      </c>
      <c r="H120" s="530">
        <v>2.083333333333333</v>
      </c>
      <c r="I120" s="510">
        <v>196</v>
      </c>
      <c r="J120" s="508">
        <v>3</v>
      </c>
      <c r="K120" s="530">
        <v>1.5306122448979591</v>
      </c>
      <c r="L120" s="531">
        <v>251</v>
      </c>
      <c r="M120" s="533">
        <v>10</v>
      </c>
      <c r="N120" s="532">
        <v>3.9840637450199203</v>
      </c>
      <c r="O120" s="528">
        <v>218</v>
      </c>
      <c r="P120" s="533">
        <v>8</v>
      </c>
      <c r="Q120" s="511">
        <v>3.669724770642202</v>
      </c>
      <c r="R120" s="528">
        <v>224</v>
      </c>
      <c r="S120" s="533">
        <v>7</v>
      </c>
      <c r="T120" s="511">
        <v>3.125</v>
      </c>
      <c r="U120" s="528">
        <v>218</v>
      </c>
      <c r="V120" s="533">
        <v>5</v>
      </c>
      <c r="W120" s="511">
        <v>2.2935779816513762</v>
      </c>
      <c r="X120" s="528">
        <v>223</v>
      </c>
      <c r="Y120" s="533">
        <v>4</v>
      </c>
      <c r="Z120" s="511">
        <v>1.7937219730941705</v>
      </c>
      <c r="AA120" s="528">
        <v>239</v>
      </c>
      <c r="AB120" s="533">
        <v>3</v>
      </c>
      <c r="AC120" s="511">
        <v>1.2552301255230125</v>
      </c>
      <c r="AD120" s="528">
        <v>249</v>
      </c>
      <c r="AE120" s="533">
        <v>5</v>
      </c>
      <c r="AF120" s="511">
        <f t="shared" si="10"/>
        <v>2.0080321285140563</v>
      </c>
      <c r="AG120" s="513">
        <f t="shared" si="6"/>
        <v>2</v>
      </c>
      <c r="AH120" s="514">
        <f t="shared" si="7"/>
        <v>1153</v>
      </c>
      <c r="AI120" s="515">
        <f t="shared" si="8"/>
        <v>24</v>
      </c>
      <c r="AJ120" s="516">
        <f t="shared" si="9"/>
        <v>2.0815264527320037</v>
      </c>
    </row>
    <row r="121" spans="1:36" s="24" customFormat="1" ht="12.95" customHeight="1" x14ac:dyDescent="0.15">
      <c r="A121" s="517"/>
      <c r="B121" s="506" t="s">
        <v>13</v>
      </c>
      <c r="C121" s="518">
        <v>126</v>
      </c>
      <c r="D121" s="508">
        <v>7</v>
      </c>
      <c r="E121" s="511">
        <v>5.5555555555555554</v>
      </c>
      <c r="F121" s="507">
        <v>137</v>
      </c>
      <c r="G121" s="508">
        <v>3</v>
      </c>
      <c r="H121" s="509">
        <v>2.1897810218978102</v>
      </c>
      <c r="I121" s="510">
        <v>101</v>
      </c>
      <c r="J121" s="508">
        <v>1</v>
      </c>
      <c r="K121" s="509">
        <v>0.99009900990099009</v>
      </c>
      <c r="L121" s="510">
        <v>132</v>
      </c>
      <c r="M121" s="512">
        <v>8</v>
      </c>
      <c r="N121" s="511">
        <v>6.0606060606060606</v>
      </c>
      <c r="O121" s="507">
        <v>115</v>
      </c>
      <c r="P121" s="512">
        <v>5</v>
      </c>
      <c r="Q121" s="511">
        <v>4.3478260869565215</v>
      </c>
      <c r="R121" s="507">
        <v>112</v>
      </c>
      <c r="S121" s="512">
        <v>3</v>
      </c>
      <c r="T121" s="511">
        <v>2.6785714285714284</v>
      </c>
      <c r="U121" s="507">
        <v>112</v>
      </c>
      <c r="V121" s="512">
        <v>2</v>
      </c>
      <c r="W121" s="511">
        <v>1.7857142857142856</v>
      </c>
      <c r="X121" s="507">
        <v>117</v>
      </c>
      <c r="Y121" s="512">
        <v>4</v>
      </c>
      <c r="Z121" s="511">
        <v>3.4188034188034191</v>
      </c>
      <c r="AA121" s="507">
        <v>139</v>
      </c>
      <c r="AB121" s="512">
        <v>3</v>
      </c>
      <c r="AC121" s="511">
        <v>2.1582733812949639</v>
      </c>
      <c r="AD121" s="507">
        <v>129</v>
      </c>
      <c r="AE121" s="512">
        <v>4</v>
      </c>
      <c r="AF121" s="511">
        <f t="shared" si="10"/>
        <v>3.1007751937984498</v>
      </c>
      <c r="AG121" s="513">
        <f t="shared" si="6"/>
        <v>1</v>
      </c>
      <c r="AH121" s="514">
        <f t="shared" si="7"/>
        <v>609</v>
      </c>
      <c r="AI121" s="515">
        <f t="shared" si="8"/>
        <v>16</v>
      </c>
      <c r="AJ121" s="516">
        <f t="shared" si="9"/>
        <v>2.6272577996715927</v>
      </c>
    </row>
    <row r="122" spans="1:36" s="24" customFormat="1" ht="12.95" customHeight="1" x14ac:dyDescent="0.15">
      <c r="A122" s="517"/>
      <c r="B122" s="506" t="s">
        <v>15</v>
      </c>
      <c r="C122" s="539">
        <v>108</v>
      </c>
      <c r="D122" s="520">
        <v>1</v>
      </c>
      <c r="E122" s="522">
        <v>0.92592592592592582</v>
      </c>
      <c r="F122" s="519">
        <v>103</v>
      </c>
      <c r="G122" s="520">
        <v>2</v>
      </c>
      <c r="H122" s="536">
        <v>1.9417475728155338</v>
      </c>
      <c r="I122" s="521">
        <v>95</v>
      </c>
      <c r="J122" s="520">
        <v>2</v>
      </c>
      <c r="K122" s="536">
        <v>2.1052631578947367</v>
      </c>
      <c r="L122" s="521">
        <v>119</v>
      </c>
      <c r="M122" s="537">
        <v>2</v>
      </c>
      <c r="N122" s="522">
        <v>1.680672268907563</v>
      </c>
      <c r="O122" s="519">
        <v>103</v>
      </c>
      <c r="P122" s="537">
        <v>3</v>
      </c>
      <c r="Q122" s="511">
        <v>2.912621359223301</v>
      </c>
      <c r="R122" s="519">
        <v>112</v>
      </c>
      <c r="S122" s="537">
        <v>4</v>
      </c>
      <c r="T122" s="511">
        <v>3.5714285714285712</v>
      </c>
      <c r="U122" s="519">
        <v>106</v>
      </c>
      <c r="V122" s="537">
        <v>3</v>
      </c>
      <c r="W122" s="511">
        <v>2.8301886792452833</v>
      </c>
      <c r="X122" s="519">
        <v>106</v>
      </c>
      <c r="Y122" s="537">
        <v>0</v>
      </c>
      <c r="Z122" s="511">
        <v>0</v>
      </c>
      <c r="AA122" s="519">
        <v>100</v>
      </c>
      <c r="AB122" s="537">
        <v>0</v>
      </c>
      <c r="AC122" s="522">
        <v>0</v>
      </c>
      <c r="AD122" s="519">
        <v>120</v>
      </c>
      <c r="AE122" s="537">
        <v>1</v>
      </c>
      <c r="AF122" s="511">
        <f t="shared" si="10"/>
        <v>0.83333333333333337</v>
      </c>
      <c r="AG122" s="513">
        <f t="shared" si="6"/>
        <v>1</v>
      </c>
      <c r="AH122" s="524">
        <f t="shared" si="7"/>
        <v>544</v>
      </c>
      <c r="AI122" s="525">
        <f t="shared" si="8"/>
        <v>8</v>
      </c>
      <c r="AJ122" s="538">
        <f t="shared" si="9"/>
        <v>1.4705882352941175</v>
      </c>
    </row>
    <row r="123" spans="1:36" s="24" customFormat="1" ht="12.95" customHeight="1" x14ac:dyDescent="0.15">
      <c r="A123" s="526" t="s">
        <v>138</v>
      </c>
      <c r="B123" s="527" t="s">
        <v>42</v>
      </c>
      <c r="C123" s="518">
        <v>81</v>
      </c>
      <c r="D123" s="508">
        <v>2</v>
      </c>
      <c r="E123" s="511">
        <v>2.4691358024691357</v>
      </c>
      <c r="F123" s="507">
        <v>95</v>
      </c>
      <c r="G123" s="508">
        <v>0</v>
      </c>
      <c r="H123" s="509">
        <v>0</v>
      </c>
      <c r="I123" s="510">
        <v>81</v>
      </c>
      <c r="J123" s="508">
        <v>1</v>
      </c>
      <c r="K123" s="509">
        <v>1.2345679012345678</v>
      </c>
      <c r="L123" s="510">
        <v>86</v>
      </c>
      <c r="M123" s="512">
        <v>0</v>
      </c>
      <c r="N123" s="532">
        <v>0</v>
      </c>
      <c r="O123" s="528">
        <v>78</v>
      </c>
      <c r="P123" s="533">
        <v>1</v>
      </c>
      <c r="Q123" s="532">
        <v>1.2820512820512819</v>
      </c>
      <c r="R123" s="528">
        <v>86</v>
      </c>
      <c r="S123" s="533">
        <v>2</v>
      </c>
      <c r="T123" s="532">
        <v>2.3255813953488373</v>
      </c>
      <c r="U123" s="528">
        <v>78</v>
      </c>
      <c r="V123" s="533">
        <v>3</v>
      </c>
      <c r="W123" s="532">
        <v>3.8461538461538463</v>
      </c>
      <c r="X123" s="528">
        <v>87</v>
      </c>
      <c r="Y123" s="533">
        <v>0</v>
      </c>
      <c r="Z123" s="532">
        <v>0</v>
      </c>
      <c r="AA123" s="528">
        <v>117</v>
      </c>
      <c r="AB123" s="533">
        <v>0</v>
      </c>
      <c r="AC123" s="511">
        <v>0</v>
      </c>
      <c r="AD123" s="528">
        <v>96</v>
      </c>
      <c r="AE123" s="533">
        <v>0</v>
      </c>
      <c r="AF123" s="753">
        <f t="shared" si="10"/>
        <v>0</v>
      </c>
      <c r="AG123" s="754">
        <f t="shared" si="6"/>
        <v>0</v>
      </c>
      <c r="AH123" s="514">
        <f t="shared" si="7"/>
        <v>464</v>
      </c>
      <c r="AI123" s="515">
        <f t="shared" si="8"/>
        <v>5</v>
      </c>
      <c r="AJ123" s="516">
        <f t="shared" si="9"/>
        <v>1.0775862068965518</v>
      </c>
    </row>
    <row r="124" spans="1:36" s="24" customFormat="1" ht="12.95" customHeight="1" x14ac:dyDescent="0.15">
      <c r="A124" s="517"/>
      <c r="B124" s="506" t="s">
        <v>13</v>
      </c>
      <c r="C124" s="518">
        <v>49</v>
      </c>
      <c r="D124" s="508">
        <v>2</v>
      </c>
      <c r="E124" s="511">
        <v>4.0816326530612246</v>
      </c>
      <c r="F124" s="507">
        <v>48</v>
      </c>
      <c r="G124" s="508">
        <v>0</v>
      </c>
      <c r="H124" s="509">
        <v>0</v>
      </c>
      <c r="I124" s="510">
        <v>42</v>
      </c>
      <c r="J124" s="508">
        <v>1</v>
      </c>
      <c r="K124" s="509">
        <v>2.3809523809523809</v>
      </c>
      <c r="L124" s="510">
        <v>37</v>
      </c>
      <c r="M124" s="512">
        <v>0</v>
      </c>
      <c r="N124" s="511">
        <v>0</v>
      </c>
      <c r="O124" s="507">
        <v>43</v>
      </c>
      <c r="P124" s="512">
        <v>1</v>
      </c>
      <c r="Q124" s="511">
        <v>2.3255813953488373</v>
      </c>
      <c r="R124" s="507">
        <v>41</v>
      </c>
      <c r="S124" s="512">
        <v>2</v>
      </c>
      <c r="T124" s="511">
        <v>4.8780487804878048</v>
      </c>
      <c r="U124" s="507">
        <v>35</v>
      </c>
      <c r="V124" s="512">
        <v>3</v>
      </c>
      <c r="W124" s="511">
        <v>8.5714285714285712</v>
      </c>
      <c r="X124" s="507">
        <v>48</v>
      </c>
      <c r="Y124" s="512">
        <v>0</v>
      </c>
      <c r="Z124" s="511">
        <v>0</v>
      </c>
      <c r="AA124" s="507">
        <v>58</v>
      </c>
      <c r="AB124" s="512">
        <v>0</v>
      </c>
      <c r="AC124" s="511">
        <v>0</v>
      </c>
      <c r="AD124" s="507">
        <v>47</v>
      </c>
      <c r="AE124" s="512">
        <v>0</v>
      </c>
      <c r="AF124" s="511">
        <f t="shared" si="10"/>
        <v>0</v>
      </c>
      <c r="AG124" s="513">
        <f t="shared" si="6"/>
        <v>0</v>
      </c>
      <c r="AH124" s="514">
        <f t="shared" si="7"/>
        <v>229</v>
      </c>
      <c r="AI124" s="515">
        <f t="shared" si="8"/>
        <v>5</v>
      </c>
      <c r="AJ124" s="516">
        <f t="shared" si="9"/>
        <v>2.1834061135371177</v>
      </c>
    </row>
    <row r="125" spans="1:36" s="24" customFormat="1" ht="12.95" customHeight="1" x14ac:dyDescent="0.15">
      <c r="A125" s="534"/>
      <c r="B125" s="535" t="s">
        <v>15</v>
      </c>
      <c r="C125" s="539">
        <v>32</v>
      </c>
      <c r="D125" s="520">
        <v>0</v>
      </c>
      <c r="E125" s="522">
        <v>0</v>
      </c>
      <c r="F125" s="519">
        <v>47</v>
      </c>
      <c r="G125" s="520">
        <v>0</v>
      </c>
      <c r="H125" s="536">
        <v>0</v>
      </c>
      <c r="I125" s="521">
        <v>39</v>
      </c>
      <c r="J125" s="520">
        <v>0</v>
      </c>
      <c r="K125" s="536">
        <v>0</v>
      </c>
      <c r="L125" s="510">
        <v>49</v>
      </c>
      <c r="M125" s="512">
        <v>0</v>
      </c>
      <c r="N125" s="511">
        <v>0</v>
      </c>
      <c r="O125" s="507">
        <v>35</v>
      </c>
      <c r="P125" s="512">
        <v>0</v>
      </c>
      <c r="Q125" s="522">
        <v>0</v>
      </c>
      <c r="R125" s="507">
        <v>45</v>
      </c>
      <c r="S125" s="512">
        <v>0</v>
      </c>
      <c r="T125" s="522">
        <v>0</v>
      </c>
      <c r="U125" s="507">
        <v>43</v>
      </c>
      <c r="V125" s="512">
        <v>0</v>
      </c>
      <c r="W125" s="522">
        <v>0</v>
      </c>
      <c r="X125" s="507">
        <v>39</v>
      </c>
      <c r="Y125" s="512">
        <v>0</v>
      </c>
      <c r="Z125" s="522">
        <v>0</v>
      </c>
      <c r="AA125" s="507">
        <v>59</v>
      </c>
      <c r="AB125" s="512">
        <v>0</v>
      </c>
      <c r="AC125" s="522">
        <v>0</v>
      </c>
      <c r="AD125" s="507">
        <v>49</v>
      </c>
      <c r="AE125" s="512">
        <v>0</v>
      </c>
      <c r="AF125" s="511">
        <f t="shared" si="10"/>
        <v>0</v>
      </c>
      <c r="AG125" s="523">
        <f t="shared" si="6"/>
        <v>0</v>
      </c>
      <c r="AH125" s="524">
        <f t="shared" si="7"/>
        <v>235</v>
      </c>
      <c r="AI125" s="525">
        <f t="shared" si="8"/>
        <v>0</v>
      </c>
      <c r="AJ125" s="538">
        <f t="shared" si="9"/>
        <v>0</v>
      </c>
    </row>
    <row r="126" spans="1:36" s="24" customFormat="1" ht="12.95" customHeight="1" x14ac:dyDescent="0.15">
      <c r="A126" s="526" t="s">
        <v>139</v>
      </c>
      <c r="B126" s="527" t="s">
        <v>42</v>
      </c>
      <c r="C126" s="540">
        <v>228</v>
      </c>
      <c r="D126" s="529">
        <v>2</v>
      </c>
      <c r="E126" s="532">
        <v>0.8771929824561403</v>
      </c>
      <c r="F126" s="507">
        <v>234</v>
      </c>
      <c r="G126" s="508">
        <v>4</v>
      </c>
      <c r="H126" s="530">
        <v>1.7094017094017095</v>
      </c>
      <c r="I126" s="510">
        <v>241</v>
      </c>
      <c r="J126" s="508">
        <v>4</v>
      </c>
      <c r="K126" s="530">
        <v>1.6597510373443984</v>
      </c>
      <c r="L126" s="531">
        <v>208</v>
      </c>
      <c r="M126" s="533">
        <v>4</v>
      </c>
      <c r="N126" s="532">
        <v>1.9230769230769231</v>
      </c>
      <c r="O126" s="528">
        <v>229</v>
      </c>
      <c r="P126" s="533">
        <v>4</v>
      </c>
      <c r="Q126" s="511">
        <v>1.7467248908296942</v>
      </c>
      <c r="R126" s="528">
        <v>217</v>
      </c>
      <c r="S126" s="533">
        <v>1</v>
      </c>
      <c r="T126" s="511">
        <v>0.46082949308755761</v>
      </c>
      <c r="U126" s="528">
        <v>229</v>
      </c>
      <c r="V126" s="533">
        <v>1</v>
      </c>
      <c r="W126" s="511">
        <v>0.43668122270742354</v>
      </c>
      <c r="X126" s="528">
        <v>229</v>
      </c>
      <c r="Y126" s="533">
        <v>5</v>
      </c>
      <c r="Z126" s="511">
        <v>2.1834061135371177</v>
      </c>
      <c r="AA126" s="528">
        <v>217</v>
      </c>
      <c r="AB126" s="533">
        <v>1</v>
      </c>
      <c r="AC126" s="511">
        <v>0.46082949308755761</v>
      </c>
      <c r="AD126" s="528">
        <v>216</v>
      </c>
      <c r="AE126" s="533">
        <v>4</v>
      </c>
      <c r="AF126" s="753">
        <f t="shared" si="10"/>
        <v>1.8518518518518516</v>
      </c>
      <c r="AG126" s="513">
        <f t="shared" si="6"/>
        <v>3</v>
      </c>
      <c r="AH126" s="514">
        <f t="shared" si="7"/>
        <v>1108</v>
      </c>
      <c r="AI126" s="515">
        <f t="shared" si="8"/>
        <v>12</v>
      </c>
      <c r="AJ126" s="516">
        <f t="shared" si="9"/>
        <v>1.0830324909747291</v>
      </c>
    </row>
    <row r="127" spans="1:36" s="24" customFormat="1" ht="12.95" customHeight="1" x14ac:dyDescent="0.15">
      <c r="A127" s="517"/>
      <c r="B127" s="506" t="s">
        <v>13</v>
      </c>
      <c r="C127" s="518">
        <v>114</v>
      </c>
      <c r="D127" s="508">
        <v>1</v>
      </c>
      <c r="E127" s="511">
        <v>0.8771929824561403</v>
      </c>
      <c r="F127" s="507">
        <v>128</v>
      </c>
      <c r="G127" s="508">
        <v>1</v>
      </c>
      <c r="H127" s="509">
        <v>0.78125</v>
      </c>
      <c r="I127" s="510">
        <v>118</v>
      </c>
      <c r="J127" s="508">
        <v>4</v>
      </c>
      <c r="K127" s="509">
        <v>3.3898305084745761</v>
      </c>
      <c r="L127" s="510">
        <v>117</v>
      </c>
      <c r="M127" s="512">
        <v>4</v>
      </c>
      <c r="N127" s="511">
        <v>3.4188034188034191</v>
      </c>
      <c r="O127" s="507">
        <v>124</v>
      </c>
      <c r="P127" s="512">
        <v>2</v>
      </c>
      <c r="Q127" s="511">
        <v>1.6129032258064515</v>
      </c>
      <c r="R127" s="507">
        <v>104</v>
      </c>
      <c r="S127" s="512">
        <v>1</v>
      </c>
      <c r="T127" s="511">
        <v>0.96153846153846156</v>
      </c>
      <c r="U127" s="507">
        <v>113</v>
      </c>
      <c r="V127" s="512">
        <v>1</v>
      </c>
      <c r="W127" s="511">
        <v>0.88495575221238942</v>
      </c>
      <c r="X127" s="507">
        <v>107</v>
      </c>
      <c r="Y127" s="512">
        <v>4</v>
      </c>
      <c r="Z127" s="511">
        <v>3.7383177570093453</v>
      </c>
      <c r="AA127" s="507">
        <v>104</v>
      </c>
      <c r="AB127" s="512">
        <v>1</v>
      </c>
      <c r="AC127" s="511">
        <v>0.96153846153846156</v>
      </c>
      <c r="AD127" s="507">
        <v>102</v>
      </c>
      <c r="AE127" s="512">
        <v>3</v>
      </c>
      <c r="AF127" s="511">
        <f t="shared" si="10"/>
        <v>2.9411764705882351</v>
      </c>
      <c r="AG127" s="513">
        <f t="shared" si="6"/>
        <v>2</v>
      </c>
      <c r="AH127" s="514">
        <f t="shared" si="7"/>
        <v>530</v>
      </c>
      <c r="AI127" s="515">
        <f t="shared" si="8"/>
        <v>10</v>
      </c>
      <c r="AJ127" s="516">
        <f t="shared" si="9"/>
        <v>1.8867924528301887</v>
      </c>
    </row>
    <row r="128" spans="1:36" s="24" customFormat="1" ht="12.95" customHeight="1" x14ac:dyDescent="0.15">
      <c r="A128" s="517"/>
      <c r="B128" s="506" t="s">
        <v>15</v>
      </c>
      <c r="C128" s="521">
        <v>114</v>
      </c>
      <c r="D128" s="520">
        <v>1</v>
      </c>
      <c r="E128" s="522">
        <v>0.8771929824561403</v>
      </c>
      <c r="F128" s="519">
        <v>106</v>
      </c>
      <c r="G128" s="520">
        <v>3</v>
      </c>
      <c r="H128" s="536">
        <v>2.8301886792452833</v>
      </c>
      <c r="I128" s="521">
        <v>123</v>
      </c>
      <c r="J128" s="520">
        <v>0</v>
      </c>
      <c r="K128" s="536">
        <v>0</v>
      </c>
      <c r="L128" s="521">
        <v>91</v>
      </c>
      <c r="M128" s="537">
        <v>0</v>
      </c>
      <c r="N128" s="522">
        <v>0</v>
      </c>
      <c r="O128" s="519">
        <v>105</v>
      </c>
      <c r="P128" s="537">
        <v>2</v>
      </c>
      <c r="Q128" s="511">
        <v>1.9047619047619049</v>
      </c>
      <c r="R128" s="519">
        <v>113</v>
      </c>
      <c r="S128" s="537">
        <v>0</v>
      </c>
      <c r="T128" s="511">
        <v>0</v>
      </c>
      <c r="U128" s="519">
        <v>116</v>
      </c>
      <c r="V128" s="537">
        <v>0</v>
      </c>
      <c r="W128" s="511">
        <v>0</v>
      </c>
      <c r="X128" s="519">
        <v>122</v>
      </c>
      <c r="Y128" s="537">
        <v>1</v>
      </c>
      <c r="Z128" s="511">
        <v>0.81967213114754101</v>
      </c>
      <c r="AA128" s="519">
        <v>113</v>
      </c>
      <c r="AB128" s="537">
        <v>0</v>
      </c>
      <c r="AC128" s="522">
        <v>0</v>
      </c>
      <c r="AD128" s="519">
        <v>114</v>
      </c>
      <c r="AE128" s="537">
        <v>1</v>
      </c>
      <c r="AF128" s="511">
        <f t="shared" si="10"/>
        <v>0.8771929824561403</v>
      </c>
      <c r="AG128" s="513">
        <f t="shared" si="6"/>
        <v>1</v>
      </c>
      <c r="AH128" s="524">
        <f t="shared" si="7"/>
        <v>578</v>
      </c>
      <c r="AI128" s="525">
        <f t="shared" si="8"/>
        <v>2</v>
      </c>
      <c r="AJ128" s="538">
        <f t="shared" si="9"/>
        <v>0.34602076124567477</v>
      </c>
    </row>
    <row r="129" spans="1:36" s="24" customFormat="1" ht="12.95" customHeight="1" x14ac:dyDescent="0.15">
      <c r="A129" s="526" t="s">
        <v>140</v>
      </c>
      <c r="B129" s="527" t="s">
        <v>42</v>
      </c>
      <c r="C129" s="518">
        <v>217</v>
      </c>
      <c r="D129" s="508">
        <v>5</v>
      </c>
      <c r="E129" s="511">
        <v>2.3041474654377883</v>
      </c>
      <c r="F129" s="507">
        <v>207</v>
      </c>
      <c r="G129" s="508">
        <v>3</v>
      </c>
      <c r="H129" s="509">
        <v>1.4492753623188406</v>
      </c>
      <c r="I129" s="510">
        <v>186</v>
      </c>
      <c r="J129" s="508">
        <v>2</v>
      </c>
      <c r="K129" s="509">
        <v>1.0752688172043012</v>
      </c>
      <c r="L129" s="510">
        <v>207</v>
      </c>
      <c r="M129" s="512">
        <v>3</v>
      </c>
      <c r="N129" s="532">
        <v>1.4492753623188406</v>
      </c>
      <c r="O129" s="528">
        <v>193</v>
      </c>
      <c r="P129" s="533">
        <v>1</v>
      </c>
      <c r="Q129" s="532">
        <v>0.5181347150259068</v>
      </c>
      <c r="R129" s="528">
        <v>187</v>
      </c>
      <c r="S129" s="533">
        <v>3</v>
      </c>
      <c r="T129" s="532">
        <v>1.6042780748663104</v>
      </c>
      <c r="U129" s="528">
        <v>198</v>
      </c>
      <c r="V129" s="533">
        <v>3</v>
      </c>
      <c r="W129" s="532">
        <v>1.5151515151515151</v>
      </c>
      <c r="X129" s="528">
        <v>213</v>
      </c>
      <c r="Y129" s="533">
        <v>1</v>
      </c>
      <c r="Z129" s="532">
        <v>0.46948356807511737</v>
      </c>
      <c r="AA129" s="528">
        <v>230</v>
      </c>
      <c r="AB129" s="533">
        <v>3</v>
      </c>
      <c r="AC129" s="511">
        <v>1.3043478260869565</v>
      </c>
      <c r="AD129" s="528">
        <v>223</v>
      </c>
      <c r="AE129" s="533">
        <v>2</v>
      </c>
      <c r="AF129" s="753">
        <f t="shared" si="10"/>
        <v>0.89686098654708524</v>
      </c>
      <c r="AG129" s="754">
        <f t="shared" si="6"/>
        <v>-1</v>
      </c>
      <c r="AH129" s="514">
        <f t="shared" si="7"/>
        <v>1051</v>
      </c>
      <c r="AI129" s="515">
        <f t="shared" si="8"/>
        <v>12</v>
      </c>
      <c r="AJ129" s="516">
        <f t="shared" si="9"/>
        <v>1.1417697431018079</v>
      </c>
    </row>
    <row r="130" spans="1:36" s="24" customFormat="1" ht="12.95" customHeight="1" x14ac:dyDescent="0.15">
      <c r="A130" s="517"/>
      <c r="B130" s="506" t="s">
        <v>13</v>
      </c>
      <c r="C130" s="518">
        <v>97</v>
      </c>
      <c r="D130" s="508">
        <v>4</v>
      </c>
      <c r="E130" s="511">
        <v>4.1237113402061851</v>
      </c>
      <c r="F130" s="507">
        <v>98</v>
      </c>
      <c r="G130" s="508">
        <v>3</v>
      </c>
      <c r="H130" s="509">
        <v>3.0612244897959182</v>
      </c>
      <c r="I130" s="510">
        <v>96</v>
      </c>
      <c r="J130" s="508">
        <v>1</v>
      </c>
      <c r="K130" s="509">
        <v>1.0416666666666665</v>
      </c>
      <c r="L130" s="510">
        <v>95</v>
      </c>
      <c r="M130" s="512">
        <v>3</v>
      </c>
      <c r="N130" s="511">
        <v>3.1578947368421053</v>
      </c>
      <c r="O130" s="507">
        <v>101</v>
      </c>
      <c r="P130" s="512">
        <v>0</v>
      </c>
      <c r="Q130" s="511">
        <v>0</v>
      </c>
      <c r="R130" s="507">
        <v>111</v>
      </c>
      <c r="S130" s="512">
        <v>2</v>
      </c>
      <c r="T130" s="511">
        <v>1.8018018018018018</v>
      </c>
      <c r="U130" s="507">
        <v>105</v>
      </c>
      <c r="V130" s="512">
        <v>2</v>
      </c>
      <c r="W130" s="511">
        <v>1.9047619047619049</v>
      </c>
      <c r="X130" s="507">
        <v>105</v>
      </c>
      <c r="Y130" s="512">
        <v>1</v>
      </c>
      <c r="Z130" s="511">
        <v>0.95238095238095244</v>
      </c>
      <c r="AA130" s="507">
        <v>125</v>
      </c>
      <c r="AB130" s="512">
        <v>3</v>
      </c>
      <c r="AC130" s="511">
        <v>2.4</v>
      </c>
      <c r="AD130" s="507">
        <v>108</v>
      </c>
      <c r="AE130" s="512">
        <v>1</v>
      </c>
      <c r="AF130" s="511">
        <f t="shared" si="10"/>
        <v>0.92592592592592582</v>
      </c>
      <c r="AG130" s="513">
        <f t="shared" si="6"/>
        <v>-2</v>
      </c>
      <c r="AH130" s="514">
        <f t="shared" si="7"/>
        <v>554</v>
      </c>
      <c r="AI130" s="515">
        <f t="shared" si="8"/>
        <v>9</v>
      </c>
      <c r="AJ130" s="516">
        <f t="shared" si="9"/>
        <v>1.6245487364620936</v>
      </c>
    </row>
    <row r="131" spans="1:36" s="24" customFormat="1" ht="12.95" customHeight="1" x14ac:dyDescent="0.15">
      <c r="A131" s="534"/>
      <c r="B131" s="535" t="s">
        <v>15</v>
      </c>
      <c r="C131" s="521">
        <v>120</v>
      </c>
      <c r="D131" s="520">
        <v>1</v>
      </c>
      <c r="E131" s="522">
        <v>0.83333333333333337</v>
      </c>
      <c r="F131" s="519">
        <v>109</v>
      </c>
      <c r="G131" s="520">
        <v>0</v>
      </c>
      <c r="H131" s="536">
        <v>0</v>
      </c>
      <c r="I131" s="521">
        <v>90</v>
      </c>
      <c r="J131" s="520">
        <v>1</v>
      </c>
      <c r="K131" s="536">
        <v>1.1111111111111112</v>
      </c>
      <c r="L131" s="521">
        <v>112</v>
      </c>
      <c r="M131" s="537">
        <v>0</v>
      </c>
      <c r="N131" s="522">
        <v>0</v>
      </c>
      <c r="O131" s="519">
        <v>92</v>
      </c>
      <c r="P131" s="537">
        <v>1</v>
      </c>
      <c r="Q131" s="522">
        <v>1.0869565217391304</v>
      </c>
      <c r="R131" s="519">
        <v>76</v>
      </c>
      <c r="S131" s="537">
        <v>1</v>
      </c>
      <c r="T131" s="522">
        <v>1.3157894736842104</v>
      </c>
      <c r="U131" s="519">
        <v>93</v>
      </c>
      <c r="V131" s="537">
        <v>1</v>
      </c>
      <c r="W131" s="522">
        <v>1.0752688172043012</v>
      </c>
      <c r="X131" s="519">
        <v>108</v>
      </c>
      <c r="Y131" s="537">
        <v>0</v>
      </c>
      <c r="Z131" s="522">
        <v>0</v>
      </c>
      <c r="AA131" s="519">
        <v>105</v>
      </c>
      <c r="AB131" s="537">
        <v>0</v>
      </c>
      <c r="AC131" s="522">
        <v>0</v>
      </c>
      <c r="AD131" s="519">
        <v>115</v>
      </c>
      <c r="AE131" s="537">
        <v>1</v>
      </c>
      <c r="AF131" s="511">
        <f t="shared" si="10"/>
        <v>0.86956521739130432</v>
      </c>
      <c r="AG131" s="513">
        <f t="shared" si="6"/>
        <v>1</v>
      </c>
      <c r="AH131" s="524">
        <f t="shared" si="7"/>
        <v>497</v>
      </c>
      <c r="AI131" s="525">
        <f t="shared" si="8"/>
        <v>3</v>
      </c>
      <c r="AJ131" s="538">
        <f t="shared" si="9"/>
        <v>0.60362173038229372</v>
      </c>
    </row>
    <row r="132" spans="1:36" s="24" customFormat="1" ht="12.95" customHeight="1" x14ac:dyDescent="0.15">
      <c r="A132" s="526" t="s">
        <v>141</v>
      </c>
      <c r="B132" s="527" t="s">
        <v>42</v>
      </c>
      <c r="C132" s="518">
        <v>254</v>
      </c>
      <c r="D132" s="508">
        <v>6</v>
      </c>
      <c r="E132" s="511">
        <v>2.3622047244094486</v>
      </c>
      <c r="F132" s="507">
        <v>259</v>
      </c>
      <c r="G132" s="508">
        <v>1</v>
      </c>
      <c r="H132" s="509">
        <v>0.38610038610038611</v>
      </c>
      <c r="I132" s="510">
        <v>248</v>
      </c>
      <c r="J132" s="508">
        <v>5</v>
      </c>
      <c r="K132" s="509">
        <v>2.0161290322580645</v>
      </c>
      <c r="L132" s="510">
        <v>208</v>
      </c>
      <c r="M132" s="512">
        <v>2</v>
      </c>
      <c r="N132" s="511">
        <v>0.96153846153846156</v>
      </c>
      <c r="O132" s="528">
        <v>271</v>
      </c>
      <c r="P132" s="533">
        <v>4</v>
      </c>
      <c r="Q132" s="532">
        <v>1.4760147601476015</v>
      </c>
      <c r="R132" s="528">
        <v>256</v>
      </c>
      <c r="S132" s="533">
        <v>5</v>
      </c>
      <c r="T132" s="532">
        <v>1.953125</v>
      </c>
      <c r="U132" s="528">
        <v>264</v>
      </c>
      <c r="V132" s="533">
        <v>5</v>
      </c>
      <c r="W132" s="532">
        <v>1.893939393939394</v>
      </c>
      <c r="X132" s="528">
        <v>283</v>
      </c>
      <c r="Y132" s="533">
        <v>4</v>
      </c>
      <c r="Z132" s="532">
        <v>1.4134275618374559</v>
      </c>
      <c r="AA132" s="528">
        <v>257</v>
      </c>
      <c r="AB132" s="533">
        <v>4</v>
      </c>
      <c r="AC132" s="511">
        <v>1.556420233463035</v>
      </c>
      <c r="AD132" s="528">
        <v>266</v>
      </c>
      <c r="AE132" s="533">
        <v>2</v>
      </c>
      <c r="AF132" s="753">
        <f t="shared" si="10"/>
        <v>0.75187969924812026</v>
      </c>
      <c r="AG132" s="754">
        <f t="shared" si="6"/>
        <v>-2</v>
      </c>
      <c r="AH132" s="514">
        <f t="shared" si="7"/>
        <v>1326</v>
      </c>
      <c r="AI132" s="515">
        <f t="shared" si="8"/>
        <v>20</v>
      </c>
      <c r="AJ132" s="516">
        <f t="shared" si="9"/>
        <v>1.5082956259426847</v>
      </c>
    </row>
    <row r="133" spans="1:36" s="24" customFormat="1" ht="12.95" customHeight="1" x14ac:dyDescent="0.15">
      <c r="A133" s="517"/>
      <c r="B133" s="506" t="s">
        <v>13</v>
      </c>
      <c r="C133" s="518">
        <v>140</v>
      </c>
      <c r="D133" s="508">
        <v>5</v>
      </c>
      <c r="E133" s="511">
        <v>3.5714285714285712</v>
      </c>
      <c r="F133" s="507">
        <v>142</v>
      </c>
      <c r="G133" s="508">
        <v>1</v>
      </c>
      <c r="H133" s="509">
        <v>0.70422535211267612</v>
      </c>
      <c r="I133" s="510">
        <v>120</v>
      </c>
      <c r="J133" s="508">
        <v>5</v>
      </c>
      <c r="K133" s="509">
        <v>4.1666666666666661</v>
      </c>
      <c r="L133" s="510">
        <v>96</v>
      </c>
      <c r="M133" s="512">
        <v>2</v>
      </c>
      <c r="N133" s="511">
        <v>2.083333333333333</v>
      </c>
      <c r="O133" s="507">
        <v>131</v>
      </c>
      <c r="P133" s="512">
        <v>4</v>
      </c>
      <c r="Q133" s="511">
        <v>3.0534351145038165</v>
      </c>
      <c r="R133" s="507">
        <v>123</v>
      </c>
      <c r="S133" s="512">
        <v>3</v>
      </c>
      <c r="T133" s="511">
        <v>2.4390243902439024</v>
      </c>
      <c r="U133" s="507">
        <v>138</v>
      </c>
      <c r="V133" s="512">
        <v>3</v>
      </c>
      <c r="W133" s="511">
        <v>2.1739130434782608</v>
      </c>
      <c r="X133" s="507">
        <v>131</v>
      </c>
      <c r="Y133" s="512">
        <v>2</v>
      </c>
      <c r="Z133" s="511">
        <v>1.5267175572519083</v>
      </c>
      <c r="AA133" s="507">
        <v>128</v>
      </c>
      <c r="AB133" s="512">
        <v>3</v>
      </c>
      <c r="AC133" s="511">
        <v>2.34375</v>
      </c>
      <c r="AD133" s="507">
        <v>151</v>
      </c>
      <c r="AE133" s="512">
        <v>2</v>
      </c>
      <c r="AF133" s="511">
        <f t="shared" si="10"/>
        <v>1.3245033112582782</v>
      </c>
      <c r="AG133" s="513">
        <f t="shared" si="6"/>
        <v>-1</v>
      </c>
      <c r="AH133" s="514">
        <f t="shared" si="7"/>
        <v>671</v>
      </c>
      <c r="AI133" s="515">
        <f t="shared" si="8"/>
        <v>13</v>
      </c>
      <c r="AJ133" s="516">
        <f t="shared" si="9"/>
        <v>1.9374068554396422</v>
      </c>
    </row>
    <row r="134" spans="1:36" s="24" customFormat="1" ht="12.95" customHeight="1" x14ac:dyDescent="0.15">
      <c r="A134" s="534"/>
      <c r="B134" s="535" t="s">
        <v>15</v>
      </c>
      <c r="C134" s="539">
        <v>114</v>
      </c>
      <c r="D134" s="508">
        <v>1</v>
      </c>
      <c r="E134" s="511">
        <v>0.8771929824561403</v>
      </c>
      <c r="F134" s="519">
        <v>117</v>
      </c>
      <c r="G134" s="520">
        <v>0</v>
      </c>
      <c r="H134" s="509">
        <v>0</v>
      </c>
      <c r="I134" s="521">
        <v>128</v>
      </c>
      <c r="J134" s="520">
        <v>0</v>
      </c>
      <c r="K134" s="509">
        <v>0</v>
      </c>
      <c r="L134" s="510">
        <v>112</v>
      </c>
      <c r="M134" s="512">
        <v>0</v>
      </c>
      <c r="N134" s="522">
        <v>0</v>
      </c>
      <c r="O134" s="507">
        <v>140</v>
      </c>
      <c r="P134" s="512">
        <v>0</v>
      </c>
      <c r="Q134" s="522">
        <v>0</v>
      </c>
      <c r="R134" s="507">
        <v>133</v>
      </c>
      <c r="S134" s="512">
        <v>2</v>
      </c>
      <c r="T134" s="522">
        <v>1.5037593984962405</v>
      </c>
      <c r="U134" s="507">
        <v>126</v>
      </c>
      <c r="V134" s="512">
        <v>2</v>
      </c>
      <c r="W134" s="522">
        <v>1.5873015873015872</v>
      </c>
      <c r="X134" s="507">
        <v>152</v>
      </c>
      <c r="Y134" s="512">
        <v>2</v>
      </c>
      <c r="Z134" s="522">
        <v>1.3157894736842104</v>
      </c>
      <c r="AA134" s="507">
        <v>129</v>
      </c>
      <c r="AB134" s="512">
        <v>1</v>
      </c>
      <c r="AC134" s="522">
        <v>0.77519379844961245</v>
      </c>
      <c r="AD134" s="507">
        <v>115</v>
      </c>
      <c r="AE134" s="512">
        <v>0</v>
      </c>
      <c r="AF134" s="511">
        <f t="shared" si="10"/>
        <v>0</v>
      </c>
      <c r="AG134" s="523">
        <f t="shared" si="6"/>
        <v>-1</v>
      </c>
      <c r="AH134" s="524">
        <f t="shared" si="7"/>
        <v>655</v>
      </c>
      <c r="AI134" s="525">
        <f t="shared" si="8"/>
        <v>7</v>
      </c>
      <c r="AJ134" s="538">
        <f t="shared" si="9"/>
        <v>1.0687022900763359</v>
      </c>
    </row>
    <row r="135" spans="1:36" s="24" customFormat="1" ht="12.95" customHeight="1" x14ac:dyDescent="0.15">
      <c r="A135" s="505" t="s">
        <v>142</v>
      </c>
      <c r="B135" s="506" t="s">
        <v>42</v>
      </c>
      <c r="C135" s="540">
        <v>100</v>
      </c>
      <c r="D135" s="529">
        <v>3</v>
      </c>
      <c r="E135" s="532">
        <v>3</v>
      </c>
      <c r="F135" s="507">
        <v>101</v>
      </c>
      <c r="G135" s="508">
        <v>2</v>
      </c>
      <c r="H135" s="530">
        <v>1.9801980198019802</v>
      </c>
      <c r="I135" s="510">
        <v>117</v>
      </c>
      <c r="J135" s="508">
        <v>2</v>
      </c>
      <c r="K135" s="530">
        <v>1.7094017094017095</v>
      </c>
      <c r="L135" s="531">
        <v>117</v>
      </c>
      <c r="M135" s="533">
        <v>2</v>
      </c>
      <c r="N135" s="532">
        <v>1.7094017094017095</v>
      </c>
      <c r="O135" s="528">
        <v>116</v>
      </c>
      <c r="P135" s="533">
        <v>2</v>
      </c>
      <c r="Q135" s="511">
        <v>1.7241379310344827</v>
      </c>
      <c r="R135" s="528">
        <v>87</v>
      </c>
      <c r="S135" s="533">
        <v>2</v>
      </c>
      <c r="T135" s="511">
        <v>2.2988505747126435</v>
      </c>
      <c r="U135" s="528">
        <v>98</v>
      </c>
      <c r="V135" s="533">
        <v>2</v>
      </c>
      <c r="W135" s="532">
        <v>2.0408163265306123</v>
      </c>
      <c r="X135" s="528">
        <v>99</v>
      </c>
      <c r="Y135" s="533">
        <v>1</v>
      </c>
      <c r="Z135" s="511">
        <v>1.0101010101010102</v>
      </c>
      <c r="AA135" s="528">
        <v>85</v>
      </c>
      <c r="AB135" s="533">
        <v>0</v>
      </c>
      <c r="AC135" s="511">
        <v>0</v>
      </c>
      <c r="AD135" s="528">
        <v>101</v>
      </c>
      <c r="AE135" s="533">
        <v>1</v>
      </c>
      <c r="AF135" s="753">
        <f t="shared" si="10"/>
        <v>0.99009900990099009</v>
      </c>
      <c r="AG135" s="513">
        <f t="shared" ref="AG135:AG167" si="11">AE135-AB135</f>
        <v>1</v>
      </c>
      <c r="AH135" s="514">
        <f t="shared" ref="AH135:AH167" si="12">SUM(R135,U135,X135,AA135,AD135)</f>
        <v>470</v>
      </c>
      <c r="AI135" s="515">
        <f t="shared" ref="AI135:AI167" si="13">SUM(S135,V135,Y135,AB135,AE135)</f>
        <v>6</v>
      </c>
      <c r="AJ135" s="516">
        <f t="shared" si="9"/>
        <v>1.2765957446808509</v>
      </c>
    </row>
    <row r="136" spans="1:36" s="24" customFormat="1" ht="12.95" customHeight="1" x14ac:dyDescent="0.15">
      <c r="A136" s="517"/>
      <c r="B136" s="506" t="s">
        <v>13</v>
      </c>
      <c r="C136" s="518">
        <v>49</v>
      </c>
      <c r="D136" s="508">
        <v>2</v>
      </c>
      <c r="E136" s="511">
        <v>4.0816326530612246</v>
      </c>
      <c r="F136" s="507">
        <v>51</v>
      </c>
      <c r="G136" s="508">
        <v>2</v>
      </c>
      <c r="H136" s="509">
        <v>3.9215686274509802</v>
      </c>
      <c r="I136" s="510">
        <v>60</v>
      </c>
      <c r="J136" s="508">
        <v>1</v>
      </c>
      <c r="K136" s="509">
        <v>1.6666666666666667</v>
      </c>
      <c r="L136" s="510">
        <v>62</v>
      </c>
      <c r="M136" s="512">
        <v>2</v>
      </c>
      <c r="N136" s="511">
        <v>3.225806451612903</v>
      </c>
      <c r="O136" s="507">
        <v>60</v>
      </c>
      <c r="P136" s="512">
        <v>2</v>
      </c>
      <c r="Q136" s="511">
        <v>3.3333333333333335</v>
      </c>
      <c r="R136" s="507">
        <v>48</v>
      </c>
      <c r="S136" s="512">
        <v>2</v>
      </c>
      <c r="T136" s="511">
        <v>4.1666666666666661</v>
      </c>
      <c r="U136" s="507">
        <v>47</v>
      </c>
      <c r="V136" s="512">
        <v>2</v>
      </c>
      <c r="W136" s="511">
        <v>4.2553191489361701</v>
      </c>
      <c r="X136" s="507">
        <v>46</v>
      </c>
      <c r="Y136" s="512">
        <v>1</v>
      </c>
      <c r="Z136" s="511">
        <v>2.1739130434782608</v>
      </c>
      <c r="AA136" s="507">
        <v>50</v>
      </c>
      <c r="AB136" s="512">
        <v>0</v>
      </c>
      <c r="AC136" s="511">
        <v>0</v>
      </c>
      <c r="AD136" s="507">
        <v>53</v>
      </c>
      <c r="AE136" s="512">
        <v>1</v>
      </c>
      <c r="AF136" s="511">
        <f t="shared" si="10"/>
        <v>1.8867924528301887</v>
      </c>
      <c r="AG136" s="513">
        <f t="shared" si="11"/>
        <v>1</v>
      </c>
      <c r="AH136" s="514">
        <f t="shared" si="12"/>
        <v>244</v>
      </c>
      <c r="AI136" s="515">
        <f t="shared" si="13"/>
        <v>6</v>
      </c>
      <c r="AJ136" s="516">
        <f t="shared" ref="AJ136:AJ167" si="14">AI136/AH136*100</f>
        <v>2.459016393442623</v>
      </c>
    </row>
    <row r="137" spans="1:36" s="24" customFormat="1" ht="12.95" customHeight="1" x14ac:dyDescent="0.15">
      <c r="A137" s="517"/>
      <c r="B137" s="506" t="s">
        <v>15</v>
      </c>
      <c r="C137" s="539">
        <v>51</v>
      </c>
      <c r="D137" s="520">
        <v>1</v>
      </c>
      <c r="E137" s="522">
        <v>1.9607843137254901</v>
      </c>
      <c r="F137" s="519">
        <v>50</v>
      </c>
      <c r="G137" s="520">
        <v>0</v>
      </c>
      <c r="H137" s="536">
        <v>0</v>
      </c>
      <c r="I137" s="521">
        <v>57</v>
      </c>
      <c r="J137" s="520">
        <v>1</v>
      </c>
      <c r="K137" s="536">
        <v>1.7543859649122806</v>
      </c>
      <c r="L137" s="521">
        <v>55</v>
      </c>
      <c r="M137" s="537">
        <v>0</v>
      </c>
      <c r="N137" s="522">
        <v>0</v>
      </c>
      <c r="O137" s="519">
        <v>56</v>
      </c>
      <c r="P137" s="537">
        <v>0</v>
      </c>
      <c r="Q137" s="511">
        <v>0</v>
      </c>
      <c r="R137" s="519">
        <v>39</v>
      </c>
      <c r="S137" s="537">
        <v>0</v>
      </c>
      <c r="T137" s="511">
        <v>0</v>
      </c>
      <c r="U137" s="519">
        <v>51</v>
      </c>
      <c r="V137" s="537">
        <v>0</v>
      </c>
      <c r="W137" s="511">
        <v>0</v>
      </c>
      <c r="X137" s="519">
        <v>53</v>
      </c>
      <c r="Y137" s="537">
        <v>0</v>
      </c>
      <c r="Z137" s="511">
        <v>0</v>
      </c>
      <c r="AA137" s="519">
        <v>35</v>
      </c>
      <c r="AB137" s="537">
        <v>0</v>
      </c>
      <c r="AC137" s="522">
        <v>0</v>
      </c>
      <c r="AD137" s="519">
        <v>48</v>
      </c>
      <c r="AE137" s="537">
        <v>0</v>
      </c>
      <c r="AF137" s="522">
        <f t="shared" si="10"/>
        <v>0</v>
      </c>
      <c r="AG137" s="513">
        <f t="shared" si="11"/>
        <v>0</v>
      </c>
      <c r="AH137" s="524">
        <f t="shared" si="12"/>
        <v>226</v>
      </c>
      <c r="AI137" s="525">
        <f t="shared" si="13"/>
        <v>0</v>
      </c>
      <c r="AJ137" s="538">
        <f t="shared" si="14"/>
        <v>0</v>
      </c>
    </row>
    <row r="138" spans="1:36" s="24" customFormat="1" ht="12.95" customHeight="1" x14ac:dyDescent="0.15">
      <c r="A138" s="526" t="s">
        <v>143</v>
      </c>
      <c r="B138" s="527" t="s">
        <v>42</v>
      </c>
      <c r="C138" s="518">
        <v>321</v>
      </c>
      <c r="D138" s="508">
        <v>2</v>
      </c>
      <c r="E138" s="511">
        <v>0.62305295950155759</v>
      </c>
      <c r="F138" s="507">
        <v>372</v>
      </c>
      <c r="G138" s="508">
        <v>7</v>
      </c>
      <c r="H138" s="509">
        <v>1.881720430107527</v>
      </c>
      <c r="I138" s="510">
        <v>335</v>
      </c>
      <c r="J138" s="508">
        <v>3</v>
      </c>
      <c r="K138" s="509">
        <v>0.89552238805970152</v>
      </c>
      <c r="L138" s="510">
        <v>369</v>
      </c>
      <c r="M138" s="512">
        <v>6</v>
      </c>
      <c r="N138" s="532">
        <v>1.6260162601626018</v>
      </c>
      <c r="O138" s="528">
        <v>367</v>
      </c>
      <c r="P138" s="533">
        <v>3</v>
      </c>
      <c r="Q138" s="532">
        <v>0.81743869209809261</v>
      </c>
      <c r="R138" s="528">
        <v>370</v>
      </c>
      <c r="S138" s="533">
        <v>3</v>
      </c>
      <c r="T138" s="532">
        <v>0.81081081081081086</v>
      </c>
      <c r="U138" s="528">
        <v>354</v>
      </c>
      <c r="V138" s="533">
        <v>2</v>
      </c>
      <c r="W138" s="532">
        <v>0.56497175141242939</v>
      </c>
      <c r="X138" s="528">
        <v>325</v>
      </c>
      <c r="Y138" s="533">
        <v>6</v>
      </c>
      <c r="Z138" s="532">
        <v>1.8461538461538463</v>
      </c>
      <c r="AA138" s="528">
        <v>374</v>
      </c>
      <c r="AB138" s="533">
        <v>5</v>
      </c>
      <c r="AC138" s="511">
        <v>1.3368983957219251</v>
      </c>
      <c r="AD138" s="528">
        <v>314</v>
      </c>
      <c r="AE138" s="533">
        <v>1</v>
      </c>
      <c r="AF138" s="511">
        <f t="shared" ref="AF138:AF167" si="15">AE138/AD138*100</f>
        <v>0.31847133757961787</v>
      </c>
      <c r="AG138" s="754">
        <f t="shared" si="11"/>
        <v>-4</v>
      </c>
      <c r="AH138" s="514">
        <f t="shared" si="12"/>
        <v>1737</v>
      </c>
      <c r="AI138" s="515">
        <f t="shared" si="13"/>
        <v>17</v>
      </c>
      <c r="AJ138" s="516">
        <f t="shared" si="14"/>
        <v>0.97869890616004607</v>
      </c>
    </row>
    <row r="139" spans="1:36" s="24" customFormat="1" ht="12.95" customHeight="1" x14ac:dyDescent="0.15">
      <c r="A139" s="517"/>
      <c r="B139" s="506" t="s">
        <v>13</v>
      </c>
      <c r="C139" s="518">
        <v>176</v>
      </c>
      <c r="D139" s="508">
        <v>2</v>
      </c>
      <c r="E139" s="511">
        <v>1.1363636363636365</v>
      </c>
      <c r="F139" s="507">
        <v>185</v>
      </c>
      <c r="G139" s="508">
        <v>6</v>
      </c>
      <c r="H139" s="509">
        <v>3.2432432432432434</v>
      </c>
      <c r="I139" s="510">
        <v>169</v>
      </c>
      <c r="J139" s="508">
        <v>1</v>
      </c>
      <c r="K139" s="509">
        <v>0.59171597633136097</v>
      </c>
      <c r="L139" s="510">
        <v>184</v>
      </c>
      <c r="M139" s="512">
        <v>4</v>
      </c>
      <c r="N139" s="511">
        <v>2.1739130434782608</v>
      </c>
      <c r="O139" s="507">
        <v>209</v>
      </c>
      <c r="P139" s="512">
        <v>2</v>
      </c>
      <c r="Q139" s="511">
        <v>0.9569377990430622</v>
      </c>
      <c r="R139" s="507">
        <v>182</v>
      </c>
      <c r="S139" s="512">
        <v>1</v>
      </c>
      <c r="T139" s="511">
        <v>0.5494505494505495</v>
      </c>
      <c r="U139" s="507">
        <v>194</v>
      </c>
      <c r="V139" s="512">
        <v>2</v>
      </c>
      <c r="W139" s="511">
        <v>1.0309278350515463</v>
      </c>
      <c r="X139" s="507">
        <v>177</v>
      </c>
      <c r="Y139" s="512">
        <v>3</v>
      </c>
      <c r="Z139" s="511">
        <v>1.6949152542372881</v>
      </c>
      <c r="AA139" s="507">
        <v>196</v>
      </c>
      <c r="AB139" s="512">
        <v>3</v>
      </c>
      <c r="AC139" s="511">
        <v>1.5306122448979591</v>
      </c>
      <c r="AD139" s="507">
        <v>173</v>
      </c>
      <c r="AE139" s="512">
        <v>0</v>
      </c>
      <c r="AF139" s="511">
        <f t="shared" si="15"/>
        <v>0</v>
      </c>
      <c r="AG139" s="513">
        <f t="shared" si="11"/>
        <v>-3</v>
      </c>
      <c r="AH139" s="514">
        <f t="shared" si="12"/>
        <v>922</v>
      </c>
      <c r="AI139" s="515">
        <f t="shared" si="13"/>
        <v>9</v>
      </c>
      <c r="AJ139" s="516">
        <f t="shared" si="14"/>
        <v>0.97613882863340562</v>
      </c>
    </row>
    <row r="140" spans="1:36" s="24" customFormat="1" ht="12.95" customHeight="1" x14ac:dyDescent="0.15">
      <c r="A140" s="534"/>
      <c r="B140" s="535" t="s">
        <v>15</v>
      </c>
      <c r="C140" s="539">
        <v>145</v>
      </c>
      <c r="D140" s="508">
        <v>0</v>
      </c>
      <c r="E140" s="511">
        <v>0</v>
      </c>
      <c r="F140" s="519">
        <v>187</v>
      </c>
      <c r="G140" s="520">
        <v>1</v>
      </c>
      <c r="H140" s="509">
        <v>0.53475935828876997</v>
      </c>
      <c r="I140" s="521">
        <v>166</v>
      </c>
      <c r="J140" s="520">
        <v>2</v>
      </c>
      <c r="K140" s="509">
        <v>1.2048192771084338</v>
      </c>
      <c r="L140" s="510">
        <v>185</v>
      </c>
      <c r="M140" s="512">
        <v>2</v>
      </c>
      <c r="N140" s="522">
        <v>1.0810810810810811</v>
      </c>
      <c r="O140" s="519">
        <v>158</v>
      </c>
      <c r="P140" s="537">
        <v>1</v>
      </c>
      <c r="Q140" s="522">
        <v>0.63291139240506333</v>
      </c>
      <c r="R140" s="519">
        <v>188</v>
      </c>
      <c r="S140" s="537">
        <v>2</v>
      </c>
      <c r="T140" s="522">
        <v>1.0638297872340425</v>
      </c>
      <c r="U140" s="519">
        <v>160</v>
      </c>
      <c r="V140" s="537">
        <v>0</v>
      </c>
      <c r="W140" s="522">
        <v>0</v>
      </c>
      <c r="X140" s="519">
        <v>148</v>
      </c>
      <c r="Y140" s="537">
        <v>3</v>
      </c>
      <c r="Z140" s="522">
        <v>2.0270270270270272</v>
      </c>
      <c r="AA140" s="519">
        <v>178</v>
      </c>
      <c r="AB140" s="537">
        <v>2</v>
      </c>
      <c r="AC140" s="522">
        <v>1.1235955056179776</v>
      </c>
      <c r="AD140" s="519">
        <v>141</v>
      </c>
      <c r="AE140" s="537">
        <v>1</v>
      </c>
      <c r="AF140" s="522">
        <f t="shared" si="15"/>
        <v>0.70921985815602839</v>
      </c>
      <c r="AG140" s="513">
        <f t="shared" si="11"/>
        <v>-1</v>
      </c>
      <c r="AH140" s="524">
        <f t="shared" si="12"/>
        <v>815</v>
      </c>
      <c r="AI140" s="525">
        <f t="shared" si="13"/>
        <v>8</v>
      </c>
      <c r="AJ140" s="538">
        <f t="shared" si="14"/>
        <v>0.98159509202453998</v>
      </c>
    </row>
    <row r="141" spans="1:36" s="24" customFormat="1" ht="12.95" customHeight="1" x14ac:dyDescent="0.15">
      <c r="A141" s="526" t="s">
        <v>144</v>
      </c>
      <c r="B141" s="527" t="s">
        <v>42</v>
      </c>
      <c r="C141" s="531">
        <v>142</v>
      </c>
      <c r="D141" s="529">
        <v>0</v>
      </c>
      <c r="E141" s="532">
        <v>0</v>
      </c>
      <c r="F141" s="507">
        <v>173</v>
      </c>
      <c r="G141" s="508">
        <v>3</v>
      </c>
      <c r="H141" s="530">
        <v>1.7341040462427744</v>
      </c>
      <c r="I141" s="510">
        <v>137</v>
      </c>
      <c r="J141" s="508">
        <v>1</v>
      </c>
      <c r="K141" s="530">
        <v>0.72992700729927007</v>
      </c>
      <c r="L141" s="531">
        <v>152</v>
      </c>
      <c r="M141" s="533">
        <v>3</v>
      </c>
      <c r="N141" s="532">
        <v>1.9736842105263157</v>
      </c>
      <c r="O141" s="528">
        <v>147</v>
      </c>
      <c r="P141" s="533">
        <v>3</v>
      </c>
      <c r="Q141" s="511">
        <v>2.0408163265306123</v>
      </c>
      <c r="R141" s="528">
        <v>181</v>
      </c>
      <c r="S141" s="533">
        <v>1</v>
      </c>
      <c r="T141" s="511">
        <v>0.55248618784530379</v>
      </c>
      <c r="U141" s="528">
        <v>165</v>
      </c>
      <c r="V141" s="533">
        <v>2</v>
      </c>
      <c r="W141" s="511">
        <v>1.2121212121212122</v>
      </c>
      <c r="X141" s="528">
        <v>161</v>
      </c>
      <c r="Y141" s="533">
        <v>1</v>
      </c>
      <c r="Z141" s="511">
        <v>0.6211180124223602</v>
      </c>
      <c r="AA141" s="528">
        <v>185</v>
      </c>
      <c r="AB141" s="533">
        <v>3</v>
      </c>
      <c r="AC141" s="511">
        <v>1.6216216216216217</v>
      </c>
      <c r="AD141" s="528">
        <v>193</v>
      </c>
      <c r="AE141" s="533">
        <v>2</v>
      </c>
      <c r="AF141" s="511">
        <f t="shared" si="15"/>
        <v>1.0362694300518136</v>
      </c>
      <c r="AG141" s="754">
        <f t="shared" si="11"/>
        <v>-1</v>
      </c>
      <c r="AH141" s="514">
        <f t="shared" si="12"/>
        <v>885</v>
      </c>
      <c r="AI141" s="515">
        <f t="shared" si="13"/>
        <v>9</v>
      </c>
      <c r="AJ141" s="516">
        <f t="shared" si="14"/>
        <v>1.0169491525423728</v>
      </c>
    </row>
    <row r="142" spans="1:36" s="24" customFormat="1" ht="12.95" customHeight="1" x14ac:dyDescent="0.15">
      <c r="A142" s="517"/>
      <c r="B142" s="506" t="s">
        <v>13</v>
      </c>
      <c r="C142" s="518">
        <v>67</v>
      </c>
      <c r="D142" s="508">
        <v>0</v>
      </c>
      <c r="E142" s="511">
        <v>0</v>
      </c>
      <c r="F142" s="507">
        <v>94</v>
      </c>
      <c r="G142" s="508">
        <v>3</v>
      </c>
      <c r="H142" s="509">
        <v>3.1914893617021276</v>
      </c>
      <c r="I142" s="510">
        <v>66</v>
      </c>
      <c r="J142" s="508">
        <v>1</v>
      </c>
      <c r="K142" s="509">
        <v>1.5151515151515151</v>
      </c>
      <c r="L142" s="510">
        <v>80</v>
      </c>
      <c r="M142" s="512">
        <v>3</v>
      </c>
      <c r="N142" s="511">
        <v>3.75</v>
      </c>
      <c r="O142" s="507">
        <v>67</v>
      </c>
      <c r="P142" s="512">
        <v>3</v>
      </c>
      <c r="Q142" s="511">
        <v>4.4776119402985071</v>
      </c>
      <c r="R142" s="507">
        <v>78</v>
      </c>
      <c r="S142" s="512">
        <v>1</v>
      </c>
      <c r="T142" s="511">
        <v>1.2820512820512819</v>
      </c>
      <c r="U142" s="507">
        <v>74</v>
      </c>
      <c r="V142" s="512">
        <v>2</v>
      </c>
      <c r="W142" s="511">
        <v>2.7027027027027026</v>
      </c>
      <c r="X142" s="507">
        <v>98</v>
      </c>
      <c r="Y142" s="512">
        <v>1</v>
      </c>
      <c r="Z142" s="511">
        <v>1.0204081632653061</v>
      </c>
      <c r="AA142" s="507">
        <v>97</v>
      </c>
      <c r="AB142" s="512">
        <v>3</v>
      </c>
      <c r="AC142" s="511">
        <v>3.0927835051546393</v>
      </c>
      <c r="AD142" s="507">
        <v>91</v>
      </c>
      <c r="AE142" s="512">
        <v>2</v>
      </c>
      <c r="AF142" s="511">
        <f t="shared" si="15"/>
        <v>2.197802197802198</v>
      </c>
      <c r="AG142" s="513">
        <f t="shared" si="11"/>
        <v>-1</v>
      </c>
      <c r="AH142" s="514">
        <f t="shared" si="12"/>
        <v>438</v>
      </c>
      <c r="AI142" s="515">
        <f t="shared" si="13"/>
        <v>9</v>
      </c>
      <c r="AJ142" s="516">
        <f t="shared" si="14"/>
        <v>2.054794520547945</v>
      </c>
    </row>
    <row r="143" spans="1:36" s="24" customFormat="1" ht="12.95" customHeight="1" x14ac:dyDescent="0.15">
      <c r="A143" s="534"/>
      <c r="B143" s="535" t="s">
        <v>15</v>
      </c>
      <c r="C143" s="521">
        <v>75</v>
      </c>
      <c r="D143" s="520">
        <v>0</v>
      </c>
      <c r="E143" s="522">
        <v>0</v>
      </c>
      <c r="F143" s="519">
        <v>79</v>
      </c>
      <c r="G143" s="520">
        <v>0</v>
      </c>
      <c r="H143" s="536">
        <v>0</v>
      </c>
      <c r="I143" s="521">
        <v>71</v>
      </c>
      <c r="J143" s="520">
        <v>0</v>
      </c>
      <c r="K143" s="536">
        <v>0</v>
      </c>
      <c r="L143" s="521">
        <v>72</v>
      </c>
      <c r="M143" s="537">
        <v>0</v>
      </c>
      <c r="N143" s="511">
        <v>0</v>
      </c>
      <c r="O143" s="507">
        <v>80</v>
      </c>
      <c r="P143" s="512">
        <v>0</v>
      </c>
      <c r="Q143" s="511">
        <v>0</v>
      </c>
      <c r="R143" s="507">
        <v>103</v>
      </c>
      <c r="S143" s="512">
        <v>0</v>
      </c>
      <c r="T143" s="522">
        <v>0</v>
      </c>
      <c r="U143" s="507">
        <v>91</v>
      </c>
      <c r="V143" s="512">
        <v>0</v>
      </c>
      <c r="W143" s="511">
        <v>0</v>
      </c>
      <c r="X143" s="507">
        <v>63</v>
      </c>
      <c r="Y143" s="512">
        <v>0</v>
      </c>
      <c r="Z143" s="511">
        <v>0</v>
      </c>
      <c r="AA143" s="507">
        <v>88</v>
      </c>
      <c r="AB143" s="512">
        <v>0</v>
      </c>
      <c r="AC143" s="522">
        <v>0</v>
      </c>
      <c r="AD143" s="507">
        <v>102</v>
      </c>
      <c r="AE143" s="512">
        <v>0</v>
      </c>
      <c r="AF143" s="511">
        <f t="shared" si="15"/>
        <v>0</v>
      </c>
      <c r="AG143" s="523">
        <f t="shared" si="11"/>
        <v>0</v>
      </c>
      <c r="AH143" s="524">
        <f t="shared" si="12"/>
        <v>447</v>
      </c>
      <c r="AI143" s="525">
        <f t="shared" si="13"/>
        <v>0</v>
      </c>
      <c r="AJ143" s="538">
        <f t="shared" si="14"/>
        <v>0</v>
      </c>
    </row>
    <row r="144" spans="1:36" s="24" customFormat="1" ht="12.95" customHeight="1" x14ac:dyDescent="0.15">
      <c r="A144" s="505" t="s">
        <v>145</v>
      </c>
      <c r="B144" s="506" t="s">
        <v>42</v>
      </c>
      <c r="C144" s="510">
        <v>96</v>
      </c>
      <c r="D144" s="508">
        <v>1</v>
      </c>
      <c r="E144" s="511">
        <v>1.0416666666666665</v>
      </c>
      <c r="F144" s="507">
        <v>94</v>
      </c>
      <c r="G144" s="508">
        <v>3</v>
      </c>
      <c r="H144" s="509">
        <v>3.1914893617021276</v>
      </c>
      <c r="I144" s="510">
        <v>89</v>
      </c>
      <c r="J144" s="508">
        <v>2</v>
      </c>
      <c r="K144" s="509">
        <v>2.2471910112359552</v>
      </c>
      <c r="L144" s="510">
        <v>95</v>
      </c>
      <c r="M144" s="512">
        <v>4</v>
      </c>
      <c r="N144" s="532">
        <v>4.2105263157894735</v>
      </c>
      <c r="O144" s="528">
        <v>99</v>
      </c>
      <c r="P144" s="533">
        <v>3</v>
      </c>
      <c r="Q144" s="532">
        <v>3.0303030303030303</v>
      </c>
      <c r="R144" s="528">
        <v>104</v>
      </c>
      <c r="S144" s="533">
        <v>1</v>
      </c>
      <c r="T144" s="532">
        <v>0.96153846153846156</v>
      </c>
      <c r="U144" s="528">
        <v>104</v>
      </c>
      <c r="V144" s="533">
        <v>1</v>
      </c>
      <c r="W144" s="532">
        <v>0.96153846153846156</v>
      </c>
      <c r="X144" s="528">
        <v>101</v>
      </c>
      <c r="Y144" s="533">
        <v>3</v>
      </c>
      <c r="Z144" s="532">
        <v>2.9702970297029703</v>
      </c>
      <c r="AA144" s="528">
        <v>124</v>
      </c>
      <c r="AB144" s="533">
        <v>2</v>
      </c>
      <c r="AC144" s="511">
        <v>1.6129032258064515</v>
      </c>
      <c r="AD144" s="528">
        <v>111</v>
      </c>
      <c r="AE144" s="533">
        <v>5</v>
      </c>
      <c r="AF144" s="753">
        <f t="shared" si="15"/>
        <v>4.5045045045045047</v>
      </c>
      <c r="AG144" s="513">
        <f t="shared" si="11"/>
        <v>3</v>
      </c>
      <c r="AH144" s="514">
        <f t="shared" si="12"/>
        <v>544</v>
      </c>
      <c r="AI144" s="515">
        <f t="shared" si="13"/>
        <v>12</v>
      </c>
      <c r="AJ144" s="516">
        <f t="shared" si="14"/>
        <v>2.2058823529411766</v>
      </c>
    </row>
    <row r="145" spans="1:36" s="24" customFormat="1" ht="12.95" customHeight="1" x14ac:dyDescent="0.15">
      <c r="A145" s="517"/>
      <c r="B145" s="506" t="s">
        <v>13</v>
      </c>
      <c r="C145" s="518">
        <v>53</v>
      </c>
      <c r="D145" s="508">
        <v>1</v>
      </c>
      <c r="E145" s="511">
        <v>1.8867924528301887</v>
      </c>
      <c r="F145" s="507">
        <v>38</v>
      </c>
      <c r="G145" s="508">
        <v>1</v>
      </c>
      <c r="H145" s="509">
        <v>2.6315789473684208</v>
      </c>
      <c r="I145" s="510">
        <v>45</v>
      </c>
      <c r="J145" s="508">
        <v>1</v>
      </c>
      <c r="K145" s="509">
        <v>2.2222222222222223</v>
      </c>
      <c r="L145" s="510">
        <v>43</v>
      </c>
      <c r="M145" s="512">
        <v>2</v>
      </c>
      <c r="N145" s="511">
        <v>4.6511627906976747</v>
      </c>
      <c r="O145" s="507">
        <v>59</v>
      </c>
      <c r="P145" s="512">
        <v>3</v>
      </c>
      <c r="Q145" s="511">
        <v>5.0847457627118651</v>
      </c>
      <c r="R145" s="507">
        <v>49</v>
      </c>
      <c r="S145" s="512">
        <v>0</v>
      </c>
      <c r="T145" s="511">
        <v>0</v>
      </c>
      <c r="U145" s="507">
        <v>46</v>
      </c>
      <c r="V145" s="512">
        <v>0</v>
      </c>
      <c r="W145" s="511">
        <v>0</v>
      </c>
      <c r="X145" s="507">
        <v>54</v>
      </c>
      <c r="Y145" s="512">
        <v>2</v>
      </c>
      <c r="Z145" s="511">
        <v>3.7037037037037033</v>
      </c>
      <c r="AA145" s="507">
        <v>61</v>
      </c>
      <c r="AB145" s="512">
        <v>2</v>
      </c>
      <c r="AC145" s="511">
        <v>3.278688524590164</v>
      </c>
      <c r="AD145" s="507">
        <v>49</v>
      </c>
      <c r="AE145" s="512">
        <v>2</v>
      </c>
      <c r="AF145" s="511">
        <f t="shared" si="15"/>
        <v>4.0816326530612246</v>
      </c>
      <c r="AG145" s="513">
        <f t="shared" si="11"/>
        <v>0</v>
      </c>
      <c r="AH145" s="514">
        <f t="shared" si="12"/>
        <v>259</v>
      </c>
      <c r="AI145" s="515">
        <f t="shared" si="13"/>
        <v>6</v>
      </c>
      <c r="AJ145" s="516">
        <f t="shared" si="14"/>
        <v>2.3166023166023164</v>
      </c>
    </row>
    <row r="146" spans="1:36" s="24" customFormat="1" ht="12.95" customHeight="1" x14ac:dyDescent="0.15">
      <c r="A146" s="517"/>
      <c r="B146" s="506" t="s">
        <v>15</v>
      </c>
      <c r="C146" s="521">
        <v>43</v>
      </c>
      <c r="D146" s="508">
        <v>0</v>
      </c>
      <c r="E146" s="511">
        <v>0</v>
      </c>
      <c r="F146" s="519">
        <v>56</v>
      </c>
      <c r="G146" s="520">
        <v>2</v>
      </c>
      <c r="H146" s="509">
        <v>3.5714285714285712</v>
      </c>
      <c r="I146" s="521">
        <v>44</v>
      </c>
      <c r="J146" s="520">
        <v>1</v>
      </c>
      <c r="K146" s="509">
        <v>2.2727272727272729</v>
      </c>
      <c r="L146" s="510">
        <v>52</v>
      </c>
      <c r="M146" s="512">
        <v>2</v>
      </c>
      <c r="N146" s="522">
        <v>3.8461538461538463</v>
      </c>
      <c r="O146" s="519">
        <v>40</v>
      </c>
      <c r="P146" s="537">
        <v>0</v>
      </c>
      <c r="Q146" s="522">
        <v>0</v>
      </c>
      <c r="R146" s="519">
        <v>55</v>
      </c>
      <c r="S146" s="537">
        <v>1</v>
      </c>
      <c r="T146" s="522">
        <v>1.8181818181818181</v>
      </c>
      <c r="U146" s="519">
        <v>58</v>
      </c>
      <c r="V146" s="537">
        <v>1</v>
      </c>
      <c r="W146" s="522">
        <v>1.7241379310344827</v>
      </c>
      <c r="X146" s="519">
        <v>47</v>
      </c>
      <c r="Y146" s="537">
        <v>1</v>
      </c>
      <c r="Z146" s="522">
        <v>2.1276595744680851</v>
      </c>
      <c r="AA146" s="519">
        <v>63</v>
      </c>
      <c r="AB146" s="537">
        <v>0</v>
      </c>
      <c r="AC146" s="522">
        <v>0</v>
      </c>
      <c r="AD146" s="519">
        <v>62</v>
      </c>
      <c r="AE146" s="537">
        <v>3</v>
      </c>
      <c r="AF146" s="522">
        <f t="shared" si="15"/>
        <v>4.838709677419355</v>
      </c>
      <c r="AG146" s="523">
        <f t="shared" si="11"/>
        <v>3</v>
      </c>
      <c r="AH146" s="524">
        <f t="shared" si="12"/>
        <v>285</v>
      </c>
      <c r="AI146" s="525">
        <f t="shared" si="13"/>
        <v>6</v>
      </c>
      <c r="AJ146" s="538">
        <f t="shared" si="14"/>
        <v>2.1052631578947367</v>
      </c>
    </row>
    <row r="147" spans="1:36" s="24" customFormat="1" ht="12.95" customHeight="1" x14ac:dyDescent="0.15">
      <c r="A147" s="526" t="s">
        <v>146</v>
      </c>
      <c r="B147" s="527" t="s">
        <v>42</v>
      </c>
      <c r="C147" s="531">
        <v>163</v>
      </c>
      <c r="D147" s="529">
        <v>0</v>
      </c>
      <c r="E147" s="532">
        <v>0</v>
      </c>
      <c r="F147" s="507">
        <v>181</v>
      </c>
      <c r="G147" s="508">
        <v>5</v>
      </c>
      <c r="H147" s="530">
        <v>2.7624309392265194</v>
      </c>
      <c r="I147" s="510">
        <v>176</v>
      </c>
      <c r="J147" s="508">
        <v>8</v>
      </c>
      <c r="K147" s="530">
        <v>4.5454545454545459</v>
      </c>
      <c r="L147" s="531">
        <v>174</v>
      </c>
      <c r="M147" s="533">
        <v>8</v>
      </c>
      <c r="N147" s="532">
        <v>4.5977011494252871</v>
      </c>
      <c r="O147" s="528">
        <v>168</v>
      </c>
      <c r="P147" s="533">
        <v>1</v>
      </c>
      <c r="Q147" s="511">
        <v>0.59523809523809523</v>
      </c>
      <c r="R147" s="528">
        <v>170</v>
      </c>
      <c r="S147" s="533">
        <v>2</v>
      </c>
      <c r="T147" s="532">
        <v>1.1764705882352942</v>
      </c>
      <c r="U147" s="528">
        <v>190</v>
      </c>
      <c r="V147" s="533">
        <v>5</v>
      </c>
      <c r="W147" s="511">
        <v>2.6315789473684208</v>
      </c>
      <c r="X147" s="528">
        <v>167</v>
      </c>
      <c r="Y147" s="533">
        <v>3</v>
      </c>
      <c r="Z147" s="511">
        <v>1.7964071856287425</v>
      </c>
      <c r="AA147" s="528">
        <v>186</v>
      </c>
      <c r="AB147" s="533">
        <v>1</v>
      </c>
      <c r="AC147" s="511">
        <v>0.53763440860215062</v>
      </c>
      <c r="AD147" s="528">
        <v>187</v>
      </c>
      <c r="AE147" s="533">
        <v>0</v>
      </c>
      <c r="AF147" s="511">
        <f t="shared" si="15"/>
        <v>0</v>
      </c>
      <c r="AG147" s="513">
        <f t="shared" si="11"/>
        <v>-1</v>
      </c>
      <c r="AH147" s="514">
        <f t="shared" si="12"/>
        <v>900</v>
      </c>
      <c r="AI147" s="515">
        <f t="shared" si="13"/>
        <v>11</v>
      </c>
      <c r="AJ147" s="516">
        <f t="shared" si="14"/>
        <v>1.2222222222222223</v>
      </c>
    </row>
    <row r="148" spans="1:36" s="24" customFormat="1" ht="12.95" customHeight="1" x14ac:dyDescent="0.15">
      <c r="A148" s="517"/>
      <c r="B148" s="506" t="s">
        <v>13</v>
      </c>
      <c r="C148" s="518">
        <v>96</v>
      </c>
      <c r="D148" s="508">
        <v>0</v>
      </c>
      <c r="E148" s="511">
        <v>0</v>
      </c>
      <c r="F148" s="507">
        <v>89</v>
      </c>
      <c r="G148" s="508">
        <v>4</v>
      </c>
      <c r="H148" s="509">
        <v>4.4943820224719104</v>
      </c>
      <c r="I148" s="510">
        <v>102</v>
      </c>
      <c r="J148" s="508">
        <v>7</v>
      </c>
      <c r="K148" s="509">
        <v>6.8627450980392162</v>
      </c>
      <c r="L148" s="510">
        <v>80</v>
      </c>
      <c r="M148" s="512">
        <v>6</v>
      </c>
      <c r="N148" s="511">
        <v>7.5</v>
      </c>
      <c r="O148" s="507">
        <v>79</v>
      </c>
      <c r="P148" s="512">
        <v>1</v>
      </c>
      <c r="Q148" s="511">
        <v>1.2658227848101267</v>
      </c>
      <c r="R148" s="507">
        <v>98</v>
      </c>
      <c r="S148" s="512">
        <v>2</v>
      </c>
      <c r="T148" s="511">
        <v>2.0408163265306123</v>
      </c>
      <c r="U148" s="507">
        <v>96</v>
      </c>
      <c r="V148" s="512">
        <v>4</v>
      </c>
      <c r="W148" s="511">
        <v>4.1666666666666661</v>
      </c>
      <c r="X148" s="507">
        <v>91</v>
      </c>
      <c r="Y148" s="512">
        <v>3</v>
      </c>
      <c r="Z148" s="511">
        <v>3.296703296703297</v>
      </c>
      <c r="AA148" s="507">
        <v>94</v>
      </c>
      <c r="AB148" s="512">
        <v>1</v>
      </c>
      <c r="AC148" s="511">
        <v>1.0638297872340425</v>
      </c>
      <c r="AD148" s="507">
        <v>107</v>
      </c>
      <c r="AE148" s="512">
        <v>0</v>
      </c>
      <c r="AF148" s="511">
        <f t="shared" si="15"/>
        <v>0</v>
      </c>
      <c r="AG148" s="513">
        <f t="shared" si="11"/>
        <v>-1</v>
      </c>
      <c r="AH148" s="514">
        <f t="shared" si="12"/>
        <v>486</v>
      </c>
      <c r="AI148" s="515">
        <f t="shared" si="13"/>
        <v>10</v>
      </c>
      <c r="AJ148" s="516">
        <f t="shared" si="14"/>
        <v>2.0576131687242798</v>
      </c>
    </row>
    <row r="149" spans="1:36" s="24" customFormat="1" ht="12.95" customHeight="1" x14ac:dyDescent="0.15">
      <c r="A149" s="534"/>
      <c r="B149" s="535" t="s">
        <v>15</v>
      </c>
      <c r="C149" s="521">
        <v>67</v>
      </c>
      <c r="D149" s="520">
        <v>0</v>
      </c>
      <c r="E149" s="522">
        <v>0</v>
      </c>
      <c r="F149" s="519">
        <v>92</v>
      </c>
      <c r="G149" s="520">
        <v>1</v>
      </c>
      <c r="H149" s="536">
        <v>1.0869565217391304</v>
      </c>
      <c r="I149" s="521">
        <v>74</v>
      </c>
      <c r="J149" s="520">
        <v>1</v>
      </c>
      <c r="K149" s="536">
        <v>1.3513513513513513</v>
      </c>
      <c r="L149" s="521">
        <v>94</v>
      </c>
      <c r="M149" s="537">
        <v>2</v>
      </c>
      <c r="N149" s="522">
        <v>2.1276595744680851</v>
      </c>
      <c r="O149" s="519">
        <v>89</v>
      </c>
      <c r="P149" s="537">
        <v>0</v>
      </c>
      <c r="Q149" s="511">
        <v>0</v>
      </c>
      <c r="R149" s="519">
        <v>72</v>
      </c>
      <c r="S149" s="537">
        <v>0</v>
      </c>
      <c r="T149" s="511">
        <v>0</v>
      </c>
      <c r="U149" s="519">
        <v>94</v>
      </c>
      <c r="V149" s="537">
        <v>1</v>
      </c>
      <c r="W149" s="511">
        <v>1.0638297872340425</v>
      </c>
      <c r="X149" s="519">
        <v>76</v>
      </c>
      <c r="Y149" s="537">
        <v>0</v>
      </c>
      <c r="Z149" s="511">
        <v>0</v>
      </c>
      <c r="AA149" s="519">
        <v>92</v>
      </c>
      <c r="AB149" s="537">
        <v>0</v>
      </c>
      <c r="AC149" s="522">
        <v>0</v>
      </c>
      <c r="AD149" s="519">
        <v>80</v>
      </c>
      <c r="AE149" s="537">
        <v>0</v>
      </c>
      <c r="AF149" s="511">
        <f t="shared" si="15"/>
        <v>0</v>
      </c>
      <c r="AG149" s="513">
        <f t="shared" si="11"/>
        <v>0</v>
      </c>
      <c r="AH149" s="524">
        <f t="shared" si="12"/>
        <v>414</v>
      </c>
      <c r="AI149" s="525">
        <f t="shared" si="13"/>
        <v>1</v>
      </c>
      <c r="AJ149" s="538">
        <f t="shared" si="14"/>
        <v>0.24154589371980675</v>
      </c>
    </row>
    <row r="150" spans="1:36" s="24" customFormat="1" ht="12.95" customHeight="1" x14ac:dyDescent="0.15">
      <c r="A150" s="505" t="s">
        <v>147</v>
      </c>
      <c r="B150" s="506" t="s">
        <v>42</v>
      </c>
      <c r="C150" s="510">
        <v>168</v>
      </c>
      <c r="D150" s="508">
        <v>5</v>
      </c>
      <c r="E150" s="511">
        <v>2.9761904761904758</v>
      </c>
      <c r="F150" s="507">
        <v>176</v>
      </c>
      <c r="G150" s="508">
        <v>5</v>
      </c>
      <c r="H150" s="509">
        <v>2.8409090909090908</v>
      </c>
      <c r="I150" s="510">
        <v>170</v>
      </c>
      <c r="J150" s="508">
        <v>5</v>
      </c>
      <c r="K150" s="509">
        <v>2.9411764705882351</v>
      </c>
      <c r="L150" s="510">
        <v>173</v>
      </c>
      <c r="M150" s="512">
        <v>1</v>
      </c>
      <c r="N150" s="532">
        <v>0.57803468208092479</v>
      </c>
      <c r="O150" s="528">
        <v>193</v>
      </c>
      <c r="P150" s="533">
        <v>1</v>
      </c>
      <c r="Q150" s="532">
        <v>0.5181347150259068</v>
      </c>
      <c r="R150" s="528">
        <v>197</v>
      </c>
      <c r="S150" s="533">
        <v>3</v>
      </c>
      <c r="T150" s="532">
        <v>1.5228426395939088</v>
      </c>
      <c r="U150" s="528">
        <v>171</v>
      </c>
      <c r="V150" s="533">
        <v>2</v>
      </c>
      <c r="W150" s="532">
        <v>1.1695906432748537</v>
      </c>
      <c r="X150" s="528">
        <v>182</v>
      </c>
      <c r="Y150" s="533">
        <v>1</v>
      </c>
      <c r="Z150" s="532">
        <v>0.5494505494505495</v>
      </c>
      <c r="AA150" s="528">
        <v>170</v>
      </c>
      <c r="AB150" s="533">
        <v>1</v>
      </c>
      <c r="AC150" s="511">
        <v>0.58823529411764708</v>
      </c>
      <c r="AD150" s="528">
        <v>195</v>
      </c>
      <c r="AE150" s="533">
        <v>2</v>
      </c>
      <c r="AF150" s="753">
        <f t="shared" si="15"/>
        <v>1.0256410256410255</v>
      </c>
      <c r="AG150" s="754">
        <f t="shared" si="11"/>
        <v>1</v>
      </c>
      <c r="AH150" s="514">
        <f t="shared" si="12"/>
        <v>915</v>
      </c>
      <c r="AI150" s="515">
        <f t="shared" si="13"/>
        <v>9</v>
      </c>
      <c r="AJ150" s="516">
        <f t="shared" si="14"/>
        <v>0.98360655737704927</v>
      </c>
    </row>
    <row r="151" spans="1:36" s="24" customFormat="1" ht="12.95" customHeight="1" x14ac:dyDescent="0.15">
      <c r="A151" s="517"/>
      <c r="B151" s="506" t="s">
        <v>13</v>
      </c>
      <c r="C151" s="518">
        <v>77</v>
      </c>
      <c r="D151" s="508">
        <v>3</v>
      </c>
      <c r="E151" s="511">
        <v>3.8961038961038961</v>
      </c>
      <c r="F151" s="507">
        <v>89</v>
      </c>
      <c r="G151" s="508">
        <v>4</v>
      </c>
      <c r="H151" s="509">
        <v>4.4943820224719104</v>
      </c>
      <c r="I151" s="510">
        <v>85</v>
      </c>
      <c r="J151" s="508">
        <v>4</v>
      </c>
      <c r="K151" s="509">
        <v>4.7058823529411766</v>
      </c>
      <c r="L151" s="510">
        <v>93</v>
      </c>
      <c r="M151" s="512">
        <v>0</v>
      </c>
      <c r="N151" s="511">
        <v>0</v>
      </c>
      <c r="O151" s="507">
        <v>110</v>
      </c>
      <c r="P151" s="512">
        <v>1</v>
      </c>
      <c r="Q151" s="511">
        <v>0.90909090909090906</v>
      </c>
      <c r="R151" s="507">
        <v>107</v>
      </c>
      <c r="S151" s="512">
        <v>3</v>
      </c>
      <c r="T151" s="511">
        <v>2.8037383177570092</v>
      </c>
      <c r="U151" s="507">
        <v>86</v>
      </c>
      <c r="V151" s="512">
        <v>2</v>
      </c>
      <c r="W151" s="511">
        <v>2.3255813953488373</v>
      </c>
      <c r="X151" s="507">
        <v>97</v>
      </c>
      <c r="Y151" s="512">
        <v>1</v>
      </c>
      <c r="Z151" s="511">
        <v>1.0309278350515463</v>
      </c>
      <c r="AA151" s="507">
        <v>86</v>
      </c>
      <c r="AB151" s="512">
        <v>0</v>
      </c>
      <c r="AC151" s="511">
        <v>0</v>
      </c>
      <c r="AD151" s="507">
        <v>108</v>
      </c>
      <c r="AE151" s="512">
        <v>2</v>
      </c>
      <c r="AF151" s="511">
        <f t="shared" si="15"/>
        <v>1.8518518518518516</v>
      </c>
      <c r="AG151" s="513">
        <f t="shared" si="11"/>
        <v>2</v>
      </c>
      <c r="AH151" s="514">
        <f t="shared" si="12"/>
        <v>484</v>
      </c>
      <c r="AI151" s="515">
        <f t="shared" si="13"/>
        <v>8</v>
      </c>
      <c r="AJ151" s="516">
        <f t="shared" si="14"/>
        <v>1.6528925619834711</v>
      </c>
    </row>
    <row r="152" spans="1:36" s="24" customFormat="1" ht="12.95" customHeight="1" x14ac:dyDescent="0.15">
      <c r="A152" s="517"/>
      <c r="B152" s="506" t="s">
        <v>15</v>
      </c>
      <c r="C152" s="539">
        <v>91</v>
      </c>
      <c r="D152" s="508">
        <v>2</v>
      </c>
      <c r="E152" s="511">
        <v>2.197802197802198</v>
      </c>
      <c r="F152" s="519">
        <v>87</v>
      </c>
      <c r="G152" s="520">
        <v>1</v>
      </c>
      <c r="H152" s="509">
        <v>1.1494252873563218</v>
      </c>
      <c r="I152" s="521">
        <v>85</v>
      </c>
      <c r="J152" s="520">
        <v>1</v>
      </c>
      <c r="K152" s="509">
        <v>1.1764705882352942</v>
      </c>
      <c r="L152" s="510">
        <v>80</v>
      </c>
      <c r="M152" s="512">
        <v>1</v>
      </c>
      <c r="N152" s="522">
        <v>1.25</v>
      </c>
      <c r="O152" s="519">
        <v>83</v>
      </c>
      <c r="P152" s="537">
        <v>0</v>
      </c>
      <c r="Q152" s="522">
        <v>0</v>
      </c>
      <c r="R152" s="519">
        <v>90</v>
      </c>
      <c r="S152" s="537">
        <v>0</v>
      </c>
      <c r="T152" s="522">
        <v>0</v>
      </c>
      <c r="U152" s="519">
        <v>85</v>
      </c>
      <c r="V152" s="537">
        <v>0</v>
      </c>
      <c r="W152" s="522">
        <v>0</v>
      </c>
      <c r="X152" s="519">
        <v>85</v>
      </c>
      <c r="Y152" s="537">
        <v>0</v>
      </c>
      <c r="Z152" s="522">
        <v>0</v>
      </c>
      <c r="AA152" s="519">
        <v>84</v>
      </c>
      <c r="AB152" s="537">
        <v>1</v>
      </c>
      <c r="AC152" s="522">
        <v>1.1904761904761905</v>
      </c>
      <c r="AD152" s="519">
        <v>87</v>
      </c>
      <c r="AE152" s="537">
        <v>0</v>
      </c>
      <c r="AF152" s="522">
        <f t="shared" si="15"/>
        <v>0</v>
      </c>
      <c r="AG152" s="523">
        <f t="shared" si="11"/>
        <v>-1</v>
      </c>
      <c r="AH152" s="524">
        <f t="shared" si="12"/>
        <v>431</v>
      </c>
      <c r="AI152" s="525">
        <f t="shared" si="13"/>
        <v>1</v>
      </c>
      <c r="AJ152" s="538">
        <f t="shared" si="14"/>
        <v>0.23201856148491878</v>
      </c>
    </row>
    <row r="153" spans="1:36" s="24" customFormat="1" ht="12.95" customHeight="1" x14ac:dyDescent="0.15">
      <c r="A153" s="526" t="s">
        <v>148</v>
      </c>
      <c r="B153" s="527" t="s">
        <v>42</v>
      </c>
      <c r="C153" s="531">
        <v>106</v>
      </c>
      <c r="D153" s="529">
        <v>3</v>
      </c>
      <c r="E153" s="532">
        <v>2.8301886792452833</v>
      </c>
      <c r="F153" s="507">
        <v>99</v>
      </c>
      <c r="G153" s="508">
        <v>0</v>
      </c>
      <c r="H153" s="530">
        <v>0</v>
      </c>
      <c r="I153" s="510">
        <v>105</v>
      </c>
      <c r="J153" s="508">
        <v>0</v>
      </c>
      <c r="K153" s="530">
        <v>0</v>
      </c>
      <c r="L153" s="531">
        <v>97</v>
      </c>
      <c r="M153" s="533">
        <v>1</v>
      </c>
      <c r="N153" s="532">
        <v>1.0309278350515463</v>
      </c>
      <c r="O153" s="528">
        <v>109</v>
      </c>
      <c r="P153" s="533">
        <v>1</v>
      </c>
      <c r="Q153" s="511">
        <v>0.91743119266055051</v>
      </c>
      <c r="R153" s="528">
        <v>102</v>
      </c>
      <c r="S153" s="533">
        <v>1</v>
      </c>
      <c r="T153" s="511">
        <v>0.98039215686274506</v>
      </c>
      <c r="U153" s="528">
        <v>112</v>
      </c>
      <c r="V153" s="533">
        <v>1</v>
      </c>
      <c r="W153" s="532">
        <v>0.89285714285714279</v>
      </c>
      <c r="X153" s="528">
        <v>91</v>
      </c>
      <c r="Y153" s="533">
        <v>1</v>
      </c>
      <c r="Z153" s="511">
        <v>1.098901098901099</v>
      </c>
      <c r="AA153" s="528">
        <v>106</v>
      </c>
      <c r="AB153" s="533">
        <v>0</v>
      </c>
      <c r="AC153" s="511">
        <v>0</v>
      </c>
      <c r="AD153" s="528">
        <v>111</v>
      </c>
      <c r="AE153" s="533">
        <v>2</v>
      </c>
      <c r="AF153" s="511">
        <f t="shared" si="15"/>
        <v>1.8018018018018018</v>
      </c>
      <c r="AG153" s="513">
        <f t="shared" si="11"/>
        <v>2</v>
      </c>
      <c r="AH153" s="514">
        <f t="shared" si="12"/>
        <v>522</v>
      </c>
      <c r="AI153" s="515">
        <f t="shared" si="13"/>
        <v>5</v>
      </c>
      <c r="AJ153" s="516">
        <f t="shared" si="14"/>
        <v>0.95785440613026818</v>
      </c>
    </row>
    <row r="154" spans="1:36" s="24" customFormat="1" ht="12.95" customHeight="1" x14ac:dyDescent="0.15">
      <c r="A154" s="517"/>
      <c r="B154" s="506" t="s">
        <v>13</v>
      </c>
      <c r="C154" s="518">
        <v>54</v>
      </c>
      <c r="D154" s="508">
        <v>2</v>
      </c>
      <c r="E154" s="511">
        <v>3.7037037037037033</v>
      </c>
      <c r="F154" s="507">
        <v>59</v>
      </c>
      <c r="G154" s="508">
        <v>0</v>
      </c>
      <c r="H154" s="509">
        <v>0</v>
      </c>
      <c r="I154" s="510">
        <v>54</v>
      </c>
      <c r="J154" s="508">
        <v>0</v>
      </c>
      <c r="K154" s="509">
        <v>0</v>
      </c>
      <c r="L154" s="510">
        <v>43</v>
      </c>
      <c r="M154" s="512">
        <v>1</v>
      </c>
      <c r="N154" s="511">
        <v>2.3255813953488373</v>
      </c>
      <c r="O154" s="507">
        <v>49</v>
      </c>
      <c r="P154" s="512">
        <v>1</v>
      </c>
      <c r="Q154" s="511">
        <v>2.0408163265306123</v>
      </c>
      <c r="R154" s="507">
        <v>61</v>
      </c>
      <c r="S154" s="512">
        <v>1</v>
      </c>
      <c r="T154" s="511">
        <v>1.639344262295082</v>
      </c>
      <c r="U154" s="507">
        <v>61</v>
      </c>
      <c r="V154" s="512">
        <v>0</v>
      </c>
      <c r="W154" s="511">
        <v>0</v>
      </c>
      <c r="X154" s="507">
        <v>41</v>
      </c>
      <c r="Y154" s="512">
        <v>1</v>
      </c>
      <c r="Z154" s="511">
        <v>2.4390243902439024</v>
      </c>
      <c r="AA154" s="507">
        <v>50</v>
      </c>
      <c r="AB154" s="512">
        <v>0</v>
      </c>
      <c r="AC154" s="511">
        <v>0</v>
      </c>
      <c r="AD154" s="507">
        <v>66</v>
      </c>
      <c r="AE154" s="512">
        <v>2</v>
      </c>
      <c r="AF154" s="511">
        <f t="shared" si="15"/>
        <v>3.0303030303030303</v>
      </c>
      <c r="AG154" s="513">
        <f t="shared" si="11"/>
        <v>2</v>
      </c>
      <c r="AH154" s="514">
        <f t="shared" si="12"/>
        <v>279</v>
      </c>
      <c r="AI154" s="515">
        <f t="shared" si="13"/>
        <v>4</v>
      </c>
      <c r="AJ154" s="516">
        <f t="shared" si="14"/>
        <v>1.4336917562724014</v>
      </c>
    </row>
    <row r="155" spans="1:36" s="24" customFormat="1" ht="12.95" customHeight="1" x14ac:dyDescent="0.15">
      <c r="A155" s="534"/>
      <c r="B155" s="535" t="s">
        <v>15</v>
      </c>
      <c r="C155" s="539">
        <v>52</v>
      </c>
      <c r="D155" s="520">
        <v>1</v>
      </c>
      <c r="E155" s="522">
        <v>1.9230769230769231</v>
      </c>
      <c r="F155" s="519">
        <v>40</v>
      </c>
      <c r="G155" s="520">
        <v>0</v>
      </c>
      <c r="H155" s="536">
        <v>0</v>
      </c>
      <c r="I155" s="521">
        <v>51</v>
      </c>
      <c r="J155" s="520">
        <v>0</v>
      </c>
      <c r="K155" s="536">
        <v>0</v>
      </c>
      <c r="L155" s="521">
        <v>54</v>
      </c>
      <c r="M155" s="537">
        <v>0</v>
      </c>
      <c r="N155" s="522">
        <v>0</v>
      </c>
      <c r="O155" s="507">
        <v>60</v>
      </c>
      <c r="P155" s="512">
        <v>0</v>
      </c>
      <c r="Q155" s="511">
        <v>0</v>
      </c>
      <c r="R155" s="507">
        <v>41</v>
      </c>
      <c r="S155" s="512">
        <v>0</v>
      </c>
      <c r="T155" s="522">
        <v>0</v>
      </c>
      <c r="U155" s="507">
        <v>51</v>
      </c>
      <c r="V155" s="512">
        <v>1</v>
      </c>
      <c r="W155" s="511">
        <v>1.9607843137254901</v>
      </c>
      <c r="X155" s="507">
        <v>50</v>
      </c>
      <c r="Y155" s="512">
        <v>0</v>
      </c>
      <c r="Z155" s="511">
        <v>0</v>
      </c>
      <c r="AA155" s="507">
        <v>56</v>
      </c>
      <c r="AB155" s="512">
        <v>0</v>
      </c>
      <c r="AC155" s="522">
        <v>0</v>
      </c>
      <c r="AD155" s="507">
        <v>45</v>
      </c>
      <c r="AE155" s="512">
        <v>0</v>
      </c>
      <c r="AF155" s="522">
        <f t="shared" si="15"/>
        <v>0</v>
      </c>
      <c r="AG155" s="523">
        <f t="shared" si="11"/>
        <v>0</v>
      </c>
      <c r="AH155" s="524">
        <f t="shared" si="12"/>
        <v>243</v>
      </c>
      <c r="AI155" s="525">
        <f t="shared" si="13"/>
        <v>1</v>
      </c>
      <c r="AJ155" s="538">
        <f t="shared" si="14"/>
        <v>0.41152263374485598</v>
      </c>
    </row>
    <row r="156" spans="1:36" s="24" customFormat="1" ht="12.95" customHeight="1" x14ac:dyDescent="0.15">
      <c r="A156" s="505" t="s">
        <v>149</v>
      </c>
      <c r="B156" s="506" t="s">
        <v>42</v>
      </c>
      <c r="C156" s="510">
        <v>160</v>
      </c>
      <c r="D156" s="508">
        <v>4</v>
      </c>
      <c r="E156" s="511">
        <v>2.5</v>
      </c>
      <c r="F156" s="507">
        <v>132</v>
      </c>
      <c r="G156" s="508">
        <v>1</v>
      </c>
      <c r="H156" s="509">
        <v>0.75757575757575757</v>
      </c>
      <c r="I156" s="510">
        <v>159</v>
      </c>
      <c r="J156" s="508">
        <v>3</v>
      </c>
      <c r="K156" s="509">
        <v>1.8867924528301887</v>
      </c>
      <c r="L156" s="510">
        <v>150</v>
      </c>
      <c r="M156" s="512">
        <v>1</v>
      </c>
      <c r="N156" s="532">
        <v>0.66666666666666674</v>
      </c>
      <c r="O156" s="528">
        <v>146</v>
      </c>
      <c r="P156" s="533">
        <v>1</v>
      </c>
      <c r="Q156" s="532">
        <v>0.68493150684931503</v>
      </c>
      <c r="R156" s="528">
        <v>126</v>
      </c>
      <c r="S156" s="533">
        <v>0</v>
      </c>
      <c r="T156" s="532">
        <v>0</v>
      </c>
      <c r="U156" s="528">
        <v>154</v>
      </c>
      <c r="V156" s="533">
        <v>5</v>
      </c>
      <c r="W156" s="532">
        <v>3.2467532467532463</v>
      </c>
      <c r="X156" s="528">
        <v>149</v>
      </c>
      <c r="Y156" s="533">
        <v>1</v>
      </c>
      <c r="Z156" s="532">
        <v>0.67114093959731547</v>
      </c>
      <c r="AA156" s="528">
        <v>153</v>
      </c>
      <c r="AB156" s="533">
        <v>2</v>
      </c>
      <c r="AC156" s="511">
        <v>1.3071895424836601</v>
      </c>
      <c r="AD156" s="528">
        <v>146</v>
      </c>
      <c r="AE156" s="533">
        <v>2</v>
      </c>
      <c r="AF156" s="511">
        <f t="shared" si="15"/>
        <v>1.3698630136986301</v>
      </c>
      <c r="AG156" s="513">
        <f t="shared" si="11"/>
        <v>0</v>
      </c>
      <c r="AH156" s="514">
        <f t="shared" si="12"/>
        <v>728</v>
      </c>
      <c r="AI156" s="515">
        <f t="shared" si="13"/>
        <v>10</v>
      </c>
      <c r="AJ156" s="516">
        <f t="shared" si="14"/>
        <v>1.3736263736263736</v>
      </c>
    </row>
    <row r="157" spans="1:36" s="24" customFormat="1" ht="12.95" customHeight="1" x14ac:dyDescent="0.15">
      <c r="A157" s="517"/>
      <c r="B157" s="506" t="s">
        <v>13</v>
      </c>
      <c r="C157" s="518">
        <v>80</v>
      </c>
      <c r="D157" s="508">
        <v>4</v>
      </c>
      <c r="E157" s="511">
        <v>5</v>
      </c>
      <c r="F157" s="507">
        <v>61</v>
      </c>
      <c r="G157" s="508">
        <v>0</v>
      </c>
      <c r="H157" s="509">
        <v>0</v>
      </c>
      <c r="I157" s="510">
        <v>70</v>
      </c>
      <c r="J157" s="508">
        <v>3</v>
      </c>
      <c r="K157" s="509">
        <v>4.2857142857142856</v>
      </c>
      <c r="L157" s="510">
        <v>60</v>
      </c>
      <c r="M157" s="512">
        <v>0</v>
      </c>
      <c r="N157" s="511">
        <v>0</v>
      </c>
      <c r="O157" s="507">
        <v>69</v>
      </c>
      <c r="P157" s="512">
        <v>1</v>
      </c>
      <c r="Q157" s="511">
        <v>1.4492753623188406</v>
      </c>
      <c r="R157" s="507">
        <v>71</v>
      </c>
      <c r="S157" s="512">
        <v>0</v>
      </c>
      <c r="T157" s="511">
        <v>0</v>
      </c>
      <c r="U157" s="507">
        <v>77</v>
      </c>
      <c r="V157" s="512">
        <v>5</v>
      </c>
      <c r="W157" s="511">
        <v>6.4935064935064926</v>
      </c>
      <c r="X157" s="507">
        <v>69</v>
      </c>
      <c r="Y157" s="512">
        <v>0</v>
      </c>
      <c r="Z157" s="511">
        <v>0</v>
      </c>
      <c r="AA157" s="507">
        <v>77</v>
      </c>
      <c r="AB157" s="512">
        <v>1</v>
      </c>
      <c r="AC157" s="511">
        <v>1.2987012987012987</v>
      </c>
      <c r="AD157" s="507">
        <v>71</v>
      </c>
      <c r="AE157" s="512">
        <v>1</v>
      </c>
      <c r="AF157" s="511">
        <f t="shared" si="15"/>
        <v>1.4084507042253522</v>
      </c>
      <c r="AG157" s="513">
        <f t="shared" si="11"/>
        <v>0</v>
      </c>
      <c r="AH157" s="514">
        <f t="shared" si="12"/>
        <v>365</v>
      </c>
      <c r="AI157" s="515">
        <f t="shared" si="13"/>
        <v>7</v>
      </c>
      <c r="AJ157" s="516">
        <f t="shared" si="14"/>
        <v>1.9178082191780823</v>
      </c>
    </row>
    <row r="158" spans="1:36" s="24" customFormat="1" ht="12.95" customHeight="1" x14ac:dyDescent="0.15">
      <c r="A158" s="517"/>
      <c r="B158" s="506" t="s">
        <v>15</v>
      </c>
      <c r="C158" s="539">
        <v>80</v>
      </c>
      <c r="D158" s="508">
        <v>0</v>
      </c>
      <c r="E158" s="511">
        <v>0</v>
      </c>
      <c r="F158" s="519">
        <v>71</v>
      </c>
      <c r="G158" s="520">
        <v>1</v>
      </c>
      <c r="H158" s="509">
        <v>1.4084507042253522</v>
      </c>
      <c r="I158" s="521">
        <v>89</v>
      </c>
      <c r="J158" s="520">
        <v>0</v>
      </c>
      <c r="K158" s="509">
        <v>0</v>
      </c>
      <c r="L158" s="510">
        <v>90</v>
      </c>
      <c r="M158" s="512">
        <v>1</v>
      </c>
      <c r="N158" s="522">
        <v>1.1111111111111112</v>
      </c>
      <c r="O158" s="519">
        <v>77</v>
      </c>
      <c r="P158" s="537">
        <v>0</v>
      </c>
      <c r="Q158" s="522">
        <v>0</v>
      </c>
      <c r="R158" s="519">
        <v>55</v>
      </c>
      <c r="S158" s="537">
        <v>0</v>
      </c>
      <c r="T158" s="522">
        <v>0</v>
      </c>
      <c r="U158" s="519">
        <v>77</v>
      </c>
      <c r="V158" s="537">
        <v>0</v>
      </c>
      <c r="W158" s="522">
        <v>0</v>
      </c>
      <c r="X158" s="519">
        <v>80</v>
      </c>
      <c r="Y158" s="537">
        <v>1</v>
      </c>
      <c r="Z158" s="522">
        <v>1.25</v>
      </c>
      <c r="AA158" s="519">
        <v>76</v>
      </c>
      <c r="AB158" s="537">
        <v>1</v>
      </c>
      <c r="AC158" s="522">
        <v>1.3157894736842104</v>
      </c>
      <c r="AD158" s="519">
        <v>75</v>
      </c>
      <c r="AE158" s="537">
        <v>1</v>
      </c>
      <c r="AF158" s="511">
        <f t="shared" si="15"/>
        <v>1.3333333333333335</v>
      </c>
      <c r="AG158" s="513">
        <f t="shared" si="11"/>
        <v>0</v>
      </c>
      <c r="AH158" s="524">
        <f t="shared" si="12"/>
        <v>363</v>
      </c>
      <c r="AI158" s="525">
        <f t="shared" si="13"/>
        <v>3</v>
      </c>
      <c r="AJ158" s="538">
        <f t="shared" si="14"/>
        <v>0.82644628099173556</v>
      </c>
    </row>
    <row r="159" spans="1:36" s="24" customFormat="1" ht="12.95" customHeight="1" x14ac:dyDescent="0.15">
      <c r="A159" s="526" t="s">
        <v>150</v>
      </c>
      <c r="B159" s="527" t="s">
        <v>42</v>
      </c>
      <c r="C159" s="531">
        <v>150</v>
      </c>
      <c r="D159" s="529">
        <v>3</v>
      </c>
      <c r="E159" s="532">
        <v>2</v>
      </c>
      <c r="F159" s="507">
        <v>149</v>
      </c>
      <c r="G159" s="508">
        <v>3</v>
      </c>
      <c r="H159" s="530">
        <v>2.0134228187919461</v>
      </c>
      <c r="I159" s="510">
        <v>153</v>
      </c>
      <c r="J159" s="508">
        <v>6</v>
      </c>
      <c r="K159" s="530">
        <v>3.9215686274509802</v>
      </c>
      <c r="L159" s="531">
        <v>176</v>
      </c>
      <c r="M159" s="533">
        <v>1</v>
      </c>
      <c r="N159" s="532">
        <v>0.56818181818181823</v>
      </c>
      <c r="O159" s="528">
        <v>172</v>
      </c>
      <c r="P159" s="533">
        <v>7</v>
      </c>
      <c r="Q159" s="511">
        <v>4.0697674418604652</v>
      </c>
      <c r="R159" s="528">
        <v>147</v>
      </c>
      <c r="S159" s="533">
        <v>3</v>
      </c>
      <c r="T159" s="532">
        <v>2.0408163265306123</v>
      </c>
      <c r="U159" s="528">
        <v>161</v>
      </c>
      <c r="V159" s="533">
        <v>3</v>
      </c>
      <c r="W159" s="511">
        <v>1.8633540372670807</v>
      </c>
      <c r="X159" s="528">
        <v>195</v>
      </c>
      <c r="Y159" s="533">
        <v>2</v>
      </c>
      <c r="Z159" s="511">
        <v>1.0256410256410255</v>
      </c>
      <c r="AA159" s="528">
        <v>183</v>
      </c>
      <c r="AB159" s="533">
        <v>2</v>
      </c>
      <c r="AC159" s="511">
        <v>1.0928961748633881</v>
      </c>
      <c r="AD159" s="528">
        <v>192</v>
      </c>
      <c r="AE159" s="533">
        <v>2</v>
      </c>
      <c r="AF159" s="753">
        <f t="shared" si="15"/>
        <v>1.0416666666666665</v>
      </c>
      <c r="AG159" s="754">
        <f t="shared" si="11"/>
        <v>0</v>
      </c>
      <c r="AH159" s="514">
        <f t="shared" si="12"/>
        <v>878</v>
      </c>
      <c r="AI159" s="515">
        <f t="shared" si="13"/>
        <v>12</v>
      </c>
      <c r="AJ159" s="516">
        <f t="shared" si="14"/>
        <v>1.3667425968109339</v>
      </c>
    </row>
    <row r="160" spans="1:36" s="24" customFormat="1" ht="12.95" customHeight="1" x14ac:dyDescent="0.15">
      <c r="A160" s="517"/>
      <c r="B160" s="506" t="s">
        <v>13</v>
      </c>
      <c r="C160" s="518">
        <v>80</v>
      </c>
      <c r="D160" s="508">
        <v>3</v>
      </c>
      <c r="E160" s="511">
        <v>3.75</v>
      </c>
      <c r="F160" s="507">
        <v>75</v>
      </c>
      <c r="G160" s="508">
        <v>3</v>
      </c>
      <c r="H160" s="509">
        <v>4</v>
      </c>
      <c r="I160" s="510">
        <v>84</v>
      </c>
      <c r="J160" s="508">
        <v>3</v>
      </c>
      <c r="K160" s="509">
        <v>3.5714285714285712</v>
      </c>
      <c r="L160" s="510">
        <v>83</v>
      </c>
      <c r="M160" s="512">
        <v>0</v>
      </c>
      <c r="N160" s="511">
        <v>0</v>
      </c>
      <c r="O160" s="507">
        <v>92</v>
      </c>
      <c r="P160" s="512">
        <v>5</v>
      </c>
      <c r="Q160" s="511">
        <v>5.4347826086956523</v>
      </c>
      <c r="R160" s="507">
        <v>66</v>
      </c>
      <c r="S160" s="512">
        <v>1</v>
      </c>
      <c r="T160" s="511">
        <v>1.5151515151515151</v>
      </c>
      <c r="U160" s="507">
        <v>93</v>
      </c>
      <c r="V160" s="512">
        <v>3</v>
      </c>
      <c r="W160" s="511">
        <v>3.225806451612903</v>
      </c>
      <c r="X160" s="507">
        <v>105</v>
      </c>
      <c r="Y160" s="512">
        <v>1</v>
      </c>
      <c r="Z160" s="511">
        <v>0.95238095238095244</v>
      </c>
      <c r="AA160" s="507">
        <v>80</v>
      </c>
      <c r="AB160" s="512">
        <v>1</v>
      </c>
      <c r="AC160" s="511">
        <v>1.25</v>
      </c>
      <c r="AD160" s="507">
        <v>89</v>
      </c>
      <c r="AE160" s="512">
        <v>2</v>
      </c>
      <c r="AF160" s="511">
        <f t="shared" si="15"/>
        <v>2.2471910112359552</v>
      </c>
      <c r="AG160" s="513">
        <f t="shared" si="11"/>
        <v>1</v>
      </c>
      <c r="AH160" s="514">
        <f t="shared" si="12"/>
        <v>433</v>
      </c>
      <c r="AI160" s="515">
        <f t="shared" si="13"/>
        <v>8</v>
      </c>
      <c r="AJ160" s="516">
        <f t="shared" si="14"/>
        <v>1.8475750577367205</v>
      </c>
    </row>
    <row r="161" spans="1:36" s="24" customFormat="1" ht="12.95" customHeight="1" x14ac:dyDescent="0.15">
      <c r="A161" s="534"/>
      <c r="B161" s="535" t="s">
        <v>15</v>
      </c>
      <c r="C161" s="521">
        <v>70</v>
      </c>
      <c r="D161" s="520">
        <v>0</v>
      </c>
      <c r="E161" s="522">
        <v>0</v>
      </c>
      <c r="F161" s="519">
        <v>74</v>
      </c>
      <c r="G161" s="520">
        <v>0</v>
      </c>
      <c r="H161" s="536">
        <v>0</v>
      </c>
      <c r="I161" s="521">
        <v>69</v>
      </c>
      <c r="J161" s="520">
        <v>3</v>
      </c>
      <c r="K161" s="536">
        <v>4.3478260869565215</v>
      </c>
      <c r="L161" s="521">
        <v>93</v>
      </c>
      <c r="M161" s="537">
        <v>1</v>
      </c>
      <c r="N161" s="522">
        <v>1.0752688172043012</v>
      </c>
      <c r="O161" s="519">
        <v>80</v>
      </c>
      <c r="P161" s="537">
        <v>2</v>
      </c>
      <c r="Q161" s="511">
        <v>2.5</v>
      </c>
      <c r="R161" s="519">
        <v>81</v>
      </c>
      <c r="S161" s="537">
        <v>2</v>
      </c>
      <c r="T161" s="511">
        <v>2.4691358024691357</v>
      </c>
      <c r="U161" s="519">
        <v>68</v>
      </c>
      <c r="V161" s="537">
        <v>0</v>
      </c>
      <c r="W161" s="511">
        <v>0</v>
      </c>
      <c r="X161" s="519">
        <v>90</v>
      </c>
      <c r="Y161" s="537">
        <v>1</v>
      </c>
      <c r="Z161" s="511">
        <v>1.1111111111111112</v>
      </c>
      <c r="AA161" s="519">
        <v>103</v>
      </c>
      <c r="AB161" s="537">
        <v>1</v>
      </c>
      <c r="AC161" s="522">
        <v>0.97087378640776689</v>
      </c>
      <c r="AD161" s="519">
        <v>103</v>
      </c>
      <c r="AE161" s="537">
        <v>0</v>
      </c>
      <c r="AF161" s="511">
        <f t="shared" si="15"/>
        <v>0</v>
      </c>
      <c r="AG161" s="513">
        <f t="shared" si="11"/>
        <v>-1</v>
      </c>
      <c r="AH161" s="524">
        <f t="shared" si="12"/>
        <v>445</v>
      </c>
      <c r="AI161" s="525">
        <f t="shared" si="13"/>
        <v>4</v>
      </c>
      <c r="AJ161" s="538">
        <f t="shared" si="14"/>
        <v>0.89887640449438211</v>
      </c>
    </row>
    <row r="162" spans="1:36" s="24" customFormat="1" ht="12.95" customHeight="1" x14ac:dyDescent="0.15">
      <c r="A162" s="526" t="s">
        <v>151</v>
      </c>
      <c r="B162" s="527" t="s">
        <v>42</v>
      </c>
      <c r="C162" s="510">
        <v>141</v>
      </c>
      <c r="D162" s="508">
        <v>4</v>
      </c>
      <c r="E162" s="511">
        <v>2.8368794326241136</v>
      </c>
      <c r="F162" s="507">
        <v>152</v>
      </c>
      <c r="G162" s="508">
        <v>3</v>
      </c>
      <c r="H162" s="509">
        <v>1.9736842105263157</v>
      </c>
      <c r="I162" s="510">
        <v>133</v>
      </c>
      <c r="J162" s="508">
        <v>2</v>
      </c>
      <c r="K162" s="509">
        <v>1.5037593984962405</v>
      </c>
      <c r="L162" s="510">
        <v>158</v>
      </c>
      <c r="M162" s="512">
        <v>4</v>
      </c>
      <c r="N162" s="532">
        <v>2.5316455696202533</v>
      </c>
      <c r="O162" s="528">
        <v>140</v>
      </c>
      <c r="P162" s="533">
        <v>3</v>
      </c>
      <c r="Q162" s="532">
        <v>2.1428571428571428</v>
      </c>
      <c r="R162" s="528">
        <v>139</v>
      </c>
      <c r="S162" s="533">
        <v>0</v>
      </c>
      <c r="T162" s="532">
        <v>0</v>
      </c>
      <c r="U162" s="528">
        <v>146</v>
      </c>
      <c r="V162" s="533">
        <v>2</v>
      </c>
      <c r="W162" s="532">
        <v>1.3698630136986301</v>
      </c>
      <c r="X162" s="528">
        <v>151</v>
      </c>
      <c r="Y162" s="533">
        <v>2</v>
      </c>
      <c r="Z162" s="532">
        <v>1.3245033112582782</v>
      </c>
      <c r="AA162" s="528">
        <v>136</v>
      </c>
      <c r="AB162" s="533">
        <v>0</v>
      </c>
      <c r="AC162" s="511">
        <v>0</v>
      </c>
      <c r="AD162" s="528">
        <v>154</v>
      </c>
      <c r="AE162" s="533">
        <v>4</v>
      </c>
      <c r="AF162" s="753">
        <f t="shared" si="15"/>
        <v>2.5974025974025974</v>
      </c>
      <c r="AG162" s="754">
        <f t="shared" si="11"/>
        <v>4</v>
      </c>
      <c r="AH162" s="514">
        <f t="shared" si="12"/>
        <v>726</v>
      </c>
      <c r="AI162" s="515">
        <f t="shared" si="13"/>
        <v>8</v>
      </c>
      <c r="AJ162" s="516">
        <f t="shared" si="14"/>
        <v>1.1019283746556474</v>
      </c>
    </row>
    <row r="163" spans="1:36" s="24" customFormat="1" ht="12.95" customHeight="1" x14ac:dyDescent="0.15">
      <c r="A163" s="517"/>
      <c r="B163" s="506" t="s">
        <v>13</v>
      </c>
      <c r="C163" s="518">
        <v>80</v>
      </c>
      <c r="D163" s="508">
        <v>4</v>
      </c>
      <c r="E163" s="511">
        <v>5</v>
      </c>
      <c r="F163" s="507">
        <v>87</v>
      </c>
      <c r="G163" s="508">
        <v>2</v>
      </c>
      <c r="H163" s="509">
        <v>2.2988505747126435</v>
      </c>
      <c r="I163" s="510">
        <v>73</v>
      </c>
      <c r="J163" s="508">
        <v>2</v>
      </c>
      <c r="K163" s="509">
        <v>2.7397260273972601</v>
      </c>
      <c r="L163" s="510">
        <v>75</v>
      </c>
      <c r="M163" s="512">
        <v>2</v>
      </c>
      <c r="N163" s="511">
        <v>2.666666666666667</v>
      </c>
      <c r="O163" s="507">
        <v>71</v>
      </c>
      <c r="P163" s="512">
        <v>2</v>
      </c>
      <c r="Q163" s="511">
        <v>2.8169014084507045</v>
      </c>
      <c r="R163" s="507">
        <v>71</v>
      </c>
      <c r="S163" s="512">
        <v>0</v>
      </c>
      <c r="T163" s="511">
        <v>0</v>
      </c>
      <c r="U163" s="507">
        <v>68</v>
      </c>
      <c r="V163" s="512">
        <v>1</v>
      </c>
      <c r="W163" s="511">
        <v>1.4705882352941175</v>
      </c>
      <c r="X163" s="507">
        <v>79</v>
      </c>
      <c r="Y163" s="512">
        <v>0</v>
      </c>
      <c r="Z163" s="511">
        <v>0</v>
      </c>
      <c r="AA163" s="507">
        <v>77</v>
      </c>
      <c r="AB163" s="512">
        <v>0</v>
      </c>
      <c r="AC163" s="511">
        <v>0</v>
      </c>
      <c r="AD163" s="507">
        <v>73</v>
      </c>
      <c r="AE163" s="512">
        <v>2</v>
      </c>
      <c r="AF163" s="511">
        <f t="shared" si="15"/>
        <v>2.7397260273972601</v>
      </c>
      <c r="AG163" s="513">
        <f t="shared" si="11"/>
        <v>2</v>
      </c>
      <c r="AH163" s="514">
        <f t="shared" si="12"/>
        <v>368</v>
      </c>
      <c r="AI163" s="515">
        <f t="shared" si="13"/>
        <v>3</v>
      </c>
      <c r="AJ163" s="516">
        <f t="shared" si="14"/>
        <v>0.81521739130434778</v>
      </c>
    </row>
    <row r="164" spans="1:36" s="24" customFormat="1" ht="12.95" customHeight="1" x14ac:dyDescent="0.15">
      <c r="A164" s="534"/>
      <c r="B164" s="535" t="s">
        <v>15</v>
      </c>
      <c r="C164" s="521">
        <v>61</v>
      </c>
      <c r="D164" s="508">
        <v>0</v>
      </c>
      <c r="E164" s="511">
        <v>0</v>
      </c>
      <c r="F164" s="519">
        <v>65</v>
      </c>
      <c r="G164" s="520">
        <v>1</v>
      </c>
      <c r="H164" s="509">
        <v>1.5384615384615385</v>
      </c>
      <c r="I164" s="521">
        <v>60</v>
      </c>
      <c r="J164" s="520">
        <v>0</v>
      </c>
      <c r="K164" s="509">
        <v>0</v>
      </c>
      <c r="L164" s="510">
        <v>83</v>
      </c>
      <c r="M164" s="512">
        <v>2</v>
      </c>
      <c r="N164" s="522">
        <v>2.4096385542168677</v>
      </c>
      <c r="O164" s="519">
        <v>69</v>
      </c>
      <c r="P164" s="537">
        <v>1</v>
      </c>
      <c r="Q164" s="522">
        <v>1.4492753623188406</v>
      </c>
      <c r="R164" s="519">
        <v>68</v>
      </c>
      <c r="S164" s="537">
        <v>0</v>
      </c>
      <c r="T164" s="522">
        <v>0</v>
      </c>
      <c r="U164" s="519">
        <v>78</v>
      </c>
      <c r="V164" s="537">
        <v>1</v>
      </c>
      <c r="W164" s="522">
        <v>1.2820512820512819</v>
      </c>
      <c r="X164" s="519">
        <v>72</v>
      </c>
      <c r="Y164" s="537">
        <v>2</v>
      </c>
      <c r="Z164" s="522">
        <v>2.7777777777777777</v>
      </c>
      <c r="AA164" s="519">
        <v>59</v>
      </c>
      <c r="AB164" s="537">
        <v>0</v>
      </c>
      <c r="AC164" s="522">
        <v>0</v>
      </c>
      <c r="AD164" s="519">
        <v>81</v>
      </c>
      <c r="AE164" s="537">
        <v>2</v>
      </c>
      <c r="AF164" s="511">
        <f t="shared" si="15"/>
        <v>2.4691358024691357</v>
      </c>
      <c r="AG164" s="513">
        <f t="shared" si="11"/>
        <v>2</v>
      </c>
      <c r="AH164" s="524">
        <f t="shared" si="12"/>
        <v>358</v>
      </c>
      <c r="AI164" s="525">
        <f t="shared" si="13"/>
        <v>5</v>
      </c>
      <c r="AJ164" s="538">
        <f t="shared" si="14"/>
        <v>1.3966480446927374</v>
      </c>
    </row>
    <row r="165" spans="1:36" s="24" customFormat="1" ht="12.95" customHeight="1" x14ac:dyDescent="0.15">
      <c r="A165" s="526" t="s">
        <v>152</v>
      </c>
      <c r="B165" s="506" t="s">
        <v>42</v>
      </c>
      <c r="C165" s="531">
        <v>160</v>
      </c>
      <c r="D165" s="529">
        <v>4</v>
      </c>
      <c r="E165" s="532">
        <v>2.5</v>
      </c>
      <c r="F165" s="507">
        <v>164</v>
      </c>
      <c r="G165" s="508">
        <v>4</v>
      </c>
      <c r="H165" s="530">
        <v>2.4390243902439024</v>
      </c>
      <c r="I165" s="510">
        <v>158</v>
      </c>
      <c r="J165" s="508">
        <v>3</v>
      </c>
      <c r="K165" s="530">
        <v>1.89873417721519</v>
      </c>
      <c r="L165" s="531">
        <v>160</v>
      </c>
      <c r="M165" s="533">
        <v>3</v>
      </c>
      <c r="N165" s="532">
        <v>1.875</v>
      </c>
      <c r="O165" s="528">
        <v>150</v>
      </c>
      <c r="P165" s="533">
        <v>2</v>
      </c>
      <c r="Q165" s="511">
        <v>1.3333333333333335</v>
      </c>
      <c r="R165" s="528">
        <v>139</v>
      </c>
      <c r="S165" s="533">
        <v>0</v>
      </c>
      <c r="T165" s="511">
        <v>0</v>
      </c>
      <c r="U165" s="528">
        <v>178</v>
      </c>
      <c r="V165" s="533">
        <v>4</v>
      </c>
      <c r="W165" s="511">
        <v>2.2471910112359552</v>
      </c>
      <c r="X165" s="528">
        <v>156</v>
      </c>
      <c r="Y165" s="533">
        <v>0</v>
      </c>
      <c r="Z165" s="532">
        <v>0</v>
      </c>
      <c r="AA165" s="528">
        <v>148</v>
      </c>
      <c r="AB165" s="533">
        <v>3</v>
      </c>
      <c r="AC165" s="511">
        <v>2.0270270270270272</v>
      </c>
      <c r="AD165" s="528">
        <v>142</v>
      </c>
      <c r="AE165" s="533">
        <v>0</v>
      </c>
      <c r="AF165" s="753">
        <f t="shared" si="15"/>
        <v>0</v>
      </c>
      <c r="AG165" s="754">
        <f t="shared" si="11"/>
        <v>-3</v>
      </c>
      <c r="AH165" s="514">
        <f t="shared" si="12"/>
        <v>763</v>
      </c>
      <c r="AI165" s="515">
        <f t="shared" si="13"/>
        <v>7</v>
      </c>
      <c r="AJ165" s="516">
        <f t="shared" si="14"/>
        <v>0.91743119266055051</v>
      </c>
    </row>
    <row r="166" spans="1:36" s="24" customFormat="1" ht="12.95" customHeight="1" x14ac:dyDescent="0.15">
      <c r="A166" s="517"/>
      <c r="B166" s="506" t="s">
        <v>13</v>
      </c>
      <c r="C166" s="518">
        <v>81</v>
      </c>
      <c r="D166" s="508">
        <v>2</v>
      </c>
      <c r="E166" s="511">
        <v>2.4691358024691357</v>
      </c>
      <c r="F166" s="507">
        <v>88</v>
      </c>
      <c r="G166" s="508">
        <v>2</v>
      </c>
      <c r="H166" s="509">
        <v>2.2727272727272729</v>
      </c>
      <c r="I166" s="510">
        <v>81</v>
      </c>
      <c r="J166" s="508">
        <v>3</v>
      </c>
      <c r="K166" s="509">
        <v>3.7037037037037033</v>
      </c>
      <c r="L166" s="510">
        <v>86</v>
      </c>
      <c r="M166" s="512">
        <v>3</v>
      </c>
      <c r="N166" s="511">
        <v>3.4883720930232558</v>
      </c>
      <c r="O166" s="507">
        <v>84</v>
      </c>
      <c r="P166" s="512">
        <v>2</v>
      </c>
      <c r="Q166" s="511">
        <v>2.3809523809523809</v>
      </c>
      <c r="R166" s="507">
        <v>72</v>
      </c>
      <c r="S166" s="512">
        <v>0</v>
      </c>
      <c r="T166" s="511">
        <v>0</v>
      </c>
      <c r="U166" s="507">
        <v>87</v>
      </c>
      <c r="V166" s="512">
        <v>3</v>
      </c>
      <c r="W166" s="511">
        <v>3.4482758620689653</v>
      </c>
      <c r="X166" s="507">
        <v>74</v>
      </c>
      <c r="Y166" s="512">
        <v>0</v>
      </c>
      <c r="Z166" s="511">
        <v>0</v>
      </c>
      <c r="AA166" s="507">
        <v>74</v>
      </c>
      <c r="AB166" s="512">
        <v>3</v>
      </c>
      <c r="AC166" s="511">
        <v>4.0540540540540544</v>
      </c>
      <c r="AD166" s="507">
        <v>76</v>
      </c>
      <c r="AE166" s="512">
        <v>0</v>
      </c>
      <c r="AF166" s="511">
        <f t="shared" si="15"/>
        <v>0</v>
      </c>
      <c r="AG166" s="513">
        <f t="shared" si="11"/>
        <v>-3</v>
      </c>
      <c r="AH166" s="514">
        <f t="shared" si="12"/>
        <v>383</v>
      </c>
      <c r="AI166" s="515">
        <f t="shared" si="13"/>
        <v>6</v>
      </c>
      <c r="AJ166" s="516">
        <f t="shared" si="14"/>
        <v>1.5665796344647518</v>
      </c>
    </row>
    <row r="167" spans="1:36" s="24" customFormat="1" ht="12.95" customHeight="1" thickBot="1" x14ac:dyDescent="0.2">
      <c r="A167" s="547"/>
      <c r="B167" s="548" t="s">
        <v>15</v>
      </c>
      <c r="C167" s="552">
        <v>79</v>
      </c>
      <c r="D167" s="550">
        <v>2</v>
      </c>
      <c r="E167" s="553">
        <v>2.5316455696202533</v>
      </c>
      <c r="F167" s="549">
        <v>76</v>
      </c>
      <c r="G167" s="550">
        <v>2</v>
      </c>
      <c r="H167" s="551">
        <v>2.6315789473684208</v>
      </c>
      <c r="I167" s="552">
        <v>77</v>
      </c>
      <c r="J167" s="550">
        <v>0</v>
      </c>
      <c r="K167" s="551">
        <v>0</v>
      </c>
      <c r="L167" s="552">
        <v>74</v>
      </c>
      <c r="M167" s="554">
        <v>0</v>
      </c>
      <c r="N167" s="553">
        <v>0</v>
      </c>
      <c r="O167" s="549">
        <v>66</v>
      </c>
      <c r="P167" s="554">
        <v>0</v>
      </c>
      <c r="Q167" s="553">
        <v>0</v>
      </c>
      <c r="R167" s="549">
        <v>67</v>
      </c>
      <c r="S167" s="554">
        <v>0</v>
      </c>
      <c r="T167" s="553">
        <v>0</v>
      </c>
      <c r="U167" s="549">
        <v>91</v>
      </c>
      <c r="V167" s="554">
        <v>1</v>
      </c>
      <c r="W167" s="553">
        <v>1.098901098901099</v>
      </c>
      <c r="X167" s="549">
        <v>82</v>
      </c>
      <c r="Y167" s="554">
        <v>0</v>
      </c>
      <c r="Z167" s="553">
        <v>0</v>
      </c>
      <c r="AA167" s="549">
        <v>74</v>
      </c>
      <c r="AB167" s="554">
        <v>0</v>
      </c>
      <c r="AC167" s="553">
        <v>0</v>
      </c>
      <c r="AD167" s="549">
        <v>66</v>
      </c>
      <c r="AE167" s="554">
        <v>0</v>
      </c>
      <c r="AF167" s="511">
        <f t="shared" si="15"/>
        <v>0</v>
      </c>
      <c r="AG167" s="555">
        <f t="shared" si="11"/>
        <v>0</v>
      </c>
      <c r="AH167" s="758">
        <f t="shared" si="12"/>
        <v>380</v>
      </c>
      <c r="AI167" s="759">
        <f t="shared" si="13"/>
        <v>1</v>
      </c>
      <c r="AJ167" s="556">
        <f t="shared" si="14"/>
        <v>0.26315789473684209</v>
      </c>
    </row>
    <row r="168" spans="1:36" ht="15.6" customHeight="1" x14ac:dyDescent="0.15">
      <c r="A168" s="448" t="s">
        <v>596</v>
      </c>
      <c r="AF168" s="757"/>
    </row>
    <row r="169" spans="1:36" ht="15.6" customHeight="1" x14ac:dyDescent="0.15"/>
    <row r="170" spans="1:36" ht="15.6" customHeight="1" x14ac:dyDescent="0.15"/>
    <row r="171" spans="1:36" ht="15.6" customHeight="1" x14ac:dyDescent="0.15"/>
    <row r="172" spans="1:36" ht="15.6" customHeight="1" x14ac:dyDescent="0.15"/>
    <row r="173" spans="1:36" ht="15.6" customHeight="1" x14ac:dyDescent="0.15"/>
    <row r="174" spans="1:36" ht="15.6" customHeight="1" x14ac:dyDescent="0.15"/>
    <row r="175" spans="1:36" ht="15.6" customHeight="1" x14ac:dyDescent="0.15"/>
    <row r="176" spans="1:36" ht="15.6" customHeight="1" x14ac:dyDescent="0.15"/>
    <row r="177" spans="3:5" ht="15.6" customHeight="1" x14ac:dyDescent="0.15"/>
    <row r="178" spans="3:5" ht="15.6" customHeight="1" x14ac:dyDescent="0.15"/>
    <row r="179" spans="3:5" ht="15.6" customHeight="1" x14ac:dyDescent="0.15"/>
    <row r="180" spans="3:5" ht="15.6" customHeight="1" x14ac:dyDescent="0.15"/>
    <row r="181" spans="3:5" ht="15.6" customHeight="1" x14ac:dyDescent="0.15">
      <c r="C181" s="191"/>
      <c r="D181" s="191"/>
      <c r="E181" s="26"/>
    </row>
  </sheetData>
  <mergeCells count="25">
    <mergeCell ref="AD3:AF3"/>
    <mergeCell ref="AD4:AF4"/>
    <mergeCell ref="A3:A5"/>
    <mergeCell ref="B3:B5"/>
    <mergeCell ref="AH3:AJ3"/>
    <mergeCell ref="C3:E3"/>
    <mergeCell ref="F3:H3"/>
    <mergeCell ref="I3:K3"/>
    <mergeCell ref="L3:N3"/>
    <mergeCell ref="O3:Q3"/>
    <mergeCell ref="R3:T3"/>
    <mergeCell ref="AA3:AC3"/>
    <mergeCell ref="U3:W3"/>
    <mergeCell ref="AG3:AG5"/>
    <mergeCell ref="X3:Z3"/>
    <mergeCell ref="C4:E4"/>
    <mergeCell ref="F4:H4"/>
    <mergeCell ref="I4:K4"/>
    <mergeCell ref="L4:N4"/>
    <mergeCell ref="AH4:AJ4"/>
    <mergeCell ref="O4:Q4"/>
    <mergeCell ref="R4:T4"/>
    <mergeCell ref="U4:W4"/>
    <mergeCell ref="X4:Z4"/>
    <mergeCell ref="AA4:AC4"/>
  </mergeCells>
  <phoneticPr fontId="5"/>
  <printOptions horizontalCentered="1"/>
  <pageMargins left="0.74803149606299213" right="0.23622047244094491" top="0.55118110236220474" bottom="0.59055118110236227" header="0.39370078740157483" footer="0.31496062992125984"/>
  <pageSetup paperSize="8" scale="74" firstPageNumber="38" fitToHeight="2" orientation="landscape" useFirstPageNumber="1" r:id="rId1"/>
  <headerFooter differentOddEven="1" alignWithMargins="0"/>
  <rowBreaks count="1" manualBreakCount="1">
    <brk id="86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23</vt:i4>
      </vt:variant>
    </vt:vector>
  </HeadingPairs>
  <TitlesOfParts>
    <vt:vector size="43" baseType="lpstr">
      <vt:lpstr>附表1性・年齢階級別自殺者数（全国）</vt:lpstr>
      <vt:lpstr>附表2性・年齢階級別自殺者数（千葉県）</vt:lpstr>
      <vt:lpstr>附表3自殺数_粗死亡率(全国･千葉県）</vt:lpstr>
      <vt:lpstr>附表4年齢調整死亡率（全国・千葉）</vt:lpstr>
      <vt:lpstr>附表5自殺死因順位（性年齢階級別）</vt:lpstr>
      <vt:lpstr>附表6性・年齢階級別死因割合</vt:lpstr>
      <vt:lpstr>附表7月別自殺者数</vt:lpstr>
      <vt:lpstr>附表8保健所別自殺割合・年齢調整死亡率</vt:lpstr>
      <vt:lpstr>附表9市町村・年度別自殺死亡数_割合</vt:lpstr>
      <vt:lpstr>附表10市町村別・H27_R1自殺概要</vt:lpstr>
      <vt:lpstr>附表11自殺統計_自殺者数</vt:lpstr>
      <vt:lpstr>附表12自殺統計_職業別</vt:lpstr>
      <vt:lpstr>附表13自殺統計_原因×年齢（自殺日）</vt:lpstr>
      <vt:lpstr>附表14自殺統計_原因別</vt:lpstr>
      <vt:lpstr>附表15原票_原因動機詳細</vt:lpstr>
      <vt:lpstr>附表16年齢×職業×原因</vt:lpstr>
      <vt:lpstr>附表17未遂歴</vt:lpstr>
      <vt:lpstr>附表18完全失業率 附表19・20消防</vt:lpstr>
      <vt:lpstr>附表21年齢階級別人口（県_H27-R1）附表22職業別人口</vt:lpstr>
      <vt:lpstr>附表23 H28-R2市町村別人口</vt:lpstr>
      <vt:lpstr>附表10市町村別・H27_R1自殺概要!Print_Area</vt:lpstr>
      <vt:lpstr>附表11自殺統計_自殺者数!Print_Area</vt:lpstr>
      <vt:lpstr>附表12自殺統計_職業別!Print_Area</vt:lpstr>
      <vt:lpstr>'附表13自殺統計_原因×年齢（自殺日）'!Print_Area</vt:lpstr>
      <vt:lpstr>附表14自殺統計_原因別!Print_Area</vt:lpstr>
      <vt:lpstr>附表15原票_原因動機詳細!Print_Area</vt:lpstr>
      <vt:lpstr>附表16年齢×職業×原因!Print_Area</vt:lpstr>
      <vt:lpstr>附表17未遂歴!Print_Area</vt:lpstr>
      <vt:lpstr>'附表18完全失業率 附表19・20消防'!Print_Area</vt:lpstr>
      <vt:lpstr>'附表1性・年齢階級別自殺者数（全国）'!Print_Area</vt:lpstr>
      <vt:lpstr>'附表21年齢階級別人口（県_H27-R1）附表22職業別人口'!Print_Area</vt:lpstr>
      <vt:lpstr>'附表23 H28-R2市町村別人口'!Print_Area</vt:lpstr>
      <vt:lpstr>'附表2性・年齢階級別自殺者数（千葉県）'!Print_Area</vt:lpstr>
      <vt:lpstr>'附表3自殺数_粗死亡率(全国･千葉県）'!Print_Area</vt:lpstr>
      <vt:lpstr>'附表5自殺死因順位（性年齢階級別）'!Print_Area</vt:lpstr>
      <vt:lpstr>附表6性・年齢階級別死因割合!Print_Area</vt:lpstr>
      <vt:lpstr>附表7月別自殺者数!Print_Area</vt:lpstr>
      <vt:lpstr>附表9市町村・年度別自殺死亡数_割合!Print_Area</vt:lpstr>
      <vt:lpstr>'附表1性・年齢階級別自殺者数（全国）'!Print_Titles</vt:lpstr>
      <vt:lpstr>'附表23 H28-R2市町村別人口'!Print_Titles</vt:lpstr>
      <vt:lpstr>'附表2性・年齢階級別自殺者数（千葉県）'!Print_Titles</vt:lpstr>
      <vt:lpstr>附表8保健所別自殺割合・年齢調整死亡率!Print_Titles</vt:lpstr>
      <vt:lpstr>附表9市町村・年度別自殺死亡数_割合!Print_Titles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千葉県</cp:lastModifiedBy>
  <cp:lastPrinted>2022-08-29T23:55:06Z</cp:lastPrinted>
  <dcterms:created xsi:type="dcterms:W3CDTF">2019-01-24T06:10:12Z</dcterms:created>
  <dcterms:modified xsi:type="dcterms:W3CDTF">2022-08-30T00:03:02Z</dcterms:modified>
</cp:coreProperties>
</file>