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データ保護システム\k.aid3\引継ぎデータ\Suicide\平成30年版\HP掲載用\個人情報保護のため修正\20190322現在\"/>
    </mc:Choice>
  </mc:AlternateContent>
  <bookViews>
    <workbookView xWindow="0" yWindow="0" windowWidth="19200" windowHeight="6300" firstSheet="12" activeTab="12"/>
  </bookViews>
  <sheets>
    <sheet name="表1性・年齢階級別自殺者数（全国）" sheetId="42" r:id="rId1"/>
    <sheet name="表2性・年齢階級別自殺者数（千葉県）" sheetId="43" r:id="rId2"/>
    <sheet name="表3自殺数_粗死亡率(全国･千葉県）" sheetId="24" r:id="rId3"/>
    <sheet name="表4年齢調整死亡率・SMR（全国・千葉）" sheetId="9" r:id="rId4"/>
    <sheet name="表5自殺死因順位（性年齢階級別）" sheetId="32" r:id="rId5"/>
    <sheet name="表6性・年齢階級別死因割合" sheetId="41" r:id="rId6"/>
    <sheet name="表7月別自殺者数" sheetId="34" r:id="rId7"/>
    <sheet name="表8保健所別自殺割合" sheetId="40" r:id="rId8"/>
    <sheet name="表9市町村・年度別自殺死亡数_割合" sheetId="44" r:id="rId9"/>
    <sheet name="表10市町村別・H25_29自殺概要" sheetId="45" r:id="rId10"/>
    <sheet name="表11警察統計_自殺者数" sheetId="12" r:id="rId11"/>
    <sheet name="表12警察統計_職業別" sheetId="13" r:id="rId12"/>
    <sheet name="表13警察統計_原因×年齢（自殺日）" sheetId="46" r:id="rId13"/>
    <sheet name="表14警察統計_原因別 " sheetId="38" r:id="rId14"/>
    <sheet name="表15原票_原因動機詳細" sheetId="29" r:id="rId15"/>
    <sheet name="表16原票_性・職業・原因動機" sheetId="31" r:id="rId16"/>
    <sheet name="表17未遂歴" sheetId="30" r:id="rId17"/>
    <sheet name="表18完全失業率 表19・20消防" sheetId="28" r:id="rId18"/>
    <sheet name="表21年齢階級別人口（県_H25-29）表22職業別人口 " sheetId="33" r:id="rId19"/>
    <sheet name="表23 H25-29市町村別人口" sheetId="22" r:id="rId20"/>
  </sheets>
  <externalReferences>
    <externalReference r:id="rId21"/>
  </externalReferences>
  <definedNames>
    <definedName name="_xlnm._FilterDatabase" localSheetId="8" hidden="1">表9市町村・年度別自殺死亡数_割合!#REF!</definedName>
    <definedName name="\a" localSheetId="9">'[1]033 入力'!#REF!</definedName>
    <definedName name="\a" localSheetId="12">'[1]033 入力'!#REF!</definedName>
    <definedName name="\a" localSheetId="13">'[1]033 入力'!#REF!</definedName>
    <definedName name="\a" localSheetId="14">'[1]033 入力'!#REF!</definedName>
    <definedName name="\a" localSheetId="16">'[1]033 入力'!#REF!</definedName>
    <definedName name="\a" localSheetId="17">'[1]033 入力'!#REF!</definedName>
    <definedName name="\a" localSheetId="0">'[1]033 入力'!#REF!</definedName>
    <definedName name="\a" localSheetId="18">'[1]033 入力'!#REF!</definedName>
    <definedName name="\a" localSheetId="19">'[1]033 入力'!#REF!</definedName>
    <definedName name="\a" localSheetId="1">'[1]033 入力'!#REF!</definedName>
    <definedName name="\a" localSheetId="2">'[1]033 入力'!#REF!</definedName>
    <definedName name="\a" localSheetId="3">'[1]033 入力'!#REF!</definedName>
    <definedName name="\a" localSheetId="4">'[1]033 入力'!#REF!</definedName>
    <definedName name="\a" localSheetId="5">'[1]033 入力'!#REF!</definedName>
    <definedName name="\a" localSheetId="6">'[1]033 入力'!#REF!</definedName>
    <definedName name="\a" localSheetId="7">'[1]033 入力'!#REF!</definedName>
    <definedName name="\a" localSheetId="8">'[1]033 入力'!#REF!</definedName>
    <definedName name="\a">'[1]033 入力'!#REF!</definedName>
    <definedName name="\b" localSheetId="9">'[1]033 入力'!#REF!</definedName>
    <definedName name="\b" localSheetId="12">'[1]033 入力'!#REF!</definedName>
    <definedName name="\b" localSheetId="13">'[1]033 入力'!#REF!</definedName>
    <definedName name="\b" localSheetId="14">'[1]033 入力'!#REF!</definedName>
    <definedName name="\b" localSheetId="16">'[1]033 入力'!#REF!</definedName>
    <definedName name="\b" localSheetId="17">'[1]033 入力'!#REF!</definedName>
    <definedName name="\b" localSheetId="0">'[1]033 入力'!#REF!</definedName>
    <definedName name="\b" localSheetId="18">'[1]033 入力'!#REF!</definedName>
    <definedName name="\b" localSheetId="19">'[1]033 入力'!#REF!</definedName>
    <definedName name="\b" localSheetId="1">'[1]033 入力'!#REF!</definedName>
    <definedName name="\b" localSheetId="2">'[1]033 入力'!#REF!</definedName>
    <definedName name="\b" localSheetId="3">'[1]033 入力'!#REF!</definedName>
    <definedName name="\b" localSheetId="4">'[1]033 入力'!#REF!</definedName>
    <definedName name="\b" localSheetId="5">'[1]033 入力'!#REF!</definedName>
    <definedName name="\b" localSheetId="6">'[1]033 入力'!#REF!</definedName>
    <definedName name="\b" localSheetId="7">'[1]033 入力'!#REF!</definedName>
    <definedName name="\b" localSheetId="8">'[1]033 入力'!#REF!</definedName>
    <definedName name="\b">'[1]033 入力'!#REF!</definedName>
    <definedName name="\c">#N/A</definedName>
    <definedName name="code">#N/A</definedName>
    <definedName name="Data">#N/A</definedName>
    <definedName name="_xlnm.Database" localSheetId="9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 localSheetId="0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ataEnd">#N/A</definedName>
    <definedName name="Hyousoku">#N/A</definedName>
    <definedName name="HyousokuArea">#N/A</definedName>
    <definedName name="HyousokuEnd">#N/A</definedName>
    <definedName name="Hyoutou">#N/A</definedName>
    <definedName name="_xlnm.Print_Area" localSheetId="9">表10市町村別・H25_29自殺概要!$A$1:$S$60</definedName>
    <definedName name="_xlnm.Print_Area" localSheetId="12">'表13警察統計_原因×年齢（自殺日）'!$A$1:$L$32</definedName>
    <definedName name="_xlnm.Print_Area" localSheetId="13">'表14警察統計_原因別 '!$A$1:$L$40</definedName>
    <definedName name="_xlnm.Print_Area" localSheetId="14">表15原票_原因動機詳細!$A$1:$AP$44</definedName>
    <definedName name="_xlnm.Print_Area" localSheetId="15">表16原票_性・職業・原因動機!$A$1:$K$78</definedName>
    <definedName name="_xlnm.Print_Area" localSheetId="16">表17未遂歴!$A$1:$AK$37</definedName>
    <definedName name="_xlnm.Print_Area" localSheetId="18">'表21年齢階級別人口（県_H25-29）表22職業別人口 '!$A$1:$CN$37</definedName>
    <definedName name="_xlnm.Print_Area" localSheetId="19">'表23 H25-29市町村別人口'!$A$1:$X$173</definedName>
    <definedName name="_xlnm.Print_Area" localSheetId="1">'表2性・年齢階級別自殺者数（千葉県）'!$A$1:$V$66</definedName>
    <definedName name="_xlnm.Print_Area" localSheetId="2">'表3自殺数_粗死亡率(全国･千葉県）'!$A$1:$Q$41</definedName>
    <definedName name="_xlnm.Print_Area" localSheetId="4">'表5自殺死因順位（性年齢階級別）'!$A$1:$O$75</definedName>
    <definedName name="_xlnm.Print_Area" localSheetId="6">表7月別自殺者数!$A$1:$N$98</definedName>
    <definedName name="_xlnm.Print_Area" localSheetId="7">表8保健所別自殺割合!$A$1:$AZ$56</definedName>
    <definedName name="_xlnm.Print_Area" localSheetId="8">表9市町村・年度別自殺死亡数_割合!$A$1:$AX$166</definedName>
    <definedName name="Print_Area_MI">#N/A</definedName>
    <definedName name="_xlnm.Print_Titles" localSheetId="0">'表1性・年齢階級別自殺者数（全国）'!$3:$3</definedName>
    <definedName name="_xlnm.Print_Titles" localSheetId="19">'表23 H25-29市町村別人口'!$A:$B,'表23 H25-29市町村別人口'!$3:$4</definedName>
    <definedName name="_xlnm.Print_Titles" localSheetId="1">'表2性・年齢階級別自殺者数（千葉県）'!$3:$3</definedName>
    <definedName name="_xlnm.Print_Titles" localSheetId="7">表8保健所別自殺割合!$A:$B</definedName>
    <definedName name="_xlnm.Print_Titles" localSheetId="8">表9市町村・年度別自殺死亡数_割合!$A:$B,表9市町村・年度別自殺死亡数_割合!$3:$4</definedName>
    <definedName name="Rangai">#N/A</definedName>
    <definedName name="Rangai0">#N/A</definedName>
    <definedName name="RangaiEng">#N/A</definedName>
    <definedName name="Title">#N/A</definedName>
    <definedName name="TitleEnglish">#N/A</definedName>
    <definedName name="TM_00死因分類" localSheetId="9">#REF!</definedName>
    <definedName name="TM_00死因分類" localSheetId="12">#REF!</definedName>
    <definedName name="TM_00死因分類" localSheetId="13">#REF!</definedName>
    <definedName name="TM_00死因分類" localSheetId="14">#REF!</definedName>
    <definedName name="TM_00死因分類" localSheetId="16">#REF!</definedName>
    <definedName name="TM_00死因分類" localSheetId="17">#REF!</definedName>
    <definedName name="TM_00死因分類" localSheetId="0">#REF!</definedName>
    <definedName name="TM_00死因分類" localSheetId="18">#REF!</definedName>
    <definedName name="TM_00死因分類" localSheetId="1">#REF!</definedName>
    <definedName name="TM_00死因分類" localSheetId="2">#REF!</definedName>
    <definedName name="TM_00死因分類" localSheetId="3">#REF!</definedName>
    <definedName name="TM_00死因分類" localSheetId="4">#REF!</definedName>
    <definedName name="TM_00死因分類" localSheetId="5">#REF!</definedName>
    <definedName name="TM_00死因分類" localSheetId="6">#REF!</definedName>
    <definedName name="TM_00死因分類" localSheetId="7">#REF!</definedName>
    <definedName name="TM_00死因分類" localSheetId="8">#REF!</definedName>
    <definedName name="TM_00死因分類">#REF!</definedName>
    <definedName name="印刷\A">#N/A</definedName>
    <definedName name="印刷\B">#N/A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46" l="1"/>
  <c r="K29" i="46"/>
  <c r="J29" i="46"/>
  <c r="I29" i="46"/>
  <c r="H29" i="46"/>
  <c r="G29" i="46"/>
  <c r="F29" i="46"/>
  <c r="E29" i="46"/>
  <c r="D29" i="46"/>
  <c r="C29" i="46"/>
  <c r="L28" i="46"/>
  <c r="K28" i="46"/>
  <c r="J28" i="46"/>
  <c r="I28" i="46"/>
  <c r="H28" i="46"/>
  <c r="G28" i="46"/>
  <c r="F28" i="46"/>
  <c r="E28" i="46"/>
  <c r="D28" i="46"/>
  <c r="C28" i="46"/>
  <c r="L27" i="46"/>
  <c r="K27" i="46"/>
  <c r="J27" i="46"/>
  <c r="I27" i="46"/>
  <c r="H27" i="46"/>
  <c r="G27" i="46"/>
  <c r="F27" i="46"/>
  <c r="E27" i="46"/>
  <c r="D27" i="46"/>
  <c r="C27" i="46"/>
  <c r="L26" i="46"/>
  <c r="K26" i="46"/>
  <c r="J26" i="46"/>
  <c r="I26" i="46"/>
  <c r="H26" i="46"/>
  <c r="G26" i="46"/>
  <c r="F26" i="46"/>
  <c r="E26" i="46"/>
  <c r="D26" i="46"/>
  <c r="C26" i="46"/>
  <c r="L25" i="46"/>
  <c r="K25" i="46"/>
  <c r="J25" i="46"/>
  <c r="I25" i="46"/>
  <c r="H25" i="46"/>
  <c r="G25" i="46"/>
  <c r="F25" i="46"/>
  <c r="E25" i="46"/>
  <c r="D25" i="46"/>
  <c r="C25" i="46"/>
  <c r="L24" i="46"/>
  <c r="K24" i="46"/>
  <c r="J24" i="46"/>
  <c r="I24" i="46"/>
  <c r="H24" i="46"/>
  <c r="G24" i="46"/>
  <c r="F24" i="46"/>
  <c r="E24" i="46"/>
  <c r="D24" i="46"/>
  <c r="C24" i="46"/>
  <c r="L23" i="46"/>
  <c r="K23" i="46"/>
  <c r="J23" i="46"/>
  <c r="I23" i="46"/>
  <c r="H23" i="46"/>
  <c r="G23" i="46"/>
  <c r="F23" i="46"/>
  <c r="E23" i="46"/>
  <c r="D23" i="46"/>
  <c r="C23" i="46"/>
  <c r="L22" i="46"/>
  <c r="K22" i="46"/>
  <c r="K21" i="46" s="1"/>
  <c r="J22" i="46"/>
  <c r="I22" i="46"/>
  <c r="H22" i="46"/>
  <c r="G22" i="46"/>
  <c r="G21" i="46" s="1"/>
  <c r="F22" i="46"/>
  <c r="E22" i="46"/>
  <c r="D22" i="46"/>
  <c r="C22" i="46"/>
  <c r="C21" i="46" s="1"/>
  <c r="L21" i="46"/>
  <c r="J21" i="46"/>
  <c r="I21" i="46"/>
  <c r="H21" i="46"/>
  <c r="F21" i="46"/>
  <c r="E21" i="46"/>
  <c r="D21" i="46"/>
  <c r="L7" i="46"/>
  <c r="K7" i="46"/>
  <c r="J7" i="46"/>
  <c r="I7" i="46"/>
  <c r="H7" i="46"/>
  <c r="G7" i="46"/>
  <c r="F7" i="46"/>
  <c r="E7" i="46"/>
  <c r="D7" i="46"/>
  <c r="C7" i="46"/>
  <c r="J60" i="45"/>
  <c r="I60" i="45"/>
  <c r="H60" i="45"/>
  <c r="J59" i="45"/>
  <c r="I59" i="45"/>
  <c r="H59" i="45"/>
  <c r="J58" i="45"/>
  <c r="I58" i="45"/>
  <c r="H58" i="45"/>
  <c r="J57" i="45"/>
  <c r="I57" i="45"/>
  <c r="H57" i="45"/>
  <c r="J56" i="45"/>
  <c r="I56" i="45"/>
  <c r="H56" i="45"/>
  <c r="J55" i="45"/>
  <c r="I55" i="45"/>
  <c r="H55" i="45"/>
  <c r="J54" i="45"/>
  <c r="I54" i="45"/>
  <c r="H54" i="45"/>
  <c r="J53" i="45"/>
  <c r="I53" i="45"/>
  <c r="H53" i="45"/>
  <c r="J52" i="45"/>
  <c r="I52" i="45"/>
  <c r="H52" i="45"/>
  <c r="J51" i="45"/>
  <c r="I51" i="45"/>
  <c r="H51" i="45"/>
  <c r="J50" i="45"/>
  <c r="I50" i="45"/>
  <c r="H50" i="45"/>
  <c r="J49" i="45"/>
  <c r="I49" i="45"/>
  <c r="H49" i="45"/>
  <c r="J48" i="45"/>
  <c r="I48" i="45"/>
  <c r="H48" i="45"/>
  <c r="J47" i="45"/>
  <c r="I47" i="45"/>
  <c r="H47" i="45"/>
  <c r="J46" i="45"/>
  <c r="I46" i="45"/>
  <c r="H46" i="45"/>
  <c r="J45" i="45"/>
  <c r="I45" i="45"/>
  <c r="H45" i="45"/>
  <c r="J44" i="45"/>
  <c r="I44" i="45"/>
  <c r="H44" i="45"/>
  <c r="J43" i="45"/>
  <c r="I43" i="45"/>
  <c r="H43" i="45"/>
  <c r="J42" i="45"/>
  <c r="I42" i="45"/>
  <c r="H42" i="45"/>
  <c r="J41" i="45"/>
  <c r="I41" i="45"/>
  <c r="H41" i="45"/>
  <c r="J40" i="45"/>
  <c r="I40" i="45"/>
  <c r="H40" i="45"/>
  <c r="J39" i="45"/>
  <c r="I39" i="45"/>
  <c r="H39" i="45"/>
  <c r="J38" i="45"/>
  <c r="I38" i="45"/>
  <c r="H38" i="45"/>
  <c r="J37" i="45"/>
  <c r="I37" i="45"/>
  <c r="H37" i="45"/>
  <c r="J36" i="45"/>
  <c r="I36" i="45"/>
  <c r="H36" i="45"/>
  <c r="J35" i="45"/>
  <c r="I35" i="45"/>
  <c r="H35" i="45"/>
  <c r="J34" i="45"/>
  <c r="I34" i="45"/>
  <c r="H34" i="45"/>
  <c r="J33" i="45"/>
  <c r="I33" i="45"/>
  <c r="H33" i="45"/>
  <c r="J32" i="45"/>
  <c r="I32" i="45"/>
  <c r="H32" i="45"/>
  <c r="J31" i="45"/>
  <c r="I31" i="45"/>
  <c r="H31" i="45"/>
  <c r="J30" i="45"/>
  <c r="I30" i="45"/>
  <c r="H30" i="45"/>
  <c r="J29" i="45"/>
  <c r="I29" i="45"/>
  <c r="H29" i="45"/>
  <c r="J28" i="45"/>
  <c r="I28" i="45"/>
  <c r="H28" i="45"/>
  <c r="J27" i="45"/>
  <c r="I27" i="45"/>
  <c r="H27" i="45"/>
  <c r="J26" i="45"/>
  <c r="I26" i="45"/>
  <c r="H26" i="45"/>
  <c r="J25" i="45"/>
  <c r="I25" i="45"/>
  <c r="H25" i="45"/>
  <c r="J24" i="45"/>
  <c r="I24" i="45"/>
  <c r="H24" i="45"/>
  <c r="J23" i="45"/>
  <c r="I23" i="45"/>
  <c r="H23" i="45"/>
  <c r="J22" i="45"/>
  <c r="I22" i="45"/>
  <c r="H22" i="45"/>
  <c r="J21" i="45"/>
  <c r="I21" i="45"/>
  <c r="H21" i="45"/>
  <c r="J20" i="45"/>
  <c r="I20" i="45"/>
  <c r="H20" i="45"/>
  <c r="J19" i="45"/>
  <c r="I19" i="45"/>
  <c r="H19" i="45"/>
  <c r="J18" i="45"/>
  <c r="I18" i="45"/>
  <c r="H18" i="45"/>
  <c r="J17" i="45"/>
  <c r="I17" i="45"/>
  <c r="H17" i="45"/>
  <c r="J16" i="45"/>
  <c r="I16" i="45"/>
  <c r="H16" i="45"/>
  <c r="J15" i="45"/>
  <c r="I15" i="45"/>
  <c r="H15" i="45"/>
  <c r="J14" i="45"/>
  <c r="I14" i="45"/>
  <c r="H14" i="45"/>
  <c r="J13" i="45"/>
  <c r="I13" i="45"/>
  <c r="H13" i="45"/>
  <c r="J12" i="45"/>
  <c r="I12" i="45"/>
  <c r="H12" i="45"/>
  <c r="J11" i="45"/>
  <c r="I11" i="45"/>
  <c r="H11" i="45"/>
  <c r="J10" i="45"/>
  <c r="I10" i="45"/>
  <c r="H10" i="45"/>
  <c r="J9" i="45"/>
  <c r="I9" i="45"/>
  <c r="H9" i="45"/>
  <c r="J8" i="45"/>
  <c r="I8" i="45"/>
  <c r="H8" i="45"/>
  <c r="J7" i="45"/>
  <c r="I7" i="45"/>
  <c r="H7" i="45"/>
  <c r="J6" i="45"/>
  <c r="I6" i="45"/>
  <c r="H6" i="45"/>
  <c r="J5" i="45"/>
  <c r="I5" i="45"/>
  <c r="H5" i="45"/>
  <c r="AW166" i="44"/>
  <c r="AV166" i="44"/>
  <c r="AX166" i="44" s="1"/>
  <c r="AR166" i="44"/>
  <c r="AO166" i="44"/>
  <c r="AL166" i="44"/>
  <c r="AI166" i="44"/>
  <c r="AF166" i="44"/>
  <c r="AC166" i="44"/>
  <c r="Z166" i="44"/>
  <c r="AW165" i="44"/>
  <c r="AX165" i="44" s="1"/>
  <c r="AV165" i="44"/>
  <c r="AR165" i="44"/>
  <c r="AO165" i="44"/>
  <c r="AL165" i="44"/>
  <c r="AI165" i="44"/>
  <c r="AF165" i="44"/>
  <c r="AC165" i="44"/>
  <c r="Z165" i="44"/>
  <c r="AW164" i="44"/>
  <c r="AV164" i="44"/>
  <c r="AX164" i="44" s="1"/>
  <c r="AR164" i="44"/>
  <c r="AO164" i="44"/>
  <c r="AL164" i="44"/>
  <c r="AI164" i="44"/>
  <c r="AF164" i="44"/>
  <c r="AC164" i="44"/>
  <c r="Z164" i="44"/>
  <c r="AW163" i="44"/>
  <c r="AX163" i="44" s="1"/>
  <c r="AV163" i="44"/>
  <c r="AR163" i="44"/>
  <c r="AO163" i="44"/>
  <c r="AL163" i="44"/>
  <c r="AI163" i="44"/>
  <c r="AF163" i="44"/>
  <c r="AC163" i="44"/>
  <c r="Z163" i="44"/>
  <c r="AW162" i="44"/>
  <c r="AV162" i="44"/>
  <c r="AX162" i="44" s="1"/>
  <c r="AR162" i="44"/>
  <c r="AO162" i="44"/>
  <c r="AL162" i="44"/>
  <c r="AI162" i="44"/>
  <c r="AF162" i="44"/>
  <c r="AC162" i="44"/>
  <c r="Z162" i="44"/>
  <c r="AW161" i="44"/>
  <c r="AX161" i="44" s="1"/>
  <c r="AV161" i="44"/>
  <c r="AR161" i="44"/>
  <c r="AO161" i="44"/>
  <c r="AL161" i="44"/>
  <c r="AI161" i="44"/>
  <c r="AF161" i="44"/>
  <c r="AC161" i="44"/>
  <c r="Z161" i="44"/>
  <c r="AW160" i="44"/>
  <c r="AV160" i="44"/>
  <c r="AX160" i="44" s="1"/>
  <c r="AR160" i="44"/>
  <c r="AO160" i="44"/>
  <c r="AL160" i="44"/>
  <c r="AI160" i="44"/>
  <c r="AF160" i="44"/>
  <c r="AC160" i="44"/>
  <c r="Z160" i="44"/>
  <c r="AW159" i="44"/>
  <c r="AX159" i="44" s="1"/>
  <c r="AV159" i="44"/>
  <c r="AR159" i="44"/>
  <c r="AO159" i="44"/>
  <c r="AL159" i="44"/>
  <c r="AI159" i="44"/>
  <c r="AF159" i="44"/>
  <c r="AC159" i="44"/>
  <c r="Z159" i="44"/>
  <c r="AW158" i="44"/>
  <c r="AV158" i="44"/>
  <c r="AX158" i="44" s="1"/>
  <c r="AR158" i="44"/>
  <c r="AO158" i="44"/>
  <c r="AL158" i="44"/>
  <c r="AI158" i="44"/>
  <c r="AF158" i="44"/>
  <c r="AC158" i="44"/>
  <c r="Z158" i="44"/>
  <c r="AW157" i="44"/>
  <c r="AX157" i="44" s="1"/>
  <c r="AV157" i="44"/>
  <c r="AR157" i="44"/>
  <c r="AO157" i="44"/>
  <c r="AL157" i="44"/>
  <c r="AI157" i="44"/>
  <c r="AF157" i="44"/>
  <c r="AC157" i="44"/>
  <c r="Z157" i="44"/>
  <c r="AW156" i="44"/>
  <c r="AV156" i="44"/>
  <c r="AX156" i="44" s="1"/>
  <c r="AR156" i="44"/>
  <c r="AO156" i="44"/>
  <c r="AL156" i="44"/>
  <c r="AI156" i="44"/>
  <c r="AF156" i="44"/>
  <c r="AC156" i="44"/>
  <c r="Z156" i="44"/>
  <c r="AW155" i="44"/>
  <c r="AX155" i="44" s="1"/>
  <c r="AV155" i="44"/>
  <c r="AR155" i="44"/>
  <c r="AO155" i="44"/>
  <c r="AL155" i="44"/>
  <c r="AI155" i="44"/>
  <c r="AF155" i="44"/>
  <c r="AC155" i="44"/>
  <c r="Z155" i="44"/>
  <c r="AW154" i="44"/>
  <c r="AV154" i="44"/>
  <c r="AX154" i="44" s="1"/>
  <c r="AR154" i="44"/>
  <c r="AO154" i="44"/>
  <c r="AL154" i="44"/>
  <c r="AI154" i="44"/>
  <c r="AF154" i="44"/>
  <c r="AC154" i="44"/>
  <c r="Z154" i="44"/>
  <c r="AW153" i="44"/>
  <c r="AX153" i="44" s="1"/>
  <c r="AV153" i="44"/>
  <c r="AR153" i="44"/>
  <c r="AO153" i="44"/>
  <c r="AL153" i="44"/>
  <c r="AI153" i="44"/>
  <c r="AF153" i="44"/>
  <c r="AC153" i="44"/>
  <c r="Z153" i="44"/>
  <c r="AW152" i="44"/>
  <c r="AV152" i="44"/>
  <c r="AX152" i="44" s="1"/>
  <c r="AR152" i="44"/>
  <c r="AO152" i="44"/>
  <c r="AL152" i="44"/>
  <c r="AI152" i="44"/>
  <c r="AF152" i="44"/>
  <c r="AC152" i="44"/>
  <c r="Z152" i="44"/>
  <c r="AW151" i="44"/>
  <c r="AX151" i="44" s="1"/>
  <c r="AV151" i="44"/>
  <c r="AR151" i="44"/>
  <c r="AO151" i="44"/>
  <c r="AL151" i="44"/>
  <c r="AI151" i="44"/>
  <c r="AF151" i="44"/>
  <c r="AC151" i="44"/>
  <c r="Z151" i="44"/>
  <c r="AW150" i="44"/>
  <c r="AV150" i="44"/>
  <c r="AX150" i="44" s="1"/>
  <c r="AR150" i="44"/>
  <c r="AO150" i="44"/>
  <c r="AL150" i="44"/>
  <c r="AI150" i="44"/>
  <c r="AF150" i="44"/>
  <c r="AC150" i="44"/>
  <c r="Z150" i="44"/>
  <c r="AW149" i="44"/>
  <c r="AX149" i="44" s="1"/>
  <c r="AV149" i="44"/>
  <c r="AR149" i="44"/>
  <c r="AO149" i="44"/>
  <c r="AL149" i="44"/>
  <c r="AI149" i="44"/>
  <c r="AF149" i="44"/>
  <c r="AC149" i="44"/>
  <c r="Z149" i="44"/>
  <c r="AW148" i="44"/>
  <c r="AV148" i="44"/>
  <c r="AX148" i="44" s="1"/>
  <c r="AR148" i="44"/>
  <c r="AO148" i="44"/>
  <c r="AL148" i="44"/>
  <c r="AI148" i="44"/>
  <c r="AF148" i="44"/>
  <c r="AC148" i="44"/>
  <c r="Z148" i="44"/>
  <c r="AW147" i="44"/>
  <c r="AX147" i="44" s="1"/>
  <c r="AV147" i="44"/>
  <c r="AR147" i="44"/>
  <c r="AO147" i="44"/>
  <c r="AL147" i="44"/>
  <c r="AI147" i="44"/>
  <c r="AF147" i="44"/>
  <c r="AC147" i="44"/>
  <c r="Z147" i="44"/>
  <c r="AW146" i="44"/>
  <c r="AV146" i="44"/>
  <c r="AX146" i="44" s="1"/>
  <c r="AR146" i="44"/>
  <c r="AO146" i="44"/>
  <c r="AL146" i="44"/>
  <c r="AI146" i="44"/>
  <c r="AF146" i="44"/>
  <c r="AC146" i="44"/>
  <c r="Z146" i="44"/>
  <c r="AW145" i="44"/>
  <c r="AX145" i="44" s="1"/>
  <c r="AV145" i="44"/>
  <c r="AR145" i="44"/>
  <c r="AO145" i="44"/>
  <c r="AL145" i="44"/>
  <c r="AI145" i="44"/>
  <c r="AF145" i="44"/>
  <c r="AC145" i="44"/>
  <c r="Z145" i="44"/>
  <c r="AW144" i="44"/>
  <c r="AV144" i="44"/>
  <c r="AX144" i="44" s="1"/>
  <c r="AR144" i="44"/>
  <c r="AO144" i="44"/>
  <c r="AL144" i="44"/>
  <c r="AI144" i="44"/>
  <c r="AF144" i="44"/>
  <c r="AC144" i="44"/>
  <c r="Z144" i="44"/>
  <c r="AW143" i="44"/>
  <c r="AX143" i="44" s="1"/>
  <c r="AV143" i="44"/>
  <c r="AR143" i="44"/>
  <c r="AO143" i="44"/>
  <c r="AL143" i="44"/>
  <c r="AI143" i="44"/>
  <c r="AF143" i="44"/>
  <c r="AC143" i="44"/>
  <c r="Z143" i="44"/>
  <c r="AW142" i="44"/>
  <c r="AV142" i="44"/>
  <c r="AX142" i="44" s="1"/>
  <c r="AR142" i="44"/>
  <c r="AO142" i="44"/>
  <c r="AL142" i="44"/>
  <c r="AI142" i="44"/>
  <c r="AF142" i="44"/>
  <c r="AC142" i="44"/>
  <c r="Z142" i="44"/>
  <c r="AW141" i="44"/>
  <c r="AX141" i="44" s="1"/>
  <c r="AV141" i="44"/>
  <c r="AR141" i="44"/>
  <c r="AO141" i="44"/>
  <c r="AL141" i="44"/>
  <c r="AI141" i="44"/>
  <c r="AF141" i="44"/>
  <c r="AC141" i="44"/>
  <c r="Z141" i="44"/>
  <c r="AW140" i="44"/>
  <c r="AV140" i="44"/>
  <c r="AX140" i="44" s="1"/>
  <c r="AR140" i="44"/>
  <c r="AO140" i="44"/>
  <c r="AL140" i="44"/>
  <c r="AI140" i="44"/>
  <c r="AF140" i="44"/>
  <c r="AC140" i="44"/>
  <c r="Z140" i="44"/>
  <c r="AW139" i="44"/>
  <c r="AX139" i="44" s="1"/>
  <c r="AV139" i="44"/>
  <c r="AR139" i="44"/>
  <c r="AO139" i="44"/>
  <c r="AL139" i="44"/>
  <c r="AI139" i="44"/>
  <c r="AF139" i="44"/>
  <c r="AC139" i="44"/>
  <c r="Z139" i="44"/>
  <c r="AW138" i="44"/>
  <c r="AV138" i="44"/>
  <c r="AX138" i="44" s="1"/>
  <c r="AR138" i="44"/>
  <c r="AO138" i="44"/>
  <c r="AL138" i="44"/>
  <c r="AI138" i="44"/>
  <c r="AF138" i="44"/>
  <c r="AC138" i="44"/>
  <c r="Z138" i="44"/>
  <c r="AW137" i="44"/>
  <c r="AX137" i="44" s="1"/>
  <c r="AV137" i="44"/>
  <c r="AR137" i="44"/>
  <c r="AO137" i="44"/>
  <c r="AL137" i="44"/>
  <c r="AI137" i="44"/>
  <c r="AF137" i="44"/>
  <c r="AC137" i="44"/>
  <c r="Z137" i="44"/>
  <c r="AW136" i="44"/>
  <c r="AV136" i="44"/>
  <c r="AX136" i="44" s="1"/>
  <c r="AR136" i="44"/>
  <c r="AO136" i="44"/>
  <c r="AL136" i="44"/>
  <c r="AI136" i="44"/>
  <c r="AF136" i="44"/>
  <c r="AC136" i="44"/>
  <c r="Z136" i="44"/>
  <c r="AW135" i="44"/>
  <c r="AX135" i="44" s="1"/>
  <c r="AV135" i="44"/>
  <c r="AR135" i="44"/>
  <c r="AO135" i="44"/>
  <c r="AL135" i="44"/>
  <c r="AI135" i="44"/>
  <c r="AF135" i="44"/>
  <c r="AC135" i="44"/>
  <c r="Z135" i="44"/>
  <c r="AW134" i="44"/>
  <c r="AV134" i="44"/>
  <c r="AX134" i="44" s="1"/>
  <c r="AR134" i="44"/>
  <c r="AO134" i="44"/>
  <c r="AL134" i="44"/>
  <c r="AI134" i="44"/>
  <c r="AF134" i="44"/>
  <c r="AC134" i="44"/>
  <c r="Z134" i="44"/>
  <c r="AW133" i="44"/>
  <c r="AX133" i="44" s="1"/>
  <c r="AV133" i="44"/>
  <c r="AR133" i="44"/>
  <c r="AO133" i="44"/>
  <c r="AL133" i="44"/>
  <c r="AI133" i="44"/>
  <c r="AF133" i="44"/>
  <c r="AC133" i="44"/>
  <c r="Z133" i="44"/>
  <c r="AW132" i="44"/>
  <c r="AV132" i="44"/>
  <c r="AX132" i="44" s="1"/>
  <c r="AR132" i="44"/>
  <c r="AO132" i="44"/>
  <c r="AL132" i="44"/>
  <c r="AI132" i="44"/>
  <c r="AF132" i="44"/>
  <c r="AC132" i="44"/>
  <c r="Z132" i="44"/>
  <c r="AW131" i="44"/>
  <c r="AX131" i="44" s="1"/>
  <c r="AV131" i="44"/>
  <c r="AR131" i="44"/>
  <c r="AO131" i="44"/>
  <c r="AL131" i="44"/>
  <c r="AI131" i="44"/>
  <c r="AF131" i="44"/>
  <c r="AC131" i="44"/>
  <c r="Z131" i="44"/>
  <c r="AW130" i="44"/>
  <c r="AV130" i="44"/>
  <c r="AX130" i="44" s="1"/>
  <c r="AR130" i="44"/>
  <c r="AO130" i="44"/>
  <c r="AL130" i="44"/>
  <c r="AI130" i="44"/>
  <c r="AF130" i="44"/>
  <c r="AC130" i="44"/>
  <c r="Z130" i="44"/>
  <c r="AW129" i="44"/>
  <c r="AX129" i="44" s="1"/>
  <c r="AV129" i="44"/>
  <c r="AR129" i="44"/>
  <c r="AO129" i="44"/>
  <c r="AL129" i="44"/>
  <c r="AI129" i="44"/>
  <c r="AF129" i="44"/>
  <c r="AC129" i="44"/>
  <c r="Z129" i="44"/>
  <c r="AW128" i="44"/>
  <c r="AV128" i="44"/>
  <c r="AX128" i="44" s="1"/>
  <c r="AR128" i="44"/>
  <c r="AO128" i="44"/>
  <c r="AL128" i="44"/>
  <c r="AI128" i="44"/>
  <c r="AF128" i="44"/>
  <c r="AC128" i="44"/>
  <c r="Z128" i="44"/>
  <c r="AW127" i="44"/>
  <c r="AX127" i="44" s="1"/>
  <c r="AV127" i="44"/>
  <c r="AR127" i="44"/>
  <c r="AO127" i="44"/>
  <c r="AL127" i="44"/>
  <c r="AI127" i="44"/>
  <c r="AF127" i="44"/>
  <c r="AC127" i="44"/>
  <c r="Z127" i="44"/>
  <c r="AW126" i="44"/>
  <c r="AV126" i="44"/>
  <c r="AX126" i="44" s="1"/>
  <c r="AR126" i="44"/>
  <c r="AO126" i="44"/>
  <c r="AL126" i="44"/>
  <c r="AI126" i="44"/>
  <c r="AF126" i="44"/>
  <c r="AC126" i="44"/>
  <c r="Z126" i="44"/>
  <c r="AW125" i="44"/>
  <c r="AX125" i="44" s="1"/>
  <c r="AV125" i="44"/>
  <c r="AR125" i="44"/>
  <c r="AO125" i="44"/>
  <c r="AL125" i="44"/>
  <c r="AI125" i="44"/>
  <c r="AF125" i="44"/>
  <c r="AC125" i="44"/>
  <c r="Z125" i="44"/>
  <c r="AW124" i="44"/>
  <c r="AV124" i="44"/>
  <c r="AX124" i="44" s="1"/>
  <c r="AR124" i="44"/>
  <c r="AO124" i="44"/>
  <c r="AL124" i="44"/>
  <c r="AI124" i="44"/>
  <c r="AF124" i="44"/>
  <c r="AC124" i="44"/>
  <c r="Z124" i="44"/>
  <c r="AW123" i="44"/>
  <c r="AX123" i="44" s="1"/>
  <c r="AV123" i="44"/>
  <c r="AR123" i="44"/>
  <c r="AO123" i="44"/>
  <c r="AL123" i="44"/>
  <c r="AI123" i="44"/>
  <c r="AF123" i="44"/>
  <c r="AC123" i="44"/>
  <c r="Z123" i="44"/>
  <c r="AW122" i="44"/>
  <c r="AV122" i="44"/>
  <c r="AX122" i="44" s="1"/>
  <c r="AR122" i="44"/>
  <c r="AO122" i="44"/>
  <c r="AL122" i="44"/>
  <c r="AI122" i="44"/>
  <c r="AF122" i="44"/>
  <c r="AC122" i="44"/>
  <c r="Z122" i="44"/>
  <c r="AW121" i="44"/>
  <c r="AX121" i="44" s="1"/>
  <c r="AV121" i="44"/>
  <c r="AR121" i="44"/>
  <c r="AO121" i="44"/>
  <c r="AL121" i="44"/>
  <c r="AI121" i="44"/>
  <c r="AF121" i="44"/>
  <c r="AC121" i="44"/>
  <c r="Z121" i="44"/>
  <c r="AW120" i="44"/>
  <c r="AV120" i="44"/>
  <c r="AX120" i="44" s="1"/>
  <c r="AR120" i="44"/>
  <c r="AO120" i="44"/>
  <c r="AL120" i="44"/>
  <c r="AI120" i="44"/>
  <c r="AF120" i="44"/>
  <c r="AC120" i="44"/>
  <c r="Z120" i="44"/>
  <c r="AW119" i="44"/>
  <c r="AX119" i="44" s="1"/>
  <c r="AV119" i="44"/>
  <c r="AR119" i="44"/>
  <c r="AO119" i="44"/>
  <c r="AL119" i="44"/>
  <c r="AI119" i="44"/>
  <c r="AF119" i="44"/>
  <c r="AC119" i="44"/>
  <c r="Z119" i="44"/>
  <c r="AW118" i="44"/>
  <c r="AV118" i="44"/>
  <c r="AX118" i="44" s="1"/>
  <c r="AR118" i="44"/>
  <c r="AO118" i="44"/>
  <c r="AL118" i="44"/>
  <c r="AI118" i="44"/>
  <c r="AF118" i="44"/>
  <c r="AC118" i="44"/>
  <c r="Z118" i="44"/>
  <c r="AW117" i="44"/>
  <c r="AX117" i="44" s="1"/>
  <c r="AV117" i="44"/>
  <c r="AR117" i="44"/>
  <c r="AO117" i="44"/>
  <c r="AL117" i="44"/>
  <c r="AI117" i="44"/>
  <c r="AF117" i="44"/>
  <c r="AC117" i="44"/>
  <c r="Z117" i="44"/>
  <c r="AW116" i="44"/>
  <c r="AV116" i="44"/>
  <c r="AX116" i="44" s="1"/>
  <c r="AR116" i="44"/>
  <c r="AO116" i="44"/>
  <c r="AL116" i="44"/>
  <c r="AI116" i="44"/>
  <c r="AF116" i="44"/>
  <c r="AC116" i="44"/>
  <c r="Z116" i="44"/>
  <c r="AW115" i="44"/>
  <c r="AX115" i="44" s="1"/>
  <c r="AV115" i="44"/>
  <c r="AR115" i="44"/>
  <c r="AO115" i="44"/>
  <c r="AL115" i="44"/>
  <c r="AI115" i="44"/>
  <c r="AF115" i="44"/>
  <c r="AC115" i="44"/>
  <c r="Z115" i="44"/>
  <c r="AW114" i="44"/>
  <c r="AV114" i="44"/>
  <c r="AX114" i="44" s="1"/>
  <c r="AR114" i="44"/>
  <c r="AO114" i="44"/>
  <c r="AL114" i="44"/>
  <c r="AI114" i="44"/>
  <c r="AF114" i="44"/>
  <c r="AC114" i="44"/>
  <c r="Z114" i="44"/>
  <c r="AW113" i="44"/>
  <c r="AX113" i="44" s="1"/>
  <c r="AV113" i="44"/>
  <c r="AR113" i="44"/>
  <c r="AO113" i="44"/>
  <c r="AL113" i="44"/>
  <c r="AI113" i="44"/>
  <c r="AF113" i="44"/>
  <c r="AC113" i="44"/>
  <c r="Z113" i="44"/>
  <c r="AW112" i="44"/>
  <c r="AV112" i="44"/>
  <c r="AX112" i="44" s="1"/>
  <c r="AR112" i="44"/>
  <c r="AO112" i="44"/>
  <c r="AL112" i="44"/>
  <c r="AI112" i="44"/>
  <c r="AF112" i="44"/>
  <c r="AC112" i="44"/>
  <c r="Z112" i="44"/>
  <c r="AW111" i="44"/>
  <c r="AX111" i="44" s="1"/>
  <c r="AV111" i="44"/>
  <c r="AR111" i="44"/>
  <c r="AO111" i="44"/>
  <c r="AL111" i="44"/>
  <c r="AI111" i="44"/>
  <c r="AF111" i="44"/>
  <c r="AC111" i="44"/>
  <c r="Z111" i="44"/>
  <c r="AW110" i="44"/>
  <c r="AV110" i="44"/>
  <c r="AX110" i="44" s="1"/>
  <c r="AR110" i="44"/>
  <c r="AO110" i="44"/>
  <c r="AL110" i="44"/>
  <c r="AI110" i="44"/>
  <c r="AF110" i="44"/>
  <c r="AC110" i="44"/>
  <c r="Z110" i="44"/>
  <c r="AW109" i="44"/>
  <c r="AX109" i="44" s="1"/>
  <c r="AV109" i="44"/>
  <c r="AR109" i="44"/>
  <c r="AO109" i="44"/>
  <c r="AL109" i="44"/>
  <c r="AI109" i="44"/>
  <c r="AF109" i="44"/>
  <c r="AC109" i="44"/>
  <c r="Z109" i="44"/>
  <c r="AW108" i="44"/>
  <c r="AV108" i="44"/>
  <c r="AX108" i="44" s="1"/>
  <c r="AR108" i="44"/>
  <c r="AO108" i="44"/>
  <c r="AL108" i="44"/>
  <c r="AI108" i="44"/>
  <c r="AF108" i="44"/>
  <c r="AC108" i="44"/>
  <c r="Z108" i="44"/>
  <c r="AW107" i="44"/>
  <c r="AX107" i="44" s="1"/>
  <c r="AV107" i="44"/>
  <c r="AR107" i="44"/>
  <c r="AO107" i="44"/>
  <c r="AL107" i="44"/>
  <c r="AI107" i="44"/>
  <c r="AF107" i="44"/>
  <c r="AC107" i="44"/>
  <c r="Z107" i="44"/>
  <c r="AW106" i="44"/>
  <c r="AV106" i="44"/>
  <c r="AX106" i="44" s="1"/>
  <c r="AR106" i="44"/>
  <c r="AO106" i="44"/>
  <c r="AL106" i="44"/>
  <c r="AI106" i="44"/>
  <c r="AF106" i="44"/>
  <c r="AC106" i="44"/>
  <c r="Z106" i="44"/>
  <c r="AW105" i="44"/>
  <c r="AX105" i="44" s="1"/>
  <c r="AV105" i="44"/>
  <c r="AR105" i="44"/>
  <c r="AO105" i="44"/>
  <c r="AL105" i="44"/>
  <c r="AI105" i="44"/>
  <c r="AF105" i="44"/>
  <c r="AC105" i="44"/>
  <c r="Z105" i="44"/>
  <c r="AW104" i="44"/>
  <c r="AV104" i="44"/>
  <c r="AX104" i="44" s="1"/>
  <c r="AR104" i="44"/>
  <c r="AO104" i="44"/>
  <c r="AL104" i="44"/>
  <c r="AI104" i="44"/>
  <c r="AF104" i="44"/>
  <c r="AC104" i="44"/>
  <c r="Z104" i="44"/>
  <c r="AW103" i="44"/>
  <c r="AX103" i="44" s="1"/>
  <c r="AV103" i="44"/>
  <c r="AR103" i="44"/>
  <c r="AO103" i="44"/>
  <c r="AL103" i="44"/>
  <c r="AI103" i="44"/>
  <c r="AF103" i="44"/>
  <c r="AC103" i="44"/>
  <c r="Z103" i="44"/>
  <c r="AW102" i="44"/>
  <c r="AV102" i="44"/>
  <c r="AX102" i="44" s="1"/>
  <c r="AR102" i="44"/>
  <c r="AO102" i="44"/>
  <c r="AL102" i="44"/>
  <c r="AI102" i="44"/>
  <c r="AF102" i="44"/>
  <c r="AC102" i="44"/>
  <c r="Z102" i="44"/>
  <c r="AW101" i="44"/>
  <c r="AX101" i="44" s="1"/>
  <c r="AV101" i="44"/>
  <c r="AR101" i="44"/>
  <c r="AO101" i="44"/>
  <c r="AL101" i="44"/>
  <c r="AI101" i="44"/>
  <c r="AF101" i="44"/>
  <c r="AC101" i="44"/>
  <c r="Z101" i="44"/>
  <c r="AW100" i="44"/>
  <c r="AV100" i="44"/>
  <c r="AX100" i="44" s="1"/>
  <c r="AR100" i="44"/>
  <c r="AO100" i="44"/>
  <c r="AL100" i="44"/>
  <c r="AI100" i="44"/>
  <c r="AF100" i="44"/>
  <c r="AC100" i="44"/>
  <c r="Z100" i="44"/>
  <c r="AW99" i="44"/>
  <c r="AX99" i="44" s="1"/>
  <c r="AV99" i="44"/>
  <c r="AR99" i="44"/>
  <c r="AO99" i="44"/>
  <c r="AL99" i="44"/>
  <c r="AI99" i="44"/>
  <c r="AF99" i="44"/>
  <c r="AC99" i="44"/>
  <c r="Z99" i="44"/>
  <c r="AW98" i="44"/>
  <c r="AV98" i="44"/>
  <c r="AX98" i="44" s="1"/>
  <c r="AR98" i="44"/>
  <c r="AO98" i="44"/>
  <c r="AL98" i="44"/>
  <c r="AI98" i="44"/>
  <c r="AF98" i="44"/>
  <c r="AC98" i="44"/>
  <c r="Z98" i="44"/>
  <c r="AW97" i="44"/>
  <c r="AX97" i="44" s="1"/>
  <c r="AV97" i="44"/>
  <c r="AR97" i="44"/>
  <c r="AO97" i="44"/>
  <c r="AL97" i="44"/>
  <c r="AI97" i="44"/>
  <c r="AF97" i="44"/>
  <c r="AC97" i="44"/>
  <c r="Z97" i="44"/>
  <c r="AW96" i="44"/>
  <c r="AV96" i="44"/>
  <c r="AX96" i="44" s="1"/>
  <c r="AR96" i="44"/>
  <c r="AO96" i="44"/>
  <c r="AL96" i="44"/>
  <c r="AI96" i="44"/>
  <c r="AF96" i="44"/>
  <c r="AC96" i="44"/>
  <c r="Z96" i="44"/>
  <c r="AW95" i="44"/>
  <c r="AX95" i="44" s="1"/>
  <c r="AV95" i="44"/>
  <c r="AR95" i="44"/>
  <c r="AO95" i="44"/>
  <c r="AL95" i="44"/>
  <c r="AI95" i="44"/>
  <c r="AF95" i="44"/>
  <c r="AC95" i="44"/>
  <c r="Z95" i="44"/>
  <c r="AW94" i="44"/>
  <c r="AV94" i="44"/>
  <c r="AX94" i="44" s="1"/>
  <c r="AR94" i="44"/>
  <c r="AO94" i="44"/>
  <c r="AL94" i="44"/>
  <c r="AI94" i="44"/>
  <c r="AF94" i="44"/>
  <c r="AC94" i="44"/>
  <c r="Z94" i="44"/>
  <c r="AW93" i="44"/>
  <c r="AX93" i="44" s="1"/>
  <c r="AV93" i="44"/>
  <c r="AR93" i="44"/>
  <c r="AO93" i="44"/>
  <c r="AL93" i="44"/>
  <c r="AI93" i="44"/>
  <c r="AF93" i="44"/>
  <c r="AC93" i="44"/>
  <c r="Z93" i="44"/>
  <c r="AW92" i="44"/>
  <c r="AV92" i="44"/>
  <c r="AX92" i="44" s="1"/>
  <c r="AR92" i="44"/>
  <c r="AO92" i="44"/>
  <c r="AL92" i="44"/>
  <c r="AI92" i="44"/>
  <c r="AF92" i="44"/>
  <c r="AC92" i="44"/>
  <c r="Z92" i="44"/>
  <c r="AW91" i="44"/>
  <c r="AX91" i="44" s="1"/>
  <c r="AV91" i="44"/>
  <c r="AR91" i="44"/>
  <c r="AO91" i="44"/>
  <c r="AL91" i="44"/>
  <c r="AI91" i="44"/>
  <c r="AF91" i="44"/>
  <c r="AC91" i="44"/>
  <c r="Z91" i="44"/>
  <c r="AW90" i="44"/>
  <c r="AV90" i="44"/>
  <c r="AX90" i="44" s="1"/>
  <c r="AR90" i="44"/>
  <c r="AO90" i="44"/>
  <c r="AL90" i="44"/>
  <c r="AI90" i="44"/>
  <c r="AF90" i="44"/>
  <c r="AC90" i="44"/>
  <c r="Z90" i="44"/>
  <c r="AW89" i="44"/>
  <c r="AX89" i="44" s="1"/>
  <c r="AV89" i="44"/>
  <c r="AR89" i="44"/>
  <c r="AO89" i="44"/>
  <c r="AL89" i="44"/>
  <c r="AI89" i="44"/>
  <c r="AF89" i="44"/>
  <c r="AC89" i="44"/>
  <c r="Z89" i="44"/>
  <c r="AW88" i="44"/>
  <c r="AV88" i="44"/>
  <c r="AX88" i="44" s="1"/>
  <c r="AR88" i="44"/>
  <c r="AO88" i="44"/>
  <c r="AL88" i="44"/>
  <c r="AI88" i="44"/>
  <c r="AF88" i="44"/>
  <c r="AC88" i="44"/>
  <c r="Z88" i="44"/>
  <c r="AW87" i="44"/>
  <c r="AX87" i="44" s="1"/>
  <c r="AV87" i="44"/>
  <c r="AR87" i="44"/>
  <c r="AO87" i="44"/>
  <c r="AL87" i="44"/>
  <c r="AI87" i="44"/>
  <c r="AF87" i="44"/>
  <c r="AC87" i="44"/>
  <c r="Z87" i="44"/>
  <c r="AW86" i="44"/>
  <c r="AV86" i="44"/>
  <c r="AX86" i="44" s="1"/>
  <c r="AR86" i="44"/>
  <c r="AO86" i="44"/>
  <c r="AL86" i="44"/>
  <c r="AI86" i="44"/>
  <c r="AF86" i="44"/>
  <c r="AC86" i="44"/>
  <c r="Z86" i="44"/>
  <c r="AW85" i="44"/>
  <c r="AX85" i="44" s="1"/>
  <c r="AV85" i="44"/>
  <c r="AR85" i="44"/>
  <c r="AO85" i="44"/>
  <c r="AL85" i="44"/>
  <c r="AI85" i="44"/>
  <c r="AF85" i="44"/>
  <c r="AC85" i="44"/>
  <c r="Z85" i="44"/>
  <c r="AW84" i="44"/>
  <c r="AV84" i="44"/>
  <c r="AX84" i="44" s="1"/>
  <c r="AR84" i="44"/>
  <c r="AO84" i="44"/>
  <c r="AL84" i="44"/>
  <c r="AI84" i="44"/>
  <c r="AF84" i="44"/>
  <c r="AC84" i="44"/>
  <c r="Z84" i="44"/>
  <c r="AW83" i="44"/>
  <c r="AX83" i="44" s="1"/>
  <c r="AV83" i="44"/>
  <c r="AR83" i="44"/>
  <c r="AO83" i="44"/>
  <c r="AL83" i="44"/>
  <c r="AI83" i="44"/>
  <c r="AF83" i="44"/>
  <c r="AC83" i="44"/>
  <c r="Z83" i="44"/>
  <c r="AW82" i="44"/>
  <c r="AV82" i="44"/>
  <c r="AX82" i="44" s="1"/>
  <c r="AR82" i="44"/>
  <c r="AO82" i="44"/>
  <c r="AL82" i="44"/>
  <c r="AI82" i="44"/>
  <c r="AF82" i="44"/>
  <c r="AC82" i="44"/>
  <c r="Z82" i="44"/>
  <c r="AW81" i="44"/>
  <c r="AX81" i="44" s="1"/>
  <c r="AV81" i="44"/>
  <c r="AR81" i="44"/>
  <c r="AO81" i="44"/>
  <c r="AL81" i="44"/>
  <c r="AI81" i="44"/>
  <c r="AF81" i="44"/>
  <c r="AC81" i="44"/>
  <c r="Z81" i="44"/>
  <c r="AW80" i="44"/>
  <c r="AV80" i="44"/>
  <c r="AX80" i="44" s="1"/>
  <c r="AR80" i="44"/>
  <c r="AO80" i="44"/>
  <c r="AL80" i="44"/>
  <c r="AI80" i="44"/>
  <c r="AF80" i="44"/>
  <c r="AC80" i="44"/>
  <c r="Z80" i="44"/>
  <c r="AW79" i="44"/>
  <c r="AX79" i="44" s="1"/>
  <c r="AV79" i="44"/>
  <c r="AR79" i="44"/>
  <c r="AO79" i="44"/>
  <c r="AL79" i="44"/>
  <c r="AI79" i="44"/>
  <c r="AF79" i="44"/>
  <c r="AC79" i="44"/>
  <c r="Z79" i="44"/>
  <c r="AW78" i="44"/>
  <c r="AV78" i="44"/>
  <c r="AX78" i="44" s="1"/>
  <c r="AR78" i="44"/>
  <c r="AO78" i="44"/>
  <c r="AL78" i="44"/>
  <c r="AI78" i="44"/>
  <c r="AF78" i="44"/>
  <c r="AC78" i="44"/>
  <c r="Z78" i="44"/>
  <c r="AW77" i="44"/>
  <c r="AX77" i="44" s="1"/>
  <c r="AV77" i="44"/>
  <c r="AR77" i="44"/>
  <c r="AO77" i="44"/>
  <c r="AL77" i="44"/>
  <c r="AI77" i="44"/>
  <c r="AF77" i="44"/>
  <c r="AC77" i="44"/>
  <c r="Z77" i="44"/>
  <c r="AW76" i="44"/>
  <c r="AV76" i="44"/>
  <c r="AX76" i="44" s="1"/>
  <c r="AR76" i="44"/>
  <c r="AO76" i="44"/>
  <c r="AL76" i="44"/>
  <c r="AI76" i="44"/>
  <c r="AF76" i="44"/>
  <c r="AC76" i="44"/>
  <c r="Z76" i="44"/>
  <c r="AW75" i="44"/>
  <c r="AX75" i="44" s="1"/>
  <c r="AV75" i="44"/>
  <c r="AR75" i="44"/>
  <c r="AO75" i="44"/>
  <c r="AL75" i="44"/>
  <c r="AI75" i="44"/>
  <c r="AF75" i="44"/>
  <c r="AC75" i="44"/>
  <c r="Z75" i="44"/>
  <c r="AW74" i="44"/>
  <c r="AV74" i="44"/>
  <c r="AX74" i="44" s="1"/>
  <c r="AR74" i="44"/>
  <c r="AO74" i="44"/>
  <c r="AL74" i="44"/>
  <c r="AI74" i="44"/>
  <c r="AF74" i="44"/>
  <c r="AC74" i="44"/>
  <c r="Z74" i="44"/>
  <c r="AW73" i="44"/>
  <c r="AX73" i="44" s="1"/>
  <c r="AV73" i="44"/>
  <c r="AR73" i="44"/>
  <c r="AO73" i="44"/>
  <c r="AL73" i="44"/>
  <c r="AI73" i="44"/>
  <c r="AF73" i="44"/>
  <c r="AC73" i="44"/>
  <c r="Z73" i="44"/>
  <c r="AW72" i="44"/>
  <c r="AV72" i="44"/>
  <c r="AX72" i="44" s="1"/>
  <c r="AR72" i="44"/>
  <c r="AO72" i="44"/>
  <c r="AL72" i="44"/>
  <c r="AI72" i="44"/>
  <c r="AF72" i="44"/>
  <c r="AC72" i="44"/>
  <c r="Z72" i="44"/>
  <c r="AW71" i="44"/>
  <c r="AX71" i="44" s="1"/>
  <c r="AV71" i="44"/>
  <c r="AR71" i="44"/>
  <c r="AO71" i="44"/>
  <c r="AL71" i="44"/>
  <c r="AI71" i="44"/>
  <c r="AF71" i="44"/>
  <c r="AC71" i="44"/>
  <c r="Z71" i="44"/>
  <c r="AW70" i="44"/>
  <c r="AV70" i="44"/>
  <c r="AX70" i="44" s="1"/>
  <c r="AR70" i="44"/>
  <c r="AO70" i="44"/>
  <c r="AL70" i="44"/>
  <c r="AI70" i="44"/>
  <c r="AF70" i="44"/>
  <c r="AC70" i="44"/>
  <c r="Z70" i="44"/>
  <c r="AW69" i="44"/>
  <c r="AX69" i="44" s="1"/>
  <c r="AV69" i="44"/>
  <c r="AR69" i="44"/>
  <c r="AO69" i="44"/>
  <c r="AL69" i="44"/>
  <c r="AI69" i="44"/>
  <c r="AF69" i="44"/>
  <c r="AC69" i="44"/>
  <c r="Z69" i="44"/>
  <c r="AW68" i="44"/>
  <c r="AV68" i="44"/>
  <c r="AX68" i="44" s="1"/>
  <c r="AR68" i="44"/>
  <c r="AO68" i="44"/>
  <c r="AL68" i="44"/>
  <c r="AI68" i="44"/>
  <c r="AF68" i="44"/>
  <c r="AC68" i="44"/>
  <c r="Z68" i="44"/>
  <c r="AW67" i="44"/>
  <c r="AX67" i="44" s="1"/>
  <c r="AV67" i="44"/>
  <c r="AR67" i="44"/>
  <c r="AO67" i="44"/>
  <c r="AL67" i="44"/>
  <c r="AI67" i="44"/>
  <c r="AF67" i="44"/>
  <c r="AC67" i="44"/>
  <c r="Z67" i="44"/>
  <c r="AW66" i="44"/>
  <c r="AV66" i="44"/>
  <c r="AX66" i="44" s="1"/>
  <c r="AR66" i="44"/>
  <c r="AO66" i="44"/>
  <c r="AL66" i="44"/>
  <c r="AI66" i="44"/>
  <c r="AF66" i="44"/>
  <c r="AC66" i="44"/>
  <c r="Z66" i="44"/>
  <c r="AW65" i="44"/>
  <c r="AX65" i="44" s="1"/>
  <c r="AV65" i="44"/>
  <c r="AR65" i="44"/>
  <c r="AO65" i="44"/>
  <c r="AL65" i="44"/>
  <c r="AI65" i="44"/>
  <c r="AF65" i="44"/>
  <c r="AC65" i="44"/>
  <c r="Z65" i="44"/>
  <c r="AW64" i="44"/>
  <c r="AV64" i="44"/>
  <c r="AX64" i="44" s="1"/>
  <c r="AR64" i="44"/>
  <c r="AO64" i="44"/>
  <c r="AL64" i="44"/>
  <c r="AI64" i="44"/>
  <c r="AF64" i="44"/>
  <c r="AC64" i="44"/>
  <c r="Z64" i="44"/>
  <c r="AW63" i="44"/>
  <c r="AX63" i="44" s="1"/>
  <c r="AV63" i="44"/>
  <c r="AR63" i="44"/>
  <c r="AO63" i="44"/>
  <c r="AL63" i="44"/>
  <c r="AI63" i="44"/>
  <c r="AF63" i="44"/>
  <c r="AC63" i="44"/>
  <c r="Z63" i="44"/>
  <c r="AW62" i="44"/>
  <c r="AV62" i="44"/>
  <c r="AX62" i="44" s="1"/>
  <c r="AR62" i="44"/>
  <c r="AO62" i="44"/>
  <c r="AL62" i="44"/>
  <c r="AI62" i="44"/>
  <c r="AF62" i="44"/>
  <c r="AC62" i="44"/>
  <c r="Z62" i="44"/>
  <c r="AW61" i="44"/>
  <c r="AX61" i="44" s="1"/>
  <c r="AV61" i="44"/>
  <c r="AR61" i="44"/>
  <c r="AO61" i="44"/>
  <c r="AL61" i="44"/>
  <c r="AI61" i="44"/>
  <c r="AF61" i="44"/>
  <c r="AC61" i="44"/>
  <c r="Z61" i="44"/>
  <c r="AW60" i="44"/>
  <c r="AV60" i="44"/>
  <c r="AX60" i="44" s="1"/>
  <c r="AR60" i="44"/>
  <c r="AO60" i="44"/>
  <c r="AL60" i="44"/>
  <c r="AI60" i="44"/>
  <c r="AF60" i="44"/>
  <c r="AC60" i="44"/>
  <c r="Z60" i="44"/>
  <c r="AW59" i="44"/>
  <c r="AX59" i="44" s="1"/>
  <c r="AV59" i="44"/>
  <c r="AR59" i="44"/>
  <c r="AO59" i="44"/>
  <c r="AL59" i="44"/>
  <c r="AI59" i="44"/>
  <c r="AF59" i="44"/>
  <c r="AC59" i="44"/>
  <c r="Z59" i="44"/>
  <c r="AW58" i="44"/>
  <c r="AV58" i="44"/>
  <c r="AX58" i="44" s="1"/>
  <c r="AR58" i="44"/>
  <c r="AO58" i="44"/>
  <c r="AL58" i="44"/>
  <c r="AI58" i="44"/>
  <c r="AF58" i="44"/>
  <c r="AC58" i="44"/>
  <c r="Z58" i="44"/>
  <c r="AW57" i="44"/>
  <c r="AX57" i="44" s="1"/>
  <c r="AV57" i="44"/>
  <c r="AR57" i="44"/>
  <c r="AO57" i="44"/>
  <c r="AL57" i="44"/>
  <c r="AI57" i="44"/>
  <c r="AF57" i="44"/>
  <c r="AC57" i="44"/>
  <c r="Z57" i="44"/>
  <c r="AW56" i="44"/>
  <c r="AV56" i="44"/>
  <c r="AX56" i="44" s="1"/>
  <c r="AR56" i="44"/>
  <c r="AO56" i="44"/>
  <c r="AL56" i="44"/>
  <c r="AI56" i="44"/>
  <c r="AF56" i="44"/>
  <c r="AC56" i="44"/>
  <c r="Z56" i="44"/>
  <c r="AW55" i="44"/>
  <c r="AX55" i="44" s="1"/>
  <c r="AV55" i="44"/>
  <c r="AR55" i="44"/>
  <c r="AO55" i="44"/>
  <c r="AL55" i="44"/>
  <c r="AI55" i="44"/>
  <c r="AF55" i="44"/>
  <c r="AC55" i="44"/>
  <c r="Z55" i="44"/>
  <c r="AW54" i="44"/>
  <c r="AV54" i="44"/>
  <c r="AX54" i="44" s="1"/>
  <c r="AR54" i="44"/>
  <c r="AO54" i="44"/>
  <c r="AL54" i="44"/>
  <c r="AI54" i="44"/>
  <c r="AF54" i="44"/>
  <c r="AC54" i="44"/>
  <c r="Z54" i="44"/>
  <c r="AW53" i="44"/>
  <c r="AX53" i="44" s="1"/>
  <c r="AV53" i="44"/>
  <c r="AR53" i="44"/>
  <c r="AO53" i="44"/>
  <c r="AL53" i="44"/>
  <c r="AI53" i="44"/>
  <c r="AF53" i="44"/>
  <c r="AC53" i="44"/>
  <c r="Z53" i="44"/>
  <c r="AW52" i="44"/>
  <c r="AV52" i="44"/>
  <c r="AX52" i="44" s="1"/>
  <c r="AR52" i="44"/>
  <c r="AO52" i="44"/>
  <c r="AL52" i="44"/>
  <c r="AI52" i="44"/>
  <c r="AF52" i="44"/>
  <c r="AC52" i="44"/>
  <c r="Z52" i="44"/>
  <c r="AW51" i="44"/>
  <c r="AX51" i="44" s="1"/>
  <c r="AV51" i="44"/>
  <c r="AR51" i="44"/>
  <c r="AO51" i="44"/>
  <c r="AL51" i="44"/>
  <c r="AI51" i="44"/>
  <c r="AF51" i="44"/>
  <c r="AC51" i="44"/>
  <c r="Z51" i="44"/>
  <c r="AW50" i="44"/>
  <c r="AV50" i="44"/>
  <c r="AX50" i="44" s="1"/>
  <c r="AR50" i="44"/>
  <c r="AO50" i="44"/>
  <c r="AL50" i="44"/>
  <c r="AI50" i="44"/>
  <c r="AF50" i="44"/>
  <c r="AC50" i="44"/>
  <c r="Z50" i="44"/>
  <c r="AW49" i="44"/>
  <c r="AX49" i="44" s="1"/>
  <c r="AV49" i="44"/>
  <c r="AR49" i="44"/>
  <c r="AO49" i="44"/>
  <c r="AL49" i="44"/>
  <c r="AI49" i="44"/>
  <c r="AF49" i="44"/>
  <c r="AC49" i="44"/>
  <c r="Z49" i="44"/>
  <c r="AW48" i="44"/>
  <c r="AV48" i="44"/>
  <c r="AX48" i="44" s="1"/>
  <c r="AR48" i="44"/>
  <c r="AO48" i="44"/>
  <c r="AL48" i="44"/>
  <c r="AI48" i="44"/>
  <c r="AF48" i="44"/>
  <c r="AC48" i="44"/>
  <c r="Z48" i="44"/>
  <c r="AW47" i="44"/>
  <c r="AX47" i="44" s="1"/>
  <c r="AV47" i="44"/>
  <c r="AR47" i="44"/>
  <c r="AO47" i="44"/>
  <c r="AL47" i="44"/>
  <c r="AI47" i="44"/>
  <c r="AF47" i="44"/>
  <c r="AC47" i="44"/>
  <c r="Z47" i="44"/>
  <c r="AW46" i="44"/>
  <c r="AV46" i="44"/>
  <c r="AX46" i="44" s="1"/>
  <c r="AR46" i="44"/>
  <c r="AO46" i="44"/>
  <c r="AL46" i="44"/>
  <c r="AI46" i="44"/>
  <c r="AF46" i="44"/>
  <c r="AC46" i="44"/>
  <c r="Z46" i="44"/>
  <c r="AW45" i="44"/>
  <c r="AX45" i="44" s="1"/>
  <c r="AV45" i="44"/>
  <c r="AR45" i="44"/>
  <c r="AO45" i="44"/>
  <c r="AL45" i="44"/>
  <c r="AI45" i="44"/>
  <c r="AF45" i="44"/>
  <c r="AC45" i="44"/>
  <c r="Z45" i="44"/>
  <c r="AW44" i="44"/>
  <c r="AV44" i="44"/>
  <c r="AX44" i="44" s="1"/>
  <c r="AR44" i="44"/>
  <c r="AO44" i="44"/>
  <c r="AL44" i="44"/>
  <c r="AI44" i="44"/>
  <c r="AF44" i="44"/>
  <c r="AC44" i="44"/>
  <c r="Z44" i="44"/>
  <c r="AW43" i="44"/>
  <c r="AX43" i="44" s="1"/>
  <c r="AV43" i="44"/>
  <c r="AR43" i="44"/>
  <c r="AO43" i="44"/>
  <c r="AL43" i="44"/>
  <c r="AI43" i="44"/>
  <c r="AF43" i="44"/>
  <c r="AC43" i="44"/>
  <c r="Z43" i="44"/>
  <c r="AW42" i="44"/>
  <c r="AV42" i="44"/>
  <c r="AX42" i="44" s="1"/>
  <c r="AR42" i="44"/>
  <c r="AO42" i="44"/>
  <c r="AL42" i="44"/>
  <c r="AI42" i="44"/>
  <c r="AF42" i="44"/>
  <c r="AC42" i="44"/>
  <c r="Z42" i="44"/>
  <c r="AW41" i="44"/>
  <c r="AX41" i="44" s="1"/>
  <c r="AV41" i="44"/>
  <c r="AR41" i="44"/>
  <c r="AO41" i="44"/>
  <c r="AL41" i="44"/>
  <c r="AI41" i="44"/>
  <c r="AF41" i="44"/>
  <c r="AC41" i="44"/>
  <c r="Z41" i="44"/>
  <c r="AW40" i="44"/>
  <c r="AV40" i="44"/>
  <c r="AX40" i="44" s="1"/>
  <c r="AR40" i="44"/>
  <c r="AO40" i="44"/>
  <c r="AL40" i="44"/>
  <c r="AI40" i="44"/>
  <c r="AF40" i="44"/>
  <c r="AC40" i="44"/>
  <c r="Z40" i="44"/>
  <c r="AW39" i="44"/>
  <c r="AX39" i="44" s="1"/>
  <c r="AV39" i="44"/>
  <c r="AR39" i="44"/>
  <c r="AO39" i="44"/>
  <c r="AL39" i="44"/>
  <c r="AI39" i="44"/>
  <c r="AF39" i="44"/>
  <c r="AC39" i="44"/>
  <c r="Z39" i="44"/>
  <c r="AW38" i="44"/>
  <c r="AV38" i="44"/>
  <c r="AX38" i="44" s="1"/>
  <c r="AR38" i="44"/>
  <c r="AO38" i="44"/>
  <c r="AL38" i="44"/>
  <c r="AI38" i="44"/>
  <c r="AF38" i="44"/>
  <c r="AC38" i="44"/>
  <c r="Z38" i="44"/>
  <c r="AW37" i="44"/>
  <c r="AX37" i="44" s="1"/>
  <c r="AV37" i="44"/>
  <c r="AR37" i="44"/>
  <c r="AO37" i="44"/>
  <c r="AL37" i="44"/>
  <c r="AI37" i="44"/>
  <c r="AF37" i="44"/>
  <c r="AC37" i="44"/>
  <c r="Z37" i="44"/>
  <c r="AW36" i="44"/>
  <c r="AV36" i="44"/>
  <c r="AX36" i="44" s="1"/>
  <c r="AR36" i="44"/>
  <c r="AO36" i="44"/>
  <c r="AL36" i="44"/>
  <c r="AI36" i="44"/>
  <c r="AF36" i="44"/>
  <c r="AC36" i="44"/>
  <c r="Z36" i="44"/>
  <c r="AW35" i="44"/>
  <c r="AX35" i="44" s="1"/>
  <c r="AV35" i="44"/>
  <c r="AR35" i="44"/>
  <c r="AO35" i="44"/>
  <c r="AL35" i="44"/>
  <c r="AI35" i="44"/>
  <c r="AF35" i="44"/>
  <c r="AC35" i="44"/>
  <c r="Z35" i="44"/>
  <c r="AW34" i="44"/>
  <c r="AV34" i="44"/>
  <c r="AX34" i="44" s="1"/>
  <c r="AR34" i="44"/>
  <c r="AO34" i="44"/>
  <c r="AL34" i="44"/>
  <c r="AI34" i="44"/>
  <c r="AF34" i="44"/>
  <c r="AC34" i="44"/>
  <c r="Z34" i="44"/>
  <c r="AW33" i="44"/>
  <c r="AX33" i="44" s="1"/>
  <c r="AV33" i="44"/>
  <c r="AR33" i="44"/>
  <c r="AO33" i="44"/>
  <c r="AL33" i="44"/>
  <c r="AI33" i="44"/>
  <c r="AF33" i="44"/>
  <c r="AC33" i="44"/>
  <c r="Z33" i="44"/>
  <c r="AW32" i="44"/>
  <c r="AV32" i="44"/>
  <c r="AX32" i="44" s="1"/>
  <c r="AR32" i="44"/>
  <c r="AO32" i="44"/>
  <c r="AL32" i="44"/>
  <c r="AI32" i="44"/>
  <c r="AF32" i="44"/>
  <c r="AC32" i="44"/>
  <c r="Z32" i="44"/>
  <c r="AW31" i="44"/>
  <c r="AX31" i="44" s="1"/>
  <c r="AV31" i="44"/>
  <c r="AR31" i="44"/>
  <c r="AO31" i="44"/>
  <c r="AL31" i="44"/>
  <c r="AI31" i="44"/>
  <c r="AF31" i="44"/>
  <c r="AC31" i="44"/>
  <c r="Z31" i="44"/>
  <c r="AW30" i="44"/>
  <c r="AV30" i="44"/>
  <c r="AX30" i="44" s="1"/>
  <c r="AR30" i="44"/>
  <c r="AO30" i="44"/>
  <c r="AL30" i="44"/>
  <c r="AI30" i="44"/>
  <c r="AF30" i="44"/>
  <c r="AC30" i="44"/>
  <c r="Z30" i="44"/>
  <c r="AW29" i="44"/>
  <c r="AX29" i="44" s="1"/>
  <c r="AV29" i="44"/>
  <c r="AR29" i="44"/>
  <c r="AO29" i="44"/>
  <c r="AL29" i="44"/>
  <c r="AI29" i="44"/>
  <c r="AF29" i="44"/>
  <c r="AC29" i="44"/>
  <c r="Z29" i="44"/>
  <c r="AW28" i="44"/>
  <c r="AV28" i="44"/>
  <c r="AX28" i="44" s="1"/>
  <c r="AR28" i="44"/>
  <c r="AO28" i="44"/>
  <c r="AL28" i="44"/>
  <c r="AI28" i="44"/>
  <c r="AF28" i="44"/>
  <c r="AC28" i="44"/>
  <c r="Z28" i="44"/>
  <c r="AW27" i="44"/>
  <c r="AX27" i="44" s="1"/>
  <c r="AV27" i="44"/>
  <c r="AR27" i="44"/>
  <c r="AO27" i="44"/>
  <c r="AL27" i="44"/>
  <c r="AI27" i="44"/>
  <c r="AF27" i="44"/>
  <c r="AC27" i="44"/>
  <c r="Z27" i="44"/>
  <c r="AW26" i="44"/>
  <c r="AV26" i="44"/>
  <c r="AX26" i="44" s="1"/>
  <c r="AR26" i="44"/>
  <c r="AO26" i="44"/>
  <c r="AL26" i="44"/>
  <c r="AI26" i="44"/>
  <c r="AF26" i="44"/>
  <c r="AC26" i="44"/>
  <c r="Z26" i="44"/>
  <c r="AW25" i="44"/>
  <c r="AX25" i="44" s="1"/>
  <c r="AV25" i="44"/>
  <c r="AR25" i="44"/>
  <c r="AO25" i="44"/>
  <c r="AL25" i="44"/>
  <c r="AI25" i="44"/>
  <c r="AF25" i="44"/>
  <c r="AC25" i="44"/>
  <c r="Z25" i="44"/>
  <c r="AW24" i="44"/>
  <c r="AV24" i="44"/>
  <c r="AX24" i="44" s="1"/>
  <c r="AR24" i="44"/>
  <c r="AO24" i="44"/>
  <c r="AL24" i="44"/>
  <c r="AI24" i="44"/>
  <c r="AF24" i="44"/>
  <c r="AC24" i="44"/>
  <c r="Z24" i="44"/>
  <c r="AW23" i="44"/>
  <c r="AX23" i="44" s="1"/>
  <c r="AV23" i="44"/>
  <c r="AR23" i="44"/>
  <c r="AO23" i="44"/>
  <c r="AL23" i="44"/>
  <c r="AI23" i="44"/>
  <c r="AF23" i="44"/>
  <c r="AC23" i="44"/>
  <c r="Z23" i="44"/>
  <c r="AW22" i="44"/>
  <c r="AV22" i="44"/>
  <c r="AX22" i="44" s="1"/>
  <c r="AR22" i="44"/>
  <c r="AO22" i="44"/>
  <c r="AL22" i="44"/>
  <c r="AI22" i="44"/>
  <c r="AF22" i="44"/>
  <c r="AC22" i="44"/>
  <c r="Z22" i="44"/>
  <c r="AW21" i="44"/>
  <c r="AX21" i="44" s="1"/>
  <c r="AV21" i="44"/>
  <c r="AR21" i="44"/>
  <c r="AO21" i="44"/>
  <c r="AL21" i="44"/>
  <c r="AI21" i="44"/>
  <c r="AF21" i="44"/>
  <c r="AC21" i="44"/>
  <c r="Z21" i="44"/>
  <c r="AW20" i="44"/>
  <c r="AV20" i="44"/>
  <c r="AX20" i="44" s="1"/>
  <c r="AR20" i="44"/>
  <c r="AO20" i="44"/>
  <c r="AL20" i="44"/>
  <c r="AI20" i="44"/>
  <c r="AF20" i="44"/>
  <c r="AC20" i="44"/>
  <c r="Z20" i="44"/>
  <c r="AW19" i="44"/>
  <c r="AX19" i="44" s="1"/>
  <c r="AV19" i="44"/>
  <c r="AR19" i="44"/>
  <c r="AO19" i="44"/>
  <c r="AL19" i="44"/>
  <c r="AI19" i="44"/>
  <c r="AF19" i="44"/>
  <c r="AC19" i="44"/>
  <c r="Z19" i="44"/>
  <c r="AW18" i="44"/>
  <c r="AV18" i="44"/>
  <c r="AX18" i="44" s="1"/>
  <c r="AR18" i="44"/>
  <c r="AO18" i="44"/>
  <c r="AL18" i="44"/>
  <c r="AI18" i="44"/>
  <c r="AF18" i="44"/>
  <c r="AC18" i="44"/>
  <c r="Z18" i="44"/>
  <c r="AW17" i="44"/>
  <c r="AX17" i="44" s="1"/>
  <c r="AV17" i="44"/>
  <c r="AR17" i="44"/>
  <c r="AO17" i="44"/>
  <c r="AL17" i="44"/>
  <c r="AI17" i="44"/>
  <c r="AF17" i="44"/>
  <c r="AC17" i="44"/>
  <c r="Z17" i="44"/>
  <c r="AW16" i="44"/>
  <c r="AV16" i="44"/>
  <c r="AX16" i="44" s="1"/>
  <c r="AR16" i="44"/>
  <c r="AO16" i="44"/>
  <c r="AL16" i="44"/>
  <c r="AI16" i="44"/>
  <c r="AF16" i="44"/>
  <c r="AC16" i="44"/>
  <c r="Z16" i="44"/>
  <c r="AW15" i="44"/>
  <c r="AX15" i="44" s="1"/>
  <c r="AV15" i="44"/>
  <c r="AR15" i="44"/>
  <c r="AO15" i="44"/>
  <c r="AL15" i="44"/>
  <c r="AI15" i="44"/>
  <c r="AF15" i="44"/>
  <c r="AC15" i="44"/>
  <c r="Z15" i="44"/>
  <c r="AW14" i="44"/>
  <c r="AV14" i="44"/>
  <c r="AX14" i="44" s="1"/>
  <c r="AR14" i="44"/>
  <c r="AO14" i="44"/>
  <c r="AL14" i="44"/>
  <c r="AI14" i="44"/>
  <c r="AF14" i="44"/>
  <c r="AC14" i="44"/>
  <c r="Z14" i="44"/>
  <c r="AW13" i="44"/>
  <c r="AX13" i="44" s="1"/>
  <c r="AV13" i="44"/>
  <c r="AR13" i="44"/>
  <c r="AO13" i="44"/>
  <c r="AL13" i="44"/>
  <c r="AI13" i="44"/>
  <c r="AF13" i="44"/>
  <c r="AC13" i="44"/>
  <c r="Z13" i="44"/>
  <c r="AW12" i="44"/>
  <c r="AV12" i="44"/>
  <c r="AX12" i="44" s="1"/>
  <c r="AR12" i="44"/>
  <c r="AO12" i="44"/>
  <c r="AL12" i="44"/>
  <c r="AI12" i="44"/>
  <c r="AF12" i="44"/>
  <c r="AC12" i="44"/>
  <c r="Z12" i="44"/>
  <c r="AW11" i="44"/>
  <c r="AX11" i="44" s="1"/>
  <c r="AV11" i="44"/>
  <c r="AR11" i="44"/>
  <c r="AO11" i="44"/>
  <c r="AL11" i="44"/>
  <c r="AI11" i="44"/>
  <c r="AF11" i="44"/>
  <c r="AC11" i="44"/>
  <c r="Z11" i="44"/>
  <c r="AW10" i="44"/>
  <c r="AV10" i="44"/>
  <c r="AX10" i="44" s="1"/>
  <c r="AR10" i="44"/>
  <c r="AO10" i="44"/>
  <c r="AL10" i="44"/>
  <c r="AI10" i="44"/>
  <c r="AF10" i="44"/>
  <c r="AC10" i="44"/>
  <c r="Z10" i="44"/>
  <c r="AW9" i="44"/>
  <c r="AX9" i="44" s="1"/>
  <c r="AV9" i="44"/>
  <c r="AR9" i="44"/>
  <c r="AO9" i="44"/>
  <c r="AL9" i="44"/>
  <c r="AI9" i="44"/>
  <c r="AF9" i="44"/>
  <c r="AC9" i="44"/>
  <c r="Z9" i="44"/>
  <c r="AW8" i="44"/>
  <c r="AV8" i="44"/>
  <c r="AX8" i="44" s="1"/>
  <c r="AR8" i="44"/>
  <c r="AO8" i="44"/>
  <c r="AL8" i="44"/>
  <c r="AI8" i="44"/>
  <c r="AF8" i="44"/>
  <c r="AC8" i="44"/>
  <c r="Z8" i="44"/>
  <c r="AW7" i="44"/>
  <c r="AX7" i="44" s="1"/>
  <c r="AV7" i="44"/>
  <c r="AR7" i="44"/>
  <c r="AO7" i="44"/>
  <c r="AL7" i="44"/>
  <c r="AI7" i="44"/>
  <c r="AF7" i="44"/>
  <c r="AC7" i="44"/>
  <c r="Z7" i="44"/>
  <c r="AW6" i="44"/>
  <c r="AV6" i="44"/>
  <c r="AX6" i="44" s="1"/>
  <c r="AR6" i="44"/>
  <c r="AO6" i="44"/>
  <c r="AL6" i="44"/>
  <c r="AI6" i="44"/>
  <c r="AF6" i="44"/>
  <c r="AC6" i="44"/>
  <c r="Z6" i="44"/>
  <c r="AW5" i="44"/>
  <c r="AX5" i="44" s="1"/>
  <c r="AV5" i="44"/>
  <c r="AR5" i="44"/>
  <c r="AO5" i="44"/>
  <c r="AL5" i="44"/>
  <c r="AI5" i="44"/>
  <c r="AF5" i="44"/>
  <c r="AC5" i="44"/>
  <c r="Z5" i="44"/>
  <c r="AR55" i="40"/>
  <c r="AO55" i="40"/>
  <c r="AL55" i="40"/>
  <c r="AI55" i="40"/>
  <c r="AF55" i="40"/>
  <c r="AC55" i="40"/>
  <c r="AR54" i="40"/>
  <c r="AO54" i="40"/>
  <c r="AL54" i="40"/>
  <c r="AI54" i="40"/>
  <c r="AF54" i="40"/>
  <c r="AC54" i="40"/>
  <c r="AR53" i="40"/>
  <c r="AO53" i="40"/>
  <c r="AL53" i="40"/>
  <c r="AI53" i="40"/>
  <c r="AF53" i="40"/>
  <c r="AC53" i="40"/>
  <c r="AR52" i="40"/>
  <c r="AO52" i="40"/>
  <c r="AL52" i="40"/>
  <c r="AI52" i="40"/>
  <c r="AF52" i="40"/>
  <c r="AC52" i="40"/>
  <c r="AR51" i="40"/>
  <c r="AO51" i="40"/>
  <c r="AL51" i="40"/>
  <c r="AI51" i="40"/>
  <c r="AF51" i="40"/>
  <c r="AC51" i="40"/>
  <c r="AR50" i="40"/>
  <c r="AO50" i="40"/>
  <c r="AL50" i="40"/>
  <c r="AI50" i="40"/>
  <c r="AF50" i="40"/>
  <c r="AC50" i="40"/>
  <c r="AR49" i="40"/>
  <c r="AO49" i="40"/>
  <c r="AL49" i="40"/>
  <c r="AI49" i="40"/>
  <c r="AF49" i="40"/>
  <c r="AC49" i="40"/>
  <c r="AR48" i="40"/>
  <c r="AO48" i="40"/>
  <c r="AL48" i="40"/>
  <c r="AI48" i="40"/>
  <c r="AF48" i="40"/>
  <c r="AC48" i="40"/>
  <c r="AR47" i="40"/>
  <c r="AO47" i="40"/>
  <c r="AL47" i="40"/>
  <c r="AI47" i="40"/>
  <c r="AF47" i="40"/>
  <c r="AC47" i="40"/>
  <c r="AR46" i="40"/>
  <c r="AO46" i="40"/>
  <c r="AL46" i="40"/>
  <c r="AI46" i="40"/>
  <c r="AF46" i="40"/>
  <c r="AC46" i="40"/>
  <c r="AR45" i="40"/>
  <c r="AO45" i="40"/>
  <c r="AL45" i="40"/>
  <c r="AI45" i="40"/>
  <c r="AF45" i="40"/>
  <c r="AC45" i="40"/>
  <c r="AR44" i="40"/>
  <c r="AO44" i="40"/>
  <c r="AL44" i="40"/>
  <c r="AI44" i="40"/>
  <c r="AF44" i="40"/>
  <c r="AC44" i="40"/>
  <c r="AR43" i="40"/>
  <c r="AO43" i="40"/>
  <c r="AL43" i="40"/>
  <c r="AI43" i="40"/>
  <c r="AF43" i="40"/>
  <c r="AC43" i="40"/>
  <c r="AR42" i="40"/>
  <c r="AO42" i="40"/>
  <c r="AL42" i="40"/>
  <c r="AI42" i="40"/>
  <c r="AF42" i="40"/>
  <c r="AC42" i="40"/>
  <c r="AR41" i="40"/>
  <c r="AO41" i="40"/>
  <c r="AL41" i="40"/>
  <c r="AI41" i="40"/>
  <c r="AF41" i="40"/>
  <c r="AC41" i="40"/>
  <c r="AR40" i="40"/>
  <c r="AO40" i="40"/>
  <c r="AL40" i="40"/>
  <c r="AI40" i="40"/>
  <c r="AF40" i="40"/>
  <c r="AC40" i="40"/>
  <c r="AR39" i="40"/>
  <c r="AO39" i="40"/>
  <c r="AL39" i="40"/>
  <c r="AI39" i="40"/>
  <c r="AF39" i="40"/>
  <c r="AC39" i="40"/>
  <c r="AR38" i="40"/>
  <c r="AO38" i="40"/>
  <c r="AL38" i="40"/>
  <c r="AI38" i="40"/>
  <c r="AF38" i="40"/>
  <c r="AC38" i="40"/>
  <c r="AR37" i="40"/>
  <c r="AO37" i="40"/>
  <c r="AL37" i="40"/>
  <c r="AI37" i="40"/>
  <c r="AF37" i="40"/>
  <c r="AC37" i="40"/>
  <c r="AR36" i="40"/>
  <c r="AO36" i="40"/>
  <c r="AL36" i="40"/>
  <c r="AI36" i="40"/>
  <c r="AF36" i="40"/>
  <c r="AC36" i="40"/>
  <c r="AR35" i="40"/>
  <c r="AO35" i="40"/>
  <c r="AL35" i="40"/>
  <c r="AI35" i="40"/>
  <c r="AF35" i="40"/>
  <c r="AC35" i="40"/>
  <c r="AR34" i="40"/>
  <c r="AO34" i="40"/>
  <c r="AL34" i="40"/>
  <c r="AI34" i="40"/>
  <c r="AF34" i="40"/>
  <c r="AC34" i="40"/>
  <c r="AR33" i="40"/>
  <c r="AO33" i="40"/>
  <c r="AL33" i="40"/>
  <c r="AI33" i="40"/>
  <c r="AF33" i="40"/>
  <c r="AC33" i="40"/>
  <c r="AR32" i="40"/>
  <c r="AO32" i="40"/>
  <c r="AL32" i="40"/>
  <c r="AI32" i="40"/>
  <c r="AF32" i="40"/>
  <c r="AC32" i="40"/>
  <c r="AR31" i="40"/>
  <c r="AO31" i="40"/>
  <c r="AL31" i="40"/>
  <c r="AI31" i="40"/>
  <c r="AF31" i="40"/>
  <c r="AC31" i="40"/>
  <c r="AR30" i="40"/>
  <c r="AO30" i="40"/>
  <c r="AL30" i="40"/>
  <c r="AI30" i="40"/>
  <c r="AF30" i="40"/>
  <c r="AC30" i="40"/>
  <c r="AR29" i="40"/>
  <c r="AO29" i="40"/>
  <c r="AL29" i="40"/>
  <c r="AI29" i="40"/>
  <c r="AF29" i="40"/>
  <c r="AC29" i="40"/>
  <c r="AR28" i="40"/>
  <c r="AO28" i="40"/>
  <c r="AL28" i="40"/>
  <c r="AI28" i="40"/>
  <c r="AF28" i="40"/>
  <c r="AC28" i="40"/>
  <c r="AR27" i="40"/>
  <c r="AO27" i="40"/>
  <c r="AL27" i="40"/>
  <c r="AI27" i="40"/>
  <c r="AF27" i="40"/>
  <c r="AC27" i="40"/>
  <c r="AR26" i="40"/>
  <c r="AO26" i="40"/>
  <c r="AL26" i="40"/>
  <c r="AI26" i="40"/>
  <c r="AF26" i="40"/>
  <c r="AC26" i="40"/>
  <c r="AR25" i="40"/>
  <c r="AO25" i="40"/>
  <c r="AL25" i="40"/>
  <c r="AI25" i="40"/>
  <c r="AF25" i="40"/>
  <c r="AC25" i="40"/>
  <c r="AR24" i="40"/>
  <c r="AO24" i="40"/>
  <c r="AL24" i="40"/>
  <c r="AI24" i="40"/>
  <c r="AF24" i="40"/>
  <c r="AC24" i="40"/>
  <c r="AR23" i="40"/>
  <c r="AO23" i="40"/>
  <c r="AL23" i="40"/>
  <c r="AI23" i="40"/>
  <c r="AF23" i="40"/>
  <c r="AC23" i="40"/>
  <c r="AR22" i="40"/>
  <c r="AO22" i="40"/>
  <c r="AL22" i="40"/>
  <c r="AI22" i="40"/>
  <c r="AF22" i="40"/>
  <c r="AC22" i="40"/>
  <c r="AR21" i="40"/>
  <c r="AO21" i="40"/>
  <c r="AL21" i="40"/>
  <c r="AI21" i="40"/>
  <c r="AF21" i="40"/>
  <c r="AC21" i="40"/>
  <c r="AR20" i="40"/>
  <c r="AO20" i="40"/>
  <c r="AL20" i="40"/>
  <c r="AI20" i="40"/>
  <c r="AF20" i="40"/>
  <c r="AC20" i="40"/>
  <c r="AR19" i="40"/>
  <c r="AO19" i="40"/>
  <c r="AL19" i="40"/>
  <c r="AI19" i="40"/>
  <c r="AF19" i="40"/>
  <c r="AC19" i="40"/>
  <c r="AR18" i="40"/>
  <c r="AO18" i="40"/>
  <c r="AL18" i="40"/>
  <c r="AI18" i="40"/>
  <c r="AF18" i="40"/>
  <c r="AC18" i="40"/>
  <c r="AR17" i="40"/>
  <c r="AO17" i="40"/>
  <c r="AL17" i="40"/>
  <c r="AI17" i="40"/>
  <c r="AF17" i="40"/>
  <c r="AC17" i="40"/>
  <c r="AR16" i="40"/>
  <c r="AO16" i="40"/>
  <c r="AL16" i="40"/>
  <c r="AI16" i="40"/>
  <c r="AF16" i="40"/>
  <c r="AC16" i="40"/>
  <c r="AR15" i="40"/>
  <c r="AO15" i="40"/>
  <c r="AL15" i="40"/>
  <c r="AI15" i="40"/>
  <c r="AF15" i="40"/>
  <c r="AC15" i="40"/>
  <c r="AR14" i="40"/>
  <c r="AO14" i="40"/>
  <c r="AL14" i="40"/>
  <c r="AI14" i="40"/>
  <c r="AF14" i="40"/>
  <c r="AC14" i="40"/>
  <c r="AR13" i="40"/>
  <c r="AO13" i="40"/>
  <c r="AL13" i="40"/>
  <c r="AI13" i="40"/>
  <c r="AF13" i="40"/>
  <c r="AC13" i="40"/>
  <c r="AR12" i="40"/>
  <c r="AO12" i="40"/>
  <c r="AL12" i="40"/>
  <c r="AI12" i="40"/>
  <c r="AF12" i="40"/>
  <c r="AC12" i="40"/>
  <c r="AR11" i="40"/>
  <c r="AO11" i="40"/>
  <c r="AL11" i="40"/>
  <c r="AI11" i="40"/>
  <c r="AF11" i="40"/>
  <c r="AC11" i="40"/>
  <c r="AR10" i="40"/>
  <c r="AO10" i="40"/>
  <c r="AL10" i="40"/>
  <c r="AI10" i="40"/>
  <c r="AF10" i="40"/>
  <c r="AC10" i="40"/>
  <c r="AR9" i="40"/>
  <c r="AO9" i="40"/>
  <c r="AL9" i="40"/>
  <c r="AI9" i="40"/>
  <c r="AF9" i="40"/>
  <c r="AC9" i="40"/>
  <c r="AR8" i="40"/>
  <c r="AO8" i="40"/>
  <c r="AL8" i="40"/>
  <c r="AI8" i="40"/>
  <c r="AF8" i="40"/>
  <c r="AC8" i="40"/>
  <c r="AR7" i="40"/>
  <c r="AO7" i="40"/>
  <c r="AL7" i="40"/>
  <c r="AI7" i="40"/>
  <c r="AF7" i="40"/>
  <c r="AC7" i="40"/>
  <c r="AR6" i="40"/>
  <c r="AO6" i="40"/>
  <c r="AL6" i="40"/>
  <c r="AI6" i="40"/>
  <c r="AF6" i="40"/>
  <c r="AC6" i="40"/>
  <c r="AR5" i="40"/>
  <c r="AO5" i="40"/>
  <c r="AL5" i="40"/>
  <c r="AI5" i="40"/>
  <c r="AF5" i="40"/>
  <c r="AC5" i="40"/>
  <c r="H36" i="38" l="1"/>
  <c r="D36" i="38"/>
  <c r="L35" i="38"/>
  <c r="K35" i="38"/>
  <c r="K36" i="38" s="1"/>
  <c r="J35" i="38"/>
  <c r="J36" i="38" s="1"/>
  <c r="I35" i="38"/>
  <c r="I36" i="38" s="1"/>
  <c r="H35" i="38"/>
  <c r="G35" i="38"/>
  <c r="G36" i="38" s="1"/>
  <c r="F35" i="38"/>
  <c r="F36" i="38" s="1"/>
  <c r="E35" i="38"/>
  <c r="E36" i="38" s="1"/>
  <c r="D35" i="38"/>
  <c r="C35" i="38"/>
  <c r="C36" i="38" s="1"/>
  <c r="K34" i="38"/>
  <c r="G34" i="38"/>
  <c r="C34" i="38"/>
  <c r="C33" i="38"/>
  <c r="J34" i="38" s="1"/>
  <c r="K32" i="38"/>
  <c r="I32" i="38"/>
  <c r="E32" i="38"/>
  <c r="C31" i="38"/>
  <c r="H32" i="38" s="1"/>
  <c r="K30" i="38"/>
  <c r="G30" i="38"/>
  <c r="C30" i="38"/>
  <c r="C29" i="38"/>
  <c r="J30" i="38" s="1"/>
  <c r="K28" i="38"/>
  <c r="J28" i="38"/>
  <c r="I28" i="38"/>
  <c r="H28" i="38"/>
  <c r="G28" i="38"/>
  <c r="F28" i="38"/>
  <c r="E28" i="38"/>
  <c r="D28" i="38"/>
  <c r="C28" i="38"/>
  <c r="K26" i="38"/>
  <c r="J26" i="38"/>
  <c r="I26" i="38"/>
  <c r="H26" i="38"/>
  <c r="G26" i="38"/>
  <c r="F26" i="38"/>
  <c r="E26" i="38"/>
  <c r="D26" i="38"/>
  <c r="C26" i="38"/>
  <c r="K19" i="38"/>
  <c r="G19" i="38"/>
  <c r="C19" i="38"/>
  <c r="L18" i="38"/>
  <c r="K18" i="38"/>
  <c r="J18" i="38"/>
  <c r="J19" i="38" s="1"/>
  <c r="I18" i="38"/>
  <c r="I19" i="38" s="1"/>
  <c r="H18" i="38"/>
  <c r="H19" i="38" s="1"/>
  <c r="G18" i="38"/>
  <c r="F18" i="38"/>
  <c r="F19" i="38" s="1"/>
  <c r="E18" i="38"/>
  <c r="E19" i="38" s="1"/>
  <c r="D18" i="38"/>
  <c r="D19" i="38" s="1"/>
  <c r="C18" i="38"/>
  <c r="K17" i="38"/>
  <c r="C16" i="38"/>
  <c r="I17" i="38" s="1"/>
  <c r="K15" i="38"/>
  <c r="H15" i="38"/>
  <c r="G15" i="38"/>
  <c r="D15" i="38"/>
  <c r="C15" i="38"/>
  <c r="C14" i="38"/>
  <c r="J15" i="38" s="1"/>
  <c r="K13" i="38"/>
  <c r="C12" i="38"/>
  <c r="I13" i="38" s="1"/>
  <c r="K11" i="38"/>
  <c r="J11" i="38"/>
  <c r="I11" i="38"/>
  <c r="H11" i="38"/>
  <c r="G11" i="38"/>
  <c r="F11" i="38"/>
  <c r="E11" i="38"/>
  <c r="D11" i="38"/>
  <c r="C11" i="38"/>
  <c r="K9" i="38"/>
  <c r="J9" i="38"/>
  <c r="I9" i="38"/>
  <c r="H9" i="38"/>
  <c r="G9" i="38"/>
  <c r="F9" i="38"/>
  <c r="E9" i="38"/>
  <c r="D9" i="38"/>
  <c r="C9" i="38"/>
  <c r="F13" i="38" l="1"/>
  <c r="J17" i="38"/>
  <c r="C13" i="38"/>
  <c r="G13" i="38"/>
  <c r="E15" i="38"/>
  <c r="I15" i="38"/>
  <c r="C17" i="38"/>
  <c r="G17" i="38"/>
  <c r="D30" i="38"/>
  <c r="H30" i="38"/>
  <c r="F32" i="38"/>
  <c r="J32" i="38"/>
  <c r="D34" i="38"/>
  <c r="H34" i="38"/>
  <c r="J13" i="38"/>
  <c r="F17" i="38"/>
  <c r="D13" i="38"/>
  <c r="H13" i="38"/>
  <c r="F15" i="38"/>
  <c r="D17" i="38"/>
  <c r="H17" i="38"/>
  <c r="E30" i="38"/>
  <c r="I30" i="38"/>
  <c r="C32" i="38"/>
  <c r="G32" i="38"/>
  <c r="E34" i="38"/>
  <c r="I34" i="38"/>
  <c r="E13" i="38"/>
  <c r="E17" i="38"/>
  <c r="F30" i="38"/>
  <c r="D32" i="38"/>
  <c r="F34" i="38"/>
  <c r="F93" i="34" l="1"/>
  <c r="E93" i="34"/>
  <c r="D93" i="34"/>
  <c r="C93" i="34"/>
  <c r="F92" i="34"/>
  <c r="E92" i="34"/>
  <c r="D92" i="34"/>
  <c r="C92" i="34"/>
  <c r="F91" i="34"/>
  <c r="E91" i="34"/>
  <c r="D91" i="34"/>
  <c r="C91" i="34"/>
  <c r="F90" i="34"/>
  <c r="E90" i="34"/>
  <c r="D90" i="34"/>
  <c r="C90" i="34"/>
  <c r="F89" i="34"/>
  <c r="E89" i="34"/>
  <c r="D89" i="34"/>
  <c r="C89" i="34"/>
  <c r="F88" i="34"/>
  <c r="E88" i="34"/>
  <c r="D88" i="34"/>
  <c r="C88" i="34"/>
  <c r="F87" i="34"/>
  <c r="E87" i="34"/>
  <c r="D87" i="34"/>
  <c r="C87" i="34"/>
  <c r="F86" i="34"/>
  <c r="E86" i="34"/>
  <c r="D86" i="34"/>
  <c r="C86" i="34"/>
  <c r="F85" i="34"/>
  <c r="E85" i="34"/>
  <c r="D85" i="34"/>
  <c r="C85" i="34"/>
  <c r="F84" i="34"/>
  <c r="E84" i="34"/>
  <c r="D84" i="34"/>
  <c r="C84" i="34"/>
  <c r="F83" i="34"/>
  <c r="E83" i="34"/>
  <c r="D83" i="34"/>
  <c r="C83" i="34"/>
  <c r="F82" i="34"/>
  <c r="E82" i="34"/>
  <c r="D82" i="34"/>
  <c r="C82" i="34"/>
  <c r="F62" i="34"/>
  <c r="E62" i="34"/>
  <c r="D62" i="34"/>
  <c r="C62" i="34"/>
  <c r="F61" i="34"/>
  <c r="E61" i="34"/>
  <c r="D61" i="34"/>
  <c r="C61" i="34"/>
  <c r="F60" i="34"/>
  <c r="E60" i="34"/>
  <c r="D60" i="34"/>
  <c r="C60" i="34"/>
  <c r="F59" i="34"/>
  <c r="E59" i="34"/>
  <c r="D59" i="34"/>
  <c r="C59" i="34"/>
  <c r="F58" i="34"/>
  <c r="E58" i="34"/>
  <c r="D58" i="34"/>
  <c r="C58" i="34"/>
  <c r="F57" i="34"/>
  <c r="E57" i="34"/>
  <c r="D57" i="34"/>
  <c r="C57" i="34"/>
  <c r="F56" i="34"/>
  <c r="E56" i="34"/>
  <c r="D56" i="34"/>
  <c r="C56" i="34"/>
  <c r="F55" i="34"/>
  <c r="E55" i="34"/>
  <c r="D55" i="34"/>
  <c r="C55" i="34"/>
  <c r="F54" i="34"/>
  <c r="E54" i="34"/>
  <c r="D54" i="34"/>
  <c r="C54" i="34"/>
  <c r="F53" i="34"/>
  <c r="E53" i="34"/>
  <c r="D53" i="34"/>
  <c r="C53" i="34"/>
  <c r="F52" i="34"/>
  <c r="E52" i="34"/>
  <c r="D52" i="34"/>
  <c r="C52" i="34"/>
  <c r="F51" i="34"/>
  <c r="E51" i="34"/>
  <c r="D51" i="34"/>
  <c r="C51" i="34"/>
  <c r="F31" i="34"/>
  <c r="E31" i="34"/>
  <c r="D31" i="34"/>
  <c r="C31" i="34"/>
  <c r="F30" i="34"/>
  <c r="E30" i="34"/>
  <c r="D30" i="34"/>
  <c r="C30" i="34"/>
  <c r="F29" i="34"/>
  <c r="E29" i="34"/>
  <c r="D29" i="34"/>
  <c r="C29" i="34"/>
  <c r="F28" i="34"/>
  <c r="E28" i="34"/>
  <c r="D28" i="34"/>
  <c r="C28" i="34"/>
  <c r="F27" i="34"/>
  <c r="E27" i="34"/>
  <c r="D27" i="34"/>
  <c r="C27" i="34"/>
  <c r="F26" i="34"/>
  <c r="E26" i="34"/>
  <c r="D26" i="34"/>
  <c r="C26" i="34"/>
  <c r="F25" i="34"/>
  <c r="E25" i="34"/>
  <c r="D25" i="34"/>
  <c r="C25" i="34"/>
  <c r="F24" i="34"/>
  <c r="E24" i="34"/>
  <c r="D24" i="34"/>
  <c r="C24" i="34"/>
  <c r="F23" i="34"/>
  <c r="E23" i="34"/>
  <c r="D23" i="34"/>
  <c r="C23" i="34"/>
  <c r="F22" i="34"/>
  <c r="E22" i="34"/>
  <c r="D22" i="34"/>
  <c r="C22" i="34"/>
  <c r="F21" i="34"/>
  <c r="E21" i="34"/>
  <c r="D21" i="34"/>
  <c r="C21" i="34"/>
  <c r="F20" i="34"/>
  <c r="E20" i="34"/>
  <c r="D20" i="34"/>
  <c r="C20" i="34"/>
  <c r="AX37" i="33"/>
  <c r="AE37" i="33"/>
  <c r="AO37" i="33" s="1"/>
  <c r="AX36" i="33"/>
  <c r="AE36" i="33"/>
  <c r="AO36" i="33" s="1"/>
  <c r="AX35" i="33"/>
  <c r="AO35" i="33"/>
  <c r="AE35" i="33"/>
  <c r="AX29" i="33"/>
  <c r="AE29" i="33"/>
  <c r="AO29" i="33" s="1"/>
  <c r="AX28" i="33"/>
  <c r="AE28" i="33"/>
  <c r="AO28" i="33" s="1"/>
  <c r="AX27" i="33"/>
  <c r="AO27" i="33"/>
  <c r="AE27" i="33"/>
  <c r="AF34" i="30" l="1"/>
  <c r="AC34" i="30"/>
  <c r="Z34" i="30"/>
  <c r="W34" i="30"/>
  <c r="T34" i="30"/>
  <c r="Q34" i="30"/>
  <c r="N34" i="30"/>
  <c r="K34" i="30"/>
  <c r="G34" i="30"/>
  <c r="AF32" i="30"/>
  <c r="AC32" i="30"/>
  <c r="Z32" i="30"/>
  <c r="W32" i="30"/>
  <c r="T32" i="30"/>
  <c r="Q32" i="30"/>
  <c r="N32" i="30"/>
  <c r="G32" i="30"/>
  <c r="AF30" i="30"/>
  <c r="AC30" i="30"/>
  <c r="Z30" i="30"/>
  <c r="W30" i="30"/>
  <c r="T30" i="30"/>
  <c r="Q30" i="30"/>
  <c r="N30" i="30"/>
  <c r="K30" i="30"/>
  <c r="G30" i="30"/>
  <c r="AF28" i="30"/>
  <c r="AC28" i="30"/>
  <c r="Z28" i="30"/>
  <c r="W28" i="30"/>
  <c r="T28" i="30"/>
  <c r="Q28" i="30"/>
  <c r="N28" i="30"/>
  <c r="K28" i="30"/>
  <c r="G28" i="30"/>
  <c r="AI23" i="30"/>
  <c r="AF23" i="30"/>
  <c r="AC23" i="30"/>
  <c r="Z23" i="30"/>
  <c r="W23" i="30"/>
  <c r="T23" i="30"/>
  <c r="Q23" i="30"/>
  <c r="N23" i="30"/>
  <c r="K23" i="30"/>
  <c r="G23" i="30"/>
  <c r="AI21" i="30"/>
  <c r="AF21" i="30"/>
  <c r="AC21" i="30"/>
  <c r="Z21" i="30"/>
  <c r="W21" i="30"/>
  <c r="T21" i="30"/>
  <c r="Q21" i="30"/>
  <c r="N21" i="30"/>
  <c r="K21" i="30"/>
  <c r="G21" i="30"/>
  <c r="AF19" i="30"/>
  <c r="AC19" i="30"/>
  <c r="Z19" i="30"/>
  <c r="W19" i="30"/>
  <c r="T19" i="30"/>
  <c r="Q19" i="30"/>
  <c r="N19" i="30"/>
  <c r="K19" i="30"/>
  <c r="G19" i="30"/>
  <c r="AF17" i="30"/>
  <c r="AC17" i="30"/>
  <c r="Z17" i="30"/>
  <c r="W17" i="30"/>
  <c r="T17" i="30"/>
  <c r="Q17" i="30"/>
  <c r="N17" i="30"/>
  <c r="K17" i="30"/>
  <c r="G17" i="30"/>
  <c r="AI12" i="30"/>
  <c r="AF12" i="30"/>
  <c r="AC12" i="30"/>
  <c r="Z12" i="30"/>
  <c r="W12" i="30"/>
  <c r="T12" i="30"/>
  <c r="Q12" i="30"/>
  <c r="N12" i="30"/>
  <c r="K12" i="30"/>
  <c r="G12" i="30"/>
  <c r="AI10" i="30"/>
  <c r="AF10" i="30"/>
  <c r="AC10" i="30"/>
  <c r="Z10" i="30"/>
  <c r="W10" i="30"/>
  <c r="T10" i="30"/>
  <c r="Q10" i="30"/>
  <c r="N10" i="30"/>
  <c r="K10" i="30"/>
  <c r="G10" i="30"/>
  <c r="AF8" i="30"/>
  <c r="AC8" i="30"/>
  <c r="Z8" i="30"/>
  <c r="W8" i="30"/>
  <c r="T8" i="30"/>
  <c r="Q8" i="30"/>
  <c r="N8" i="30"/>
  <c r="K8" i="30"/>
  <c r="G8" i="30"/>
  <c r="AF6" i="30"/>
  <c r="AC6" i="30"/>
  <c r="Z6" i="30"/>
  <c r="W6" i="30"/>
  <c r="T6" i="30"/>
  <c r="Q6" i="30"/>
  <c r="N6" i="30"/>
  <c r="K6" i="30"/>
  <c r="G6" i="30"/>
  <c r="AE41" i="29"/>
  <c r="AN39" i="29"/>
  <c r="AE37" i="29"/>
  <c r="S37" i="29"/>
  <c r="G37" i="29"/>
  <c r="G36" i="29"/>
  <c r="AN37" i="29" s="1"/>
  <c r="N31" i="29"/>
  <c r="AM31" i="29"/>
  <c r="AM29" i="29"/>
  <c r="G29" i="29"/>
  <c r="AI29" i="29"/>
  <c r="AD27" i="29"/>
  <c r="Z27" i="29"/>
  <c r="N27" i="29"/>
  <c r="J27" i="29"/>
  <c r="G26" i="29"/>
  <c r="AM27" i="29" s="1"/>
  <c r="V21" i="29"/>
  <c r="G21" i="29"/>
  <c r="G16" i="29"/>
  <c r="Y17" i="29" s="1"/>
  <c r="S11" i="29"/>
  <c r="G11" i="29"/>
  <c r="G10" i="29"/>
  <c r="AB11" i="29" s="1"/>
  <c r="Y9" i="29"/>
  <c r="V9" i="29"/>
  <c r="S9" i="29"/>
  <c r="M9" i="29"/>
  <c r="J9" i="29"/>
  <c r="G9" i="29"/>
  <c r="G8" i="29"/>
  <c r="AB9" i="29" s="1"/>
  <c r="Y7" i="29"/>
  <c r="V7" i="29"/>
  <c r="M7" i="29"/>
  <c r="J7" i="29"/>
  <c r="G6" i="29"/>
  <c r="S7" i="29" s="1"/>
  <c r="J21" i="29" l="1"/>
  <c r="Y21" i="29"/>
  <c r="M21" i="29"/>
  <c r="AE21" i="29"/>
  <c r="S21" i="29"/>
  <c r="AH21" i="29"/>
  <c r="G19" i="29"/>
  <c r="S19" i="29"/>
  <c r="AE19" i="29"/>
  <c r="Y41" i="29"/>
  <c r="V41" i="29"/>
  <c r="M41" i="29"/>
  <c r="AD31" i="29"/>
  <c r="J31" i="29"/>
  <c r="V29" i="29"/>
  <c r="P7" i="29"/>
  <c r="AB7" i="29"/>
  <c r="J11" i="29"/>
  <c r="V11" i="29"/>
  <c r="G17" i="29"/>
  <c r="S17" i="29"/>
  <c r="AE17" i="29"/>
  <c r="J19" i="29"/>
  <c r="V19" i="29"/>
  <c r="AH19" i="29"/>
  <c r="R27" i="29"/>
  <c r="AI27" i="29"/>
  <c r="J29" i="29"/>
  <c r="R31" i="29"/>
  <c r="AI31" i="29"/>
  <c r="J37" i="29"/>
  <c r="V37" i="29"/>
  <c r="AH37" i="29"/>
  <c r="G39" i="29"/>
  <c r="S39" i="29"/>
  <c r="AE39" i="29"/>
  <c r="AN41" i="29"/>
  <c r="AB17" i="29"/>
  <c r="G7" i="29"/>
  <c r="P9" i="29"/>
  <c r="M11" i="29"/>
  <c r="Y11" i="29"/>
  <c r="J17" i="29"/>
  <c r="V17" i="29"/>
  <c r="AH17" i="29"/>
  <c r="M19" i="29"/>
  <c r="Y19" i="29"/>
  <c r="P21" i="29"/>
  <c r="G27" i="29"/>
  <c r="V27" i="29"/>
  <c r="N29" i="29"/>
  <c r="AD29" i="29"/>
  <c r="G31" i="29"/>
  <c r="V31" i="29"/>
  <c r="M37" i="29"/>
  <c r="Y37" i="29"/>
  <c r="AK37" i="29"/>
  <c r="J39" i="29"/>
  <c r="V39" i="29"/>
  <c r="AH39" i="29"/>
  <c r="G41" i="29"/>
  <c r="S41" i="29"/>
  <c r="P17" i="29"/>
  <c r="P11" i="29"/>
  <c r="M17" i="29"/>
  <c r="P19" i="29"/>
  <c r="R29" i="29"/>
  <c r="P37" i="29"/>
  <c r="AB37" i="29"/>
  <c r="M39" i="29"/>
  <c r="Y39" i="29"/>
  <c r="AC5" i="22" l="1"/>
  <c r="AD5" i="22" s="1"/>
  <c r="AF5" i="22"/>
  <c r="AG5" i="22"/>
  <c r="AH5" i="22"/>
  <c r="AC6" i="22"/>
  <c r="AD6" i="22" s="1"/>
  <c r="AF6" i="22"/>
  <c r="AG6" i="22"/>
  <c r="AH6" i="22"/>
  <c r="AC7" i="22"/>
  <c r="AD7" i="22"/>
  <c r="AF7" i="22"/>
  <c r="AG7" i="22"/>
  <c r="AH7" i="22"/>
  <c r="AC8" i="22"/>
  <c r="AD8" i="22" s="1"/>
  <c r="AF8" i="22"/>
  <c r="AG8" i="22"/>
  <c r="AH8" i="22"/>
  <c r="AC9" i="22"/>
  <c r="AD9" i="22" s="1"/>
  <c r="AF9" i="22"/>
  <c r="AG9" i="22"/>
  <c r="AH9" i="22"/>
  <c r="AC10" i="22"/>
  <c r="AD10" i="22" s="1"/>
  <c r="AF10" i="22"/>
  <c r="AG10" i="22"/>
  <c r="AH10" i="22"/>
  <c r="AC11" i="22"/>
  <c r="AD11" i="22" s="1"/>
  <c r="AF11" i="22"/>
  <c r="AG11" i="22"/>
  <c r="AH11" i="22"/>
  <c r="AC12" i="22"/>
  <c r="AD12" i="22" s="1"/>
  <c r="AF12" i="22"/>
  <c r="AG12" i="22"/>
  <c r="AH12" i="22"/>
  <c r="AC13" i="22"/>
  <c r="AD13" i="22" s="1"/>
  <c r="AF13" i="22"/>
  <c r="AG13" i="22"/>
  <c r="AH13" i="22"/>
  <c r="AC14" i="22"/>
  <c r="AD14" i="22" s="1"/>
  <c r="AF14" i="22"/>
  <c r="AG14" i="22"/>
  <c r="AH14" i="22"/>
  <c r="AC15" i="22"/>
  <c r="AD15" i="22"/>
  <c r="AF15" i="22"/>
  <c r="AG15" i="22"/>
  <c r="AH15" i="22"/>
  <c r="AC16" i="22"/>
  <c r="AD16" i="22" s="1"/>
  <c r="AF16" i="22"/>
  <c r="AG16" i="22"/>
  <c r="AH16" i="22"/>
  <c r="AC17" i="22"/>
  <c r="AD17" i="22" s="1"/>
  <c r="AF17" i="22"/>
  <c r="AG17" i="22"/>
  <c r="AH17" i="22"/>
  <c r="AC18" i="22"/>
  <c r="AD18" i="22" s="1"/>
  <c r="AF18" i="22"/>
  <c r="AG18" i="22"/>
  <c r="AH18" i="22"/>
  <c r="AC19" i="22"/>
  <c r="AD19" i="22" s="1"/>
  <c r="AF19" i="22"/>
  <c r="AG19" i="22"/>
  <c r="AH19" i="22"/>
  <c r="AC20" i="22"/>
  <c r="AD20" i="22" s="1"/>
  <c r="AF20" i="22"/>
  <c r="AG20" i="22"/>
  <c r="AH20" i="22"/>
  <c r="AC21" i="22"/>
  <c r="AD21" i="22" s="1"/>
  <c r="AF21" i="22"/>
  <c r="AG21" i="22"/>
  <c r="AH21" i="22"/>
  <c r="AC22" i="22"/>
  <c r="AD22" i="22" s="1"/>
  <c r="AF22" i="22"/>
  <c r="AG22" i="22"/>
  <c r="AH22" i="22"/>
  <c r="AC23" i="22"/>
  <c r="AD23" i="22"/>
  <c r="AF23" i="22"/>
  <c r="AG23" i="22"/>
  <c r="AH23" i="22"/>
  <c r="AC24" i="22"/>
  <c r="AD24" i="22" s="1"/>
  <c r="AF24" i="22"/>
  <c r="AG24" i="22"/>
  <c r="AH24" i="22"/>
  <c r="AC25" i="22"/>
  <c r="AD25" i="22" s="1"/>
  <c r="AF25" i="22"/>
  <c r="AG25" i="22"/>
  <c r="AH25" i="22"/>
  <c r="AC26" i="22"/>
  <c r="AD26" i="22" s="1"/>
  <c r="AF26" i="22"/>
  <c r="AG26" i="22"/>
  <c r="AH26" i="22"/>
  <c r="AC27" i="22"/>
  <c r="AD27" i="22" s="1"/>
  <c r="AF27" i="22"/>
  <c r="AG27" i="22"/>
  <c r="AH27" i="22"/>
  <c r="AC28" i="22"/>
  <c r="AD28" i="22" s="1"/>
  <c r="AF28" i="22"/>
  <c r="AG28" i="22"/>
  <c r="AH28" i="22"/>
  <c r="AC29" i="22"/>
  <c r="AD29" i="22" s="1"/>
  <c r="AF29" i="22"/>
  <c r="AG29" i="22"/>
  <c r="AH29" i="22"/>
  <c r="AC30" i="22"/>
  <c r="AD30" i="22" s="1"/>
  <c r="AF30" i="22"/>
  <c r="AG30" i="22"/>
  <c r="AH30" i="22"/>
  <c r="AC31" i="22"/>
  <c r="AD31" i="22"/>
  <c r="AF31" i="22"/>
  <c r="AG31" i="22"/>
  <c r="AH31" i="22"/>
  <c r="AC32" i="22"/>
  <c r="AD32" i="22" s="1"/>
  <c r="AF32" i="22"/>
  <c r="AG32" i="22"/>
  <c r="AH32" i="22"/>
  <c r="AC33" i="22"/>
  <c r="AD33" i="22" s="1"/>
  <c r="AF33" i="22"/>
  <c r="AG33" i="22"/>
  <c r="AH33" i="22"/>
  <c r="AC34" i="22"/>
  <c r="AD34" i="22" s="1"/>
  <c r="AF34" i="22"/>
  <c r="AG34" i="22"/>
  <c r="AH34" i="22"/>
  <c r="AC35" i="22"/>
  <c r="AD35" i="22" s="1"/>
  <c r="AF35" i="22"/>
  <c r="AG35" i="22"/>
  <c r="AH35" i="22"/>
  <c r="AC36" i="22"/>
  <c r="AD36" i="22" s="1"/>
  <c r="AF36" i="22"/>
  <c r="AG36" i="22"/>
  <c r="AH36" i="22"/>
  <c r="AC37" i="22"/>
  <c r="AD37" i="22" s="1"/>
  <c r="AF37" i="22"/>
  <c r="AG37" i="22"/>
  <c r="AH37" i="22"/>
  <c r="AC38" i="22"/>
  <c r="AD38" i="22" s="1"/>
  <c r="AF38" i="22"/>
  <c r="AG38" i="22"/>
  <c r="AH38" i="22"/>
  <c r="AC39" i="22"/>
  <c r="AD39" i="22"/>
  <c r="AF39" i="22"/>
  <c r="AG39" i="22"/>
  <c r="AH39" i="22"/>
  <c r="AC40" i="22"/>
  <c r="AD40" i="22" s="1"/>
  <c r="AF40" i="22"/>
  <c r="AG40" i="22"/>
  <c r="AH40" i="22"/>
  <c r="AC41" i="22"/>
  <c r="AD41" i="22" s="1"/>
  <c r="AF41" i="22"/>
  <c r="AG41" i="22"/>
  <c r="AH41" i="22"/>
  <c r="AC42" i="22"/>
  <c r="AD42" i="22" s="1"/>
  <c r="AF42" i="22"/>
  <c r="AG42" i="22"/>
  <c r="AH42" i="22"/>
  <c r="AC43" i="22"/>
  <c r="AD43" i="22" s="1"/>
  <c r="AF43" i="22"/>
  <c r="AG43" i="22"/>
  <c r="AH43" i="22"/>
  <c r="AC44" i="22"/>
  <c r="AD44" i="22" s="1"/>
  <c r="AF44" i="22"/>
  <c r="AG44" i="22"/>
  <c r="AH44" i="22"/>
  <c r="AC45" i="22"/>
  <c r="AD45" i="22" s="1"/>
  <c r="AF45" i="22"/>
  <c r="AG45" i="22"/>
  <c r="AH45" i="22"/>
  <c r="AC46" i="22"/>
  <c r="AD46" i="22" s="1"/>
  <c r="AF46" i="22"/>
  <c r="AG46" i="22"/>
  <c r="AH46" i="22"/>
  <c r="AC47" i="22"/>
  <c r="AD47" i="22"/>
  <c r="AF47" i="22"/>
  <c r="AG47" i="22"/>
  <c r="AH47" i="22"/>
  <c r="AC48" i="22"/>
  <c r="AD48" i="22" s="1"/>
  <c r="AF48" i="22"/>
  <c r="AG48" i="22"/>
  <c r="AH48" i="22"/>
  <c r="AC49" i="22"/>
  <c r="AD49" i="22" s="1"/>
  <c r="AF49" i="22"/>
  <c r="AG49" i="22"/>
  <c r="AH49" i="22"/>
  <c r="AC50" i="22"/>
  <c r="AD50" i="22" s="1"/>
  <c r="AF50" i="22"/>
  <c r="AG50" i="22"/>
  <c r="AH50" i="22"/>
  <c r="AC51" i="22"/>
  <c r="AD51" i="22" s="1"/>
  <c r="AF51" i="22"/>
  <c r="AG51" i="22"/>
  <c r="AH51" i="22"/>
  <c r="AC52" i="22"/>
  <c r="AD52" i="22" s="1"/>
  <c r="AF52" i="22"/>
  <c r="AG52" i="22"/>
  <c r="AH52" i="22"/>
  <c r="AC53" i="22"/>
  <c r="AD53" i="22" s="1"/>
  <c r="AF53" i="22"/>
  <c r="AG53" i="22"/>
  <c r="AH53" i="22"/>
  <c r="AC54" i="22"/>
  <c r="AD54" i="22" s="1"/>
  <c r="AF54" i="22"/>
  <c r="AG54" i="22"/>
  <c r="AH54" i="22"/>
  <c r="AC55" i="22"/>
  <c r="AD55" i="22"/>
  <c r="AF55" i="22"/>
  <c r="AG55" i="22"/>
  <c r="AH55" i="22"/>
  <c r="AC56" i="22"/>
  <c r="AD56" i="22" s="1"/>
  <c r="AF56" i="22"/>
  <c r="AG56" i="22"/>
  <c r="AH56" i="22"/>
  <c r="AC57" i="22"/>
  <c r="AD57" i="22" s="1"/>
  <c r="AF57" i="22"/>
  <c r="AG57" i="22"/>
  <c r="AH57" i="22"/>
  <c r="AC58" i="22"/>
  <c r="AD58" i="22" s="1"/>
  <c r="AF58" i="22"/>
  <c r="AG58" i="22"/>
  <c r="AH58" i="22"/>
  <c r="AC59" i="22"/>
  <c r="AD59" i="22" s="1"/>
  <c r="AF59" i="22"/>
  <c r="AG59" i="22"/>
  <c r="AH59" i="22"/>
  <c r="AC60" i="22"/>
  <c r="AD60" i="22" s="1"/>
  <c r="AF60" i="22"/>
  <c r="AG60" i="22"/>
  <c r="AH60" i="22"/>
  <c r="AC61" i="22"/>
  <c r="AD61" i="22" s="1"/>
  <c r="AF61" i="22"/>
  <c r="AG61" i="22"/>
  <c r="AH61" i="22"/>
  <c r="AC62" i="22"/>
  <c r="AD62" i="22" s="1"/>
  <c r="AF62" i="22"/>
  <c r="AG62" i="22"/>
  <c r="AH62" i="22"/>
  <c r="AC63" i="22"/>
  <c r="AD63" i="22"/>
  <c r="AF63" i="22"/>
  <c r="AG63" i="22"/>
  <c r="AH63" i="22"/>
  <c r="AC64" i="22"/>
  <c r="AD64" i="22" s="1"/>
  <c r="AF64" i="22"/>
  <c r="AG64" i="22"/>
  <c r="AH64" i="22"/>
  <c r="AC65" i="22"/>
  <c r="AD65" i="22" s="1"/>
  <c r="AF65" i="22"/>
  <c r="AG65" i="22"/>
  <c r="AH65" i="22"/>
  <c r="AC66" i="22"/>
  <c r="AD66" i="22" s="1"/>
  <c r="AF66" i="22"/>
  <c r="AG66" i="22"/>
  <c r="AH66" i="22"/>
  <c r="AC67" i="22"/>
  <c r="AD67" i="22" s="1"/>
  <c r="AF67" i="22"/>
  <c r="AG67" i="22"/>
  <c r="AH67" i="22"/>
  <c r="AC68" i="22"/>
  <c r="AD68" i="22" s="1"/>
  <c r="AF68" i="22"/>
  <c r="AG68" i="22"/>
  <c r="AH68" i="22"/>
  <c r="AC69" i="22"/>
  <c r="AD69" i="22" s="1"/>
  <c r="AF69" i="22"/>
  <c r="AG69" i="22"/>
  <c r="AH69" i="22"/>
  <c r="AC70" i="22"/>
  <c r="AD70" i="22" s="1"/>
  <c r="AF70" i="22"/>
  <c r="AG70" i="22"/>
  <c r="AH70" i="22"/>
  <c r="AC71" i="22"/>
  <c r="AD71" i="22"/>
  <c r="AF71" i="22"/>
  <c r="AG71" i="22"/>
  <c r="AH71" i="22"/>
  <c r="AC72" i="22"/>
  <c r="AD72" i="22" s="1"/>
  <c r="AF72" i="22"/>
  <c r="AG72" i="22"/>
  <c r="AH72" i="22"/>
  <c r="AC73" i="22"/>
  <c r="AD73" i="22" s="1"/>
  <c r="AF73" i="22"/>
  <c r="AG73" i="22"/>
  <c r="AH73" i="22"/>
  <c r="AC74" i="22"/>
  <c r="AD74" i="22" s="1"/>
  <c r="AF74" i="22"/>
  <c r="AG74" i="22"/>
  <c r="AH74" i="22"/>
  <c r="AC75" i="22"/>
  <c r="AD75" i="22" s="1"/>
  <c r="AF75" i="22"/>
  <c r="AG75" i="22"/>
  <c r="AH75" i="22"/>
  <c r="AC76" i="22"/>
  <c r="AD76" i="22" s="1"/>
  <c r="AF76" i="22"/>
  <c r="AG76" i="22"/>
  <c r="AH76" i="22"/>
  <c r="AC77" i="22"/>
  <c r="AD77" i="22" s="1"/>
  <c r="AF77" i="22"/>
  <c r="AG77" i="22"/>
  <c r="AH77" i="22"/>
  <c r="AC78" i="22"/>
  <c r="AD78" i="22" s="1"/>
  <c r="AF78" i="22"/>
  <c r="AG78" i="22"/>
  <c r="AH78" i="22"/>
  <c r="AC79" i="22"/>
  <c r="AD79" i="22"/>
  <c r="AF79" i="22"/>
  <c r="AG79" i="22"/>
  <c r="AH79" i="22"/>
  <c r="AC80" i="22"/>
  <c r="AD80" i="22" s="1"/>
  <c r="AF80" i="22"/>
  <c r="AG80" i="22"/>
  <c r="AH80" i="22"/>
  <c r="AC81" i="22"/>
  <c r="AD81" i="22" s="1"/>
  <c r="AF81" i="22"/>
  <c r="AG81" i="22"/>
  <c r="AH81" i="22"/>
  <c r="AC82" i="22"/>
  <c r="AD82" i="22" s="1"/>
  <c r="AF82" i="22"/>
  <c r="AG82" i="22"/>
  <c r="AH82" i="22"/>
  <c r="AC83" i="22"/>
  <c r="AD83" i="22" s="1"/>
  <c r="AF83" i="22"/>
  <c r="AG83" i="22"/>
  <c r="AH83" i="22"/>
  <c r="AC84" i="22"/>
  <c r="AD84" i="22" s="1"/>
  <c r="AF84" i="22"/>
  <c r="AG84" i="22"/>
  <c r="AH84" i="22"/>
  <c r="AC85" i="22"/>
  <c r="AD85" i="22" s="1"/>
  <c r="AF85" i="22"/>
  <c r="AG85" i="22"/>
  <c r="AH85" i="22"/>
  <c r="AC86" i="22"/>
  <c r="AD86" i="22" s="1"/>
  <c r="AF86" i="22"/>
  <c r="AG86" i="22"/>
  <c r="AH86" i="22"/>
  <c r="AC87" i="22"/>
  <c r="AD87" i="22"/>
  <c r="AF87" i="22"/>
  <c r="AG87" i="22"/>
  <c r="AH87" i="22"/>
  <c r="AC88" i="22"/>
  <c r="AD88" i="22" s="1"/>
  <c r="AF88" i="22"/>
  <c r="AG88" i="22"/>
  <c r="AH88" i="22"/>
  <c r="AC89" i="22"/>
  <c r="AD89" i="22" s="1"/>
  <c r="AF89" i="22"/>
  <c r="AG89" i="22"/>
  <c r="AH89" i="22"/>
  <c r="AC90" i="22"/>
  <c r="AD90" i="22" s="1"/>
  <c r="AF90" i="22"/>
  <c r="AG90" i="22"/>
  <c r="AH90" i="22"/>
  <c r="AC91" i="22"/>
  <c r="AD91" i="22" s="1"/>
  <c r="AF91" i="22"/>
  <c r="AG91" i="22"/>
  <c r="AH91" i="22"/>
  <c r="AC92" i="22"/>
  <c r="AD92" i="22" s="1"/>
  <c r="AF92" i="22"/>
  <c r="AG92" i="22"/>
  <c r="AH92" i="22"/>
  <c r="AC93" i="22"/>
  <c r="AD93" i="22" s="1"/>
  <c r="AF93" i="22"/>
  <c r="AG93" i="22"/>
  <c r="AH93" i="22"/>
  <c r="AC94" i="22"/>
  <c r="AD94" i="22" s="1"/>
  <c r="AF94" i="22"/>
  <c r="AG94" i="22"/>
  <c r="AH94" i="22"/>
  <c r="AC95" i="22"/>
  <c r="AD95" i="22"/>
  <c r="AF95" i="22"/>
  <c r="AG95" i="22"/>
  <c r="AH95" i="22"/>
  <c r="AC96" i="22"/>
  <c r="AD96" i="22" s="1"/>
  <c r="AF96" i="22"/>
  <c r="AG96" i="22"/>
  <c r="AH96" i="22"/>
  <c r="AC97" i="22"/>
  <c r="AD97" i="22" s="1"/>
  <c r="AF97" i="22"/>
  <c r="AG97" i="22"/>
  <c r="AH97" i="22"/>
  <c r="AC98" i="22"/>
  <c r="AD98" i="22" s="1"/>
  <c r="AF98" i="22"/>
  <c r="AG98" i="22"/>
  <c r="AH98" i="22"/>
  <c r="AC99" i="22"/>
  <c r="AD99" i="22" s="1"/>
  <c r="AF99" i="22"/>
  <c r="AG99" i="22"/>
  <c r="AH99" i="22"/>
  <c r="AC100" i="22"/>
  <c r="AD100" i="22" s="1"/>
  <c r="AF100" i="22"/>
  <c r="AG100" i="22"/>
  <c r="AH100" i="22"/>
  <c r="AC101" i="22"/>
  <c r="AD101" i="22" s="1"/>
  <c r="AF101" i="22"/>
  <c r="AG101" i="22"/>
  <c r="AH101" i="22"/>
  <c r="AC102" i="22"/>
  <c r="AD102" i="22" s="1"/>
  <c r="AF102" i="22"/>
  <c r="AG102" i="22"/>
  <c r="AH102" i="22"/>
  <c r="AC103" i="22"/>
  <c r="AD103" i="22"/>
  <c r="AF103" i="22"/>
  <c r="AG103" i="22"/>
  <c r="AH103" i="22"/>
  <c r="AC104" i="22"/>
  <c r="AD104" i="22" s="1"/>
  <c r="AF104" i="22"/>
  <c r="AG104" i="22"/>
  <c r="AH104" i="22"/>
  <c r="AC105" i="22"/>
  <c r="AD105" i="22" s="1"/>
  <c r="AF105" i="22"/>
  <c r="AG105" i="22"/>
  <c r="AH105" i="22"/>
  <c r="AC106" i="22"/>
  <c r="AD106" i="22" s="1"/>
  <c r="AF106" i="22"/>
  <c r="AG106" i="22"/>
  <c r="AH106" i="22"/>
  <c r="AC107" i="22"/>
  <c r="AD107" i="22" s="1"/>
  <c r="AF107" i="22"/>
  <c r="AG107" i="22"/>
  <c r="AH107" i="22"/>
  <c r="AC108" i="22"/>
  <c r="AD108" i="22" s="1"/>
  <c r="AF108" i="22"/>
  <c r="AG108" i="22"/>
  <c r="AH108" i="22"/>
  <c r="AC109" i="22"/>
  <c r="AD109" i="22" s="1"/>
  <c r="AF109" i="22"/>
  <c r="AG109" i="22"/>
  <c r="AH109" i="22"/>
  <c r="AC110" i="22"/>
  <c r="AD110" i="22" s="1"/>
  <c r="AF110" i="22"/>
  <c r="AG110" i="22"/>
  <c r="AH110" i="22"/>
  <c r="AC111" i="22"/>
  <c r="AD111" i="22"/>
  <c r="AF111" i="22"/>
  <c r="AG111" i="22"/>
  <c r="AH111" i="22"/>
  <c r="AC112" i="22"/>
  <c r="AD112" i="22" s="1"/>
  <c r="AF112" i="22"/>
  <c r="AG112" i="22"/>
  <c r="AH112" i="22"/>
  <c r="AC113" i="22"/>
  <c r="AD113" i="22" s="1"/>
  <c r="AF113" i="22"/>
  <c r="AG113" i="22"/>
  <c r="AH113" i="22"/>
  <c r="AC114" i="22"/>
  <c r="AD114" i="22" s="1"/>
  <c r="AF114" i="22"/>
  <c r="AG114" i="22"/>
  <c r="AH114" i="22"/>
  <c r="AC115" i="22"/>
  <c r="AD115" i="22" s="1"/>
  <c r="AF115" i="22"/>
  <c r="AG115" i="22"/>
  <c r="AH115" i="22"/>
  <c r="AC116" i="22"/>
  <c r="AD116" i="22" s="1"/>
  <c r="AF116" i="22"/>
  <c r="AG116" i="22"/>
  <c r="AH116" i="22"/>
  <c r="AC117" i="22"/>
  <c r="AD117" i="22" s="1"/>
  <c r="AF117" i="22"/>
  <c r="AG117" i="22"/>
  <c r="AH117" i="22"/>
  <c r="AC118" i="22"/>
  <c r="AD118" i="22" s="1"/>
  <c r="AF118" i="22"/>
  <c r="AG118" i="22"/>
  <c r="AH118" i="22"/>
  <c r="AC119" i="22"/>
  <c r="AD119" i="22"/>
  <c r="AF119" i="22"/>
  <c r="AG119" i="22"/>
  <c r="AH119" i="22"/>
  <c r="AC120" i="22"/>
  <c r="AD120" i="22" s="1"/>
  <c r="AF120" i="22"/>
  <c r="AG120" i="22"/>
  <c r="AH120" i="22"/>
  <c r="AC121" i="22"/>
  <c r="AD121" i="22" s="1"/>
  <c r="AF121" i="22"/>
  <c r="AG121" i="22"/>
  <c r="AH121" i="22"/>
  <c r="AC122" i="22"/>
  <c r="AD122" i="22" s="1"/>
  <c r="AF122" i="22"/>
  <c r="AG122" i="22"/>
  <c r="AH122" i="22"/>
  <c r="AC123" i="22"/>
  <c r="AD123" i="22" s="1"/>
  <c r="AF123" i="22"/>
  <c r="AG123" i="22"/>
  <c r="AH123" i="22"/>
  <c r="AC124" i="22"/>
  <c r="AD124" i="22" s="1"/>
  <c r="AF124" i="22"/>
  <c r="AG124" i="22"/>
  <c r="AH124" i="22"/>
  <c r="AC125" i="22"/>
  <c r="AD125" i="22" s="1"/>
  <c r="AF125" i="22"/>
  <c r="AG125" i="22"/>
  <c r="AH125" i="22"/>
  <c r="AC126" i="22"/>
  <c r="AD126" i="22" s="1"/>
  <c r="AF126" i="22"/>
  <c r="AG126" i="22"/>
  <c r="AH126" i="22"/>
  <c r="AC127" i="22"/>
  <c r="AD127" i="22"/>
  <c r="AF127" i="22"/>
  <c r="AG127" i="22"/>
  <c r="AH127" i="22"/>
  <c r="AC128" i="22"/>
  <c r="AD128" i="22" s="1"/>
  <c r="AF128" i="22"/>
  <c r="AG128" i="22"/>
  <c r="AH128" i="22"/>
  <c r="AC129" i="22"/>
  <c r="AD129" i="22" s="1"/>
  <c r="AF129" i="22"/>
  <c r="AG129" i="22"/>
  <c r="AH129" i="22"/>
  <c r="AC130" i="22"/>
  <c r="AD130" i="22" s="1"/>
  <c r="AF130" i="22"/>
  <c r="AG130" i="22"/>
  <c r="AH130" i="22"/>
  <c r="AC131" i="22"/>
  <c r="AD131" i="22" s="1"/>
  <c r="AF131" i="22"/>
  <c r="AG131" i="22"/>
  <c r="AH131" i="22"/>
  <c r="AC132" i="22"/>
  <c r="AD132" i="22" s="1"/>
  <c r="AF132" i="22"/>
  <c r="AG132" i="22"/>
  <c r="AH132" i="22"/>
  <c r="AC133" i="22"/>
  <c r="AD133" i="22" s="1"/>
  <c r="AF133" i="22"/>
  <c r="AG133" i="22"/>
  <c r="AH133" i="22"/>
  <c r="AC134" i="22"/>
  <c r="AD134" i="22" s="1"/>
  <c r="AF134" i="22"/>
  <c r="AG134" i="22"/>
  <c r="AH134" i="22"/>
  <c r="AC135" i="22"/>
  <c r="AD135" i="22"/>
  <c r="AF135" i="22"/>
  <c r="AG135" i="22"/>
  <c r="AH135" i="22"/>
  <c r="AC136" i="22"/>
  <c r="AD136" i="22" s="1"/>
  <c r="AF136" i="22"/>
  <c r="AG136" i="22"/>
  <c r="AH136" i="22"/>
  <c r="AC137" i="22"/>
  <c r="AD137" i="22" s="1"/>
  <c r="AF137" i="22"/>
  <c r="AG137" i="22"/>
  <c r="AH137" i="22"/>
  <c r="AC138" i="22"/>
  <c r="AD138" i="22" s="1"/>
  <c r="AF138" i="22"/>
  <c r="AG138" i="22"/>
  <c r="AH138" i="22"/>
  <c r="AC139" i="22"/>
  <c r="AD139" i="22" s="1"/>
  <c r="AF139" i="22"/>
  <c r="AG139" i="22"/>
  <c r="AH139" i="22"/>
  <c r="AC140" i="22"/>
  <c r="AD140" i="22" s="1"/>
  <c r="AF140" i="22"/>
  <c r="AG140" i="22"/>
  <c r="AH140" i="22"/>
  <c r="AC141" i="22"/>
  <c r="AD141" i="22" s="1"/>
  <c r="AF141" i="22"/>
  <c r="AG141" i="22"/>
  <c r="AH141" i="22"/>
  <c r="AC142" i="22"/>
  <c r="AD142" i="22" s="1"/>
  <c r="AF142" i="22"/>
  <c r="AG142" i="22"/>
  <c r="AH142" i="22"/>
  <c r="AC143" i="22"/>
  <c r="AD143" i="22"/>
  <c r="AF143" i="22"/>
  <c r="AG143" i="22"/>
  <c r="AH143" i="22"/>
  <c r="AC144" i="22"/>
  <c r="AD144" i="22" s="1"/>
  <c r="AF144" i="22"/>
  <c r="AG144" i="22"/>
  <c r="AH144" i="22"/>
  <c r="AC145" i="22"/>
  <c r="AD145" i="22" s="1"/>
  <c r="AF145" i="22"/>
  <c r="AG145" i="22"/>
  <c r="AH145" i="22"/>
  <c r="AC146" i="22"/>
  <c r="AD146" i="22" s="1"/>
  <c r="AF146" i="22"/>
  <c r="AG146" i="22"/>
  <c r="AH146" i="22"/>
  <c r="AC147" i="22"/>
  <c r="AD147" i="22" s="1"/>
  <c r="AF147" i="22"/>
  <c r="AG147" i="22"/>
  <c r="AH147" i="22"/>
  <c r="AC148" i="22"/>
  <c r="AD148" i="22" s="1"/>
  <c r="AF148" i="22"/>
  <c r="AG148" i="22"/>
  <c r="AH148" i="22"/>
  <c r="AC149" i="22"/>
  <c r="AD149" i="22" s="1"/>
  <c r="AF149" i="22"/>
  <c r="AG149" i="22"/>
  <c r="AH149" i="22"/>
  <c r="AC150" i="22"/>
  <c r="AD150" i="22" s="1"/>
  <c r="AF150" i="22"/>
  <c r="AG150" i="22"/>
  <c r="AH150" i="22"/>
  <c r="AC151" i="22"/>
  <c r="AD151" i="22"/>
  <c r="AF151" i="22"/>
  <c r="AG151" i="22"/>
  <c r="AH151" i="22"/>
  <c r="AC152" i="22"/>
  <c r="AD152" i="22" s="1"/>
  <c r="AF152" i="22"/>
  <c r="AG152" i="22"/>
  <c r="AH152" i="22"/>
  <c r="AC153" i="22"/>
  <c r="AD153" i="22" s="1"/>
  <c r="AF153" i="22"/>
  <c r="AG153" i="22"/>
  <c r="AH153" i="22"/>
  <c r="AC154" i="22"/>
  <c r="AD154" i="22" s="1"/>
  <c r="AF154" i="22"/>
  <c r="AG154" i="22"/>
  <c r="AH154" i="22"/>
  <c r="AC155" i="22"/>
  <c r="AD155" i="22" s="1"/>
  <c r="AF155" i="22"/>
  <c r="AG155" i="22"/>
  <c r="AH155" i="22"/>
  <c r="AC156" i="22"/>
  <c r="AD156" i="22" s="1"/>
  <c r="AF156" i="22"/>
  <c r="AG156" i="22"/>
  <c r="AH156" i="22"/>
  <c r="AC157" i="22"/>
  <c r="AD157" i="22" s="1"/>
  <c r="AF157" i="22"/>
  <c r="AG157" i="22"/>
  <c r="AH157" i="22"/>
  <c r="AC158" i="22"/>
  <c r="AD158" i="22" s="1"/>
  <c r="AF158" i="22"/>
  <c r="AG158" i="22"/>
  <c r="AH158" i="22"/>
  <c r="AC159" i="22"/>
  <c r="AD159" i="22"/>
  <c r="AF159" i="22"/>
  <c r="AG159" i="22"/>
  <c r="AH159" i="22"/>
  <c r="AC160" i="22"/>
  <c r="AD160" i="22" s="1"/>
  <c r="AF160" i="22"/>
  <c r="AG160" i="22"/>
  <c r="AH160" i="22"/>
  <c r="AC161" i="22"/>
  <c r="AD161" i="22" s="1"/>
  <c r="AF161" i="22"/>
  <c r="AG161" i="22"/>
  <c r="AH161" i="22"/>
  <c r="AC162" i="22"/>
  <c r="AD162" i="22" s="1"/>
  <c r="AF162" i="22"/>
  <c r="AG162" i="22"/>
  <c r="AH162" i="22"/>
  <c r="AC163" i="22"/>
  <c r="AD163" i="22" s="1"/>
  <c r="AF163" i="22"/>
  <c r="AG163" i="22"/>
  <c r="AH163" i="22"/>
  <c r="AC164" i="22"/>
  <c r="AD164" i="22" s="1"/>
  <c r="AF164" i="22"/>
  <c r="AG164" i="22"/>
  <c r="AH164" i="22"/>
  <c r="AC165" i="22"/>
  <c r="AD165" i="22" s="1"/>
  <c r="AF165" i="22"/>
  <c r="AG165" i="22"/>
  <c r="AH165" i="22"/>
  <c r="AC166" i="22"/>
  <c r="AD166" i="22" s="1"/>
  <c r="AF166" i="22"/>
  <c r="AG166" i="22"/>
  <c r="AH166" i="22"/>
  <c r="AC167" i="22"/>
  <c r="AD167" i="22"/>
  <c r="AF167" i="22"/>
  <c r="AG167" i="22"/>
  <c r="AH167" i="22"/>
  <c r="AC168" i="22"/>
  <c r="AD168" i="22" s="1"/>
  <c r="AF168" i="22"/>
  <c r="AG168" i="22"/>
  <c r="AH168" i="22"/>
  <c r="AC169" i="22"/>
  <c r="AD169" i="22" s="1"/>
  <c r="AF169" i="22"/>
  <c r="AG169" i="22"/>
  <c r="AH169" i="22"/>
</calcChain>
</file>

<file path=xl/sharedStrings.xml><?xml version="1.0" encoding="utf-8"?>
<sst xmlns="http://schemas.openxmlformats.org/spreadsheetml/2006/main" count="2730" uniqueCount="620">
  <si>
    <t>表５　性・年齢階級別自殺の死因順位（全国･千葉県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3" eb="15">
      <t>シイン</t>
    </rPh>
    <rPh sb="15" eb="17">
      <t>ジュンイ</t>
    </rPh>
    <rPh sb="18" eb="19">
      <t>ゼン</t>
    </rPh>
    <rPh sb="19" eb="20">
      <t>クニ</t>
    </rPh>
    <rPh sb="21" eb="24">
      <t>チバケン</t>
    </rPh>
    <rPh sb="25" eb="27">
      <t>ネンジ</t>
    </rPh>
    <rPh sb="27" eb="29">
      <t>スイイ</t>
    </rPh>
    <phoneticPr fontId="3"/>
  </si>
  <si>
    <t>全年齢</t>
    <rPh sb="0" eb="3">
      <t>ゼンネンレイ</t>
    </rPh>
    <phoneticPr fontId="3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</si>
  <si>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</si>
  <si>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</si>
  <si>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</si>
  <si>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</si>
  <si>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</si>
  <si>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</si>
  <si>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</si>
  <si>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</si>
  <si>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</si>
  <si>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</si>
  <si>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</si>
  <si>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H15</t>
  </si>
  <si>
    <t>H16</t>
  </si>
  <si>
    <t>H17</t>
  </si>
  <si>
    <t>H18</t>
  </si>
  <si>
    <t>H19</t>
    <phoneticPr fontId="3"/>
  </si>
  <si>
    <t>H20</t>
    <phoneticPr fontId="3"/>
  </si>
  <si>
    <t>H21</t>
    <phoneticPr fontId="3"/>
  </si>
  <si>
    <t>H22</t>
    <phoneticPr fontId="3"/>
  </si>
  <si>
    <t>H23</t>
    <phoneticPr fontId="3"/>
  </si>
  <si>
    <t>H24</t>
  </si>
  <si>
    <t>H25</t>
  </si>
  <si>
    <t>H26</t>
  </si>
  <si>
    <t>H27</t>
  </si>
  <si>
    <t>H28</t>
  </si>
  <si>
    <t>H29</t>
  </si>
  <si>
    <t>-</t>
    <phoneticPr fontId="3"/>
  </si>
  <si>
    <t>男</t>
  </si>
  <si>
    <t>H21</t>
    <phoneticPr fontId="3"/>
  </si>
  <si>
    <t>-</t>
  </si>
  <si>
    <t>女</t>
  </si>
  <si>
    <t>11位以下</t>
    <rPh sb="2" eb="5">
      <t>イイカ</t>
    </rPh>
    <phoneticPr fontId="3"/>
  </si>
  <si>
    <t>出典</t>
    <rPh sb="0" eb="2">
      <t>シュッテン</t>
    </rPh>
    <phoneticPr fontId="3"/>
  </si>
  <si>
    <t>全国</t>
    <rPh sb="0" eb="2">
      <t>ゼンコク</t>
    </rPh>
    <phoneticPr fontId="3"/>
  </si>
  <si>
    <t>千葉県</t>
    <rPh sb="0" eb="3">
      <t>チバケン</t>
    </rPh>
    <phoneticPr fontId="3"/>
  </si>
  <si>
    <t>表６　性・年齢階級・死因別死亡数（千葉県　H25～H29年合計）</t>
    <rPh sb="0" eb="1">
      <t>ヒョウ</t>
    </rPh>
    <rPh sb="3" eb="4">
      <t>セイ</t>
    </rPh>
    <rPh sb="5" eb="7">
      <t>ネンレイ</t>
    </rPh>
    <rPh sb="7" eb="9">
      <t>カイキュウ</t>
    </rPh>
    <rPh sb="10" eb="12">
      <t>シイン</t>
    </rPh>
    <rPh sb="12" eb="13">
      <t>ベツ</t>
    </rPh>
    <rPh sb="13" eb="16">
      <t>シボウスウ</t>
    </rPh>
    <rPh sb="17" eb="20">
      <t>チバケン</t>
    </rPh>
    <rPh sb="28" eb="29">
      <t>ネン</t>
    </rPh>
    <rPh sb="29" eb="30">
      <t>ゴウ</t>
    </rPh>
    <rPh sb="30" eb="31">
      <t>ケイ</t>
    </rPh>
    <phoneticPr fontId="6"/>
  </si>
  <si>
    <t xml:space="preserve"> </t>
  </si>
  <si>
    <t>性</t>
  </si>
  <si>
    <t>死因</t>
    <rPh sb="0" eb="2">
      <t>シイン</t>
    </rPh>
    <phoneticPr fontId="3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</si>
  <si>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</si>
  <si>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</si>
  <si>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</si>
  <si>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</si>
  <si>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</si>
  <si>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</si>
  <si>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</si>
  <si>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</si>
  <si>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</si>
  <si>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</si>
  <si>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</si>
  <si>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</si>
  <si>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</si>
  <si>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</si>
  <si>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</si>
  <si>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</si>
  <si>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</si>
  <si>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</si>
  <si>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3" eb="4">
      <t>サイ</t>
    </rPh>
    <rPh sb="4" eb="6">
      <t>イジョウ</t>
    </rPh>
    <phoneticPr fontId="3"/>
  </si>
  <si>
    <t>不詳</t>
  </si>
  <si>
    <t>総数</t>
  </si>
  <si>
    <t>全死因</t>
    <rPh sb="0" eb="1">
      <t>ゼン</t>
    </rPh>
    <rPh sb="1" eb="3">
      <t>シイン</t>
    </rPh>
    <phoneticPr fontId="7"/>
  </si>
  <si>
    <t>悪性新生物</t>
  </si>
  <si>
    <t>糖尿病</t>
  </si>
  <si>
    <t>高血圧性疾患</t>
  </si>
  <si>
    <t>心疾患(高血圧性を除く)</t>
  </si>
  <si>
    <t>脳血管疾患</t>
  </si>
  <si>
    <t>肺炎</t>
  </si>
  <si>
    <t>腎不全</t>
  </si>
  <si>
    <t>老衰</t>
  </si>
  <si>
    <t>不慮の事故</t>
  </si>
  <si>
    <t>自殺</t>
  </si>
  <si>
    <t>その他</t>
    <rPh sb="2" eb="3">
      <t>タ</t>
    </rPh>
    <phoneticPr fontId="7"/>
  </si>
  <si>
    <t>死因</t>
    <rPh sb="0" eb="1">
      <t>シ</t>
    </rPh>
    <rPh sb="1" eb="2">
      <t>イン</t>
    </rPh>
    <phoneticPr fontId="7"/>
  </si>
  <si>
    <t>％</t>
  </si>
  <si>
    <t>総数</t>
    <rPh sb="0" eb="1">
      <t>フサ</t>
    </rPh>
    <rPh sb="1" eb="2">
      <t>カズ</t>
    </rPh>
    <phoneticPr fontId="7"/>
  </si>
  <si>
    <t>表７　性・月別自殺者数と構成割合（全国・千葉県　年次推移）</t>
    <rPh sb="0" eb="1">
      <t>ヒョウ</t>
    </rPh>
    <rPh sb="3" eb="4">
      <t>セイ</t>
    </rPh>
    <rPh sb="5" eb="7">
      <t>ツキベツ</t>
    </rPh>
    <rPh sb="7" eb="9">
      <t>ジサツ</t>
    </rPh>
    <rPh sb="9" eb="10">
      <t>シャ</t>
    </rPh>
    <rPh sb="10" eb="11">
      <t>スウ</t>
    </rPh>
    <rPh sb="12" eb="14">
      <t>コウセイ</t>
    </rPh>
    <rPh sb="14" eb="16">
      <t>ワリアイ</t>
    </rPh>
    <rPh sb="17" eb="18">
      <t>ゼン</t>
    </rPh>
    <rPh sb="18" eb="19">
      <t>コク</t>
    </rPh>
    <rPh sb="20" eb="23">
      <t>チバケン</t>
    </rPh>
    <rPh sb="24" eb="26">
      <t>ネンジ</t>
    </rPh>
    <rPh sb="26" eb="28">
      <t>スイイ</t>
    </rPh>
    <phoneticPr fontId="3"/>
  </si>
  <si>
    <t>H21</t>
  </si>
  <si>
    <t>H22</t>
  </si>
  <si>
    <t>H23</t>
  </si>
  <si>
    <t>H24</t>
    <phoneticPr fontId="3"/>
  </si>
  <si>
    <t>H25</t>
    <phoneticPr fontId="3"/>
  </si>
  <si>
    <t>H26</t>
    <phoneticPr fontId="3"/>
  </si>
  <si>
    <t>H29</t>
    <phoneticPr fontId="3"/>
  </si>
  <si>
    <t>全国</t>
    <rPh sb="0" eb="1">
      <t>ゼン</t>
    </rPh>
    <rPh sb="1" eb="2">
      <t>コク</t>
    </rPh>
    <phoneticPr fontId="3"/>
  </si>
  <si>
    <t>人数</t>
    <rPh sb="0" eb="2">
      <t>ニンズウ</t>
    </rPh>
    <phoneticPr fontId="3"/>
  </si>
  <si>
    <t>総数</t>
    <rPh sb="0" eb="2">
      <t>ソウスウ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</si>
  <si>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</si>
  <si>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</si>
  <si>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</si>
  <si>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</si>
  <si>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</si>
  <si>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</si>
  <si>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</si>
  <si>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</si>
  <si>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</si>
  <si>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</si>
  <si>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</si>
  <si>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</si>
  <si>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％</t>
    <phoneticPr fontId="3"/>
  </si>
  <si>
    <t>H26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</si>
  <si>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</si>
  <si>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</si>
  <si>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全国：人口動態統計（厚生労働省），下巻　死亡　「死亡数、性・死亡月・死因(死因簡単分類)別 」</t>
    <rPh sb="0" eb="2">
      <t>ゼンコク</t>
    </rPh>
    <phoneticPr fontId="3"/>
  </si>
  <si>
    <t>千葉県：人口動態統計（厚生労働省），保管統計表　都道府県編　死亡・死因　第3表－12（千葉県） 死亡数，性・死亡月・死因（死因簡単分類）・都道府県（21大都市再掲）別</t>
    <rPh sb="0" eb="3">
      <t>チバケン</t>
    </rPh>
    <phoneticPr fontId="3"/>
  </si>
  <si>
    <t>保健所名</t>
    <rPh sb="0" eb="3">
      <t>ホケンジョ</t>
    </rPh>
    <rPh sb="3" eb="4">
      <t>メイ</t>
    </rPh>
    <phoneticPr fontId="3"/>
  </si>
  <si>
    <t>性別</t>
    <rPh sb="0" eb="2">
      <t>セイベツ</t>
    </rPh>
    <phoneticPr fontId="3"/>
  </si>
  <si>
    <t>総死亡</t>
    <rPh sb="0" eb="1">
      <t>ソウ</t>
    </rPh>
    <rPh sb="1" eb="3">
      <t>シボウ</t>
    </rPh>
    <phoneticPr fontId="3"/>
  </si>
  <si>
    <t>自殺</t>
    <rPh sb="0" eb="2">
      <t>ジサツ</t>
    </rPh>
    <phoneticPr fontId="3"/>
  </si>
  <si>
    <t>割合</t>
    <rPh sb="0" eb="2">
      <t>ワリアイ</t>
    </rPh>
    <phoneticPr fontId="3"/>
  </si>
  <si>
    <t>千葉県</t>
  </si>
  <si>
    <t>習志野</t>
    <rPh sb="0" eb="3">
      <t>ナラシノ</t>
    </rPh>
    <phoneticPr fontId="3"/>
  </si>
  <si>
    <t>市川</t>
    <rPh sb="0" eb="2">
      <t>イチカワ</t>
    </rPh>
    <phoneticPr fontId="3"/>
  </si>
  <si>
    <t>松戸</t>
    <rPh sb="0" eb="2">
      <t>マツド</t>
    </rPh>
    <phoneticPr fontId="3"/>
  </si>
  <si>
    <t>野田</t>
    <rPh sb="0" eb="2">
      <t>ノダ</t>
    </rPh>
    <phoneticPr fontId="3"/>
  </si>
  <si>
    <t>印旛</t>
    <rPh sb="0" eb="2">
      <t>インバ</t>
    </rPh>
    <phoneticPr fontId="3"/>
  </si>
  <si>
    <t>香取</t>
    <rPh sb="0" eb="2">
      <t>カトリ</t>
    </rPh>
    <phoneticPr fontId="3"/>
  </si>
  <si>
    <t>海匝</t>
    <rPh sb="0" eb="1">
      <t>カイ</t>
    </rPh>
    <rPh sb="1" eb="2">
      <t>ソウ</t>
    </rPh>
    <phoneticPr fontId="3"/>
  </si>
  <si>
    <t>山武</t>
    <rPh sb="0" eb="2">
      <t>サンブ</t>
    </rPh>
    <phoneticPr fontId="3"/>
  </si>
  <si>
    <t>長生</t>
    <rPh sb="0" eb="2">
      <t>チョウセイ</t>
    </rPh>
    <phoneticPr fontId="3"/>
  </si>
  <si>
    <t>夷隅</t>
    <rPh sb="0" eb="2">
      <t>イスミ</t>
    </rPh>
    <phoneticPr fontId="3"/>
  </si>
  <si>
    <t>安房</t>
    <rPh sb="0" eb="2">
      <t>アワ</t>
    </rPh>
    <phoneticPr fontId="3"/>
  </si>
  <si>
    <t>君津</t>
    <rPh sb="0" eb="2">
      <t>キミツ</t>
    </rPh>
    <phoneticPr fontId="3"/>
  </si>
  <si>
    <t>市原</t>
    <rPh sb="0" eb="2">
      <t>イチハラ</t>
    </rPh>
    <phoneticPr fontId="3"/>
  </si>
  <si>
    <t>千葉市</t>
    <rPh sb="0" eb="3">
      <t>チバシ</t>
    </rPh>
    <phoneticPr fontId="3"/>
  </si>
  <si>
    <t>船橋市</t>
    <rPh sb="0" eb="3">
      <t>フナバシシ</t>
    </rPh>
    <phoneticPr fontId="3"/>
  </si>
  <si>
    <t>柏市</t>
    <rPh sb="0" eb="2">
      <t>カシワシ</t>
    </rPh>
    <phoneticPr fontId="3"/>
  </si>
  <si>
    <t>市町村名</t>
  </si>
  <si>
    <t>性別</t>
  </si>
  <si>
    <t>H25</t>
    <phoneticPr fontId="3"/>
  </si>
  <si>
    <t>H29</t>
    <phoneticPr fontId="3"/>
  </si>
  <si>
    <t>割合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</si>
  <si>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</si>
  <si>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</si>
  <si>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</si>
  <si>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</si>
  <si>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</si>
  <si>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</si>
  <si>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</si>
  <si>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</si>
  <si>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</si>
  <si>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</si>
  <si>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</si>
  <si>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</si>
  <si>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</si>
  <si>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</si>
  <si>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</si>
  <si>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</si>
  <si>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</si>
  <si>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</si>
  <si>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</si>
  <si>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</si>
  <si>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</si>
  <si>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</si>
  <si>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</si>
  <si>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</si>
  <si>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</si>
  <si>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</si>
  <si>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</si>
  <si>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</si>
  <si>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</si>
  <si>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  <rPh sb="0" eb="3">
      <t>シロイシ</t>
    </rPh>
    <phoneticPr fontId="3"/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</si>
  <si>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</si>
  <si>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</si>
  <si>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</si>
  <si>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</si>
  <si>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</si>
  <si>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</si>
  <si>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</si>
  <si>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</si>
  <si>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</si>
  <si>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</si>
  <si>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</si>
  <si>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</si>
  <si>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</si>
  <si>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</si>
  <si>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</si>
  <si>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</si>
  <si>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</si>
  <si>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</si>
  <si>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</si>
  <si>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</si>
  <si>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</si>
  <si>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</si>
  <si>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</si>
  <si>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</si>
  <si>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H20</t>
  </si>
  <si>
    <t>H19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</si>
  <si>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</si>
  <si>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</si>
  <si>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</si>
  <si>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</si>
  <si>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</si>
  <si>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</si>
  <si>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</si>
  <si>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</si>
  <si>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</si>
  <si>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</si>
  <si>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</si>
  <si>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</si>
  <si>
    <t>H2</t>
  </si>
  <si>
    <t>H1</t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</si>
  <si>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</si>
  <si>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</si>
  <si>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</si>
  <si>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</si>
  <si>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</si>
  <si>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</si>
  <si>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</si>
  <si>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</si>
  <si>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</si>
  <si>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</si>
  <si>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</si>
  <si>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</si>
  <si>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</si>
  <si>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</si>
  <si>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</si>
  <si>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</si>
  <si>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</si>
  <si>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</si>
  <si>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</si>
  <si>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</si>
  <si>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</si>
  <si>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</si>
  <si>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</si>
  <si>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</si>
  <si>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</si>
  <si>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S38</t>
  </si>
  <si>
    <t>S37</t>
  </si>
  <si>
    <t>S36</t>
  </si>
  <si>
    <t>S35</t>
  </si>
  <si>
    <t>S34</t>
  </si>
  <si>
    <t>S33</t>
  </si>
  <si>
    <t>S32</t>
  </si>
  <si>
    <t>S31</t>
  </si>
  <si>
    <t>S30</t>
  </si>
  <si>
    <t>S29</t>
  </si>
  <si>
    <t>S28</t>
  </si>
  <si>
    <t>S27</t>
  </si>
  <si>
    <t>S26</t>
  </si>
  <si>
    <t>S25</t>
  </si>
  <si>
    <t>S24</t>
  </si>
  <si>
    <t>S23</t>
  </si>
  <si>
    <t>S22</t>
  </si>
  <si>
    <t>合計</t>
    <rPh sb="0" eb="1">
      <t>ゴウ</t>
    </rPh>
    <rPh sb="1" eb="2">
      <t>ケイ</t>
    </rPh>
    <phoneticPr fontId="3"/>
  </si>
  <si>
    <t xml:space="preserve"> 不  詳</t>
  </si>
  <si>
    <t xml:space="preserve"> 75歳～</t>
    <phoneticPr fontId="3"/>
  </si>
  <si>
    <t xml:space="preserve"> 65～74歳</t>
    <rPh sb="6" eb="7">
      <t>サイ</t>
    </rPh>
    <phoneticPr fontId="3"/>
  </si>
  <si>
    <t xml:space="preserve"> 55～64歳</t>
    <rPh sb="6" eb="7">
      <t>サイ</t>
    </rPh>
    <phoneticPr fontId="3"/>
  </si>
  <si>
    <t xml:space="preserve"> 45～54歳</t>
    <rPh sb="6" eb="7">
      <t>サイ</t>
    </rPh>
    <phoneticPr fontId="3"/>
  </si>
  <si>
    <t xml:space="preserve"> 35～44歳</t>
    <rPh sb="6" eb="7">
      <t>サイ</t>
    </rPh>
    <phoneticPr fontId="3"/>
  </si>
  <si>
    <t xml:space="preserve"> 25～34歳</t>
    <rPh sb="6" eb="7">
      <t>サイ</t>
    </rPh>
    <phoneticPr fontId="3"/>
  </si>
  <si>
    <t xml:space="preserve"> 15～24歳</t>
    <rPh sb="6" eb="7">
      <t>サイ</t>
    </rPh>
    <phoneticPr fontId="3"/>
  </si>
  <si>
    <t xml:space="preserve"> ５～14歳</t>
  </si>
  <si>
    <t>表１　性・年齢階級別自殺者数　（全国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3" eb="14">
      <t>スウ</t>
    </rPh>
    <rPh sb="16" eb="18">
      <t>ゼンコク</t>
    </rPh>
    <phoneticPr fontId="3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</si>
  <si>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</si>
  <si>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</si>
  <si>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</si>
  <si>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</si>
  <si>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</si>
  <si>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</si>
  <si>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</si>
  <si>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</si>
  <si>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</si>
  <si>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</si>
  <si>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</si>
  <si>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</si>
  <si>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</si>
  <si>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</si>
  <si>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</si>
  <si>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</si>
  <si>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</si>
  <si>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</si>
  <si>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</si>
  <si>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t>平成10年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</si>
  <si>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r>
      <t>平成9年</t>
    </r>
    <r>
      <rPr>
        <sz val="11"/>
        <rFont val="ＭＳ Ｐゴシック"/>
        <family val="3"/>
        <charset val="128"/>
      </rPr>
      <t/>
    </r>
    <rPh sb="0" eb="2">
      <t>ヘイセイ</t>
    </rPh>
    <rPh sb="3" eb="4">
      <t>ネン</t>
    </rPh>
    <phoneticPr fontId="3"/>
  </si>
  <si>
    <t>合計</t>
    <rPh sb="0" eb="2">
      <t>ゴウケイ</t>
    </rPh>
    <phoneticPr fontId="3"/>
  </si>
  <si>
    <t>85歳～</t>
    <phoneticPr fontId="3"/>
  </si>
  <si>
    <t>５～９
歳</t>
    <phoneticPr fontId="3"/>
  </si>
  <si>
    <t>０～４
歳</t>
    <phoneticPr fontId="3"/>
  </si>
  <si>
    <t>表２　性・年齢階級別自殺者数（千葉県　年次推移）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2">
      <t>ジサツ</t>
    </rPh>
    <rPh sb="12" eb="13">
      <t>シャ</t>
    </rPh>
    <rPh sb="13" eb="14">
      <t>スウ</t>
    </rPh>
    <rPh sb="15" eb="18">
      <t>チバケン</t>
    </rPh>
    <phoneticPr fontId="3"/>
  </si>
  <si>
    <t>平成27年国勢調査 年齢・国籍不詳をあん分した人口（総務省統計局）第3表　年齢(各歳)，国籍(2区分)，男女別人口</t>
  </si>
  <si>
    <t>※平成27年の人口は以下の統計値を用いた。</t>
  </si>
  <si>
    <t>人口推計：第4表　都道府県、男女別人口及び人口性比-総人口、日本人人口（各年10月1日現在）※</t>
    <rPh sb="0" eb="2">
      <t>ジンコウ</t>
    </rPh>
    <rPh sb="2" eb="4">
      <t>スイケイ</t>
    </rPh>
    <rPh sb="5" eb="6">
      <t>ダイ</t>
    </rPh>
    <rPh sb="7" eb="8">
      <t>ヒョウ</t>
    </rPh>
    <rPh sb="9" eb="13">
      <t>トドウフケン</t>
    </rPh>
    <rPh sb="14" eb="16">
      <t>ダンジョ</t>
    </rPh>
    <rPh sb="16" eb="17">
      <t>ベツ</t>
    </rPh>
    <rPh sb="17" eb="19">
      <t>ジンコウ</t>
    </rPh>
    <rPh sb="19" eb="20">
      <t>オヨ</t>
    </rPh>
    <rPh sb="21" eb="23">
      <t>ジンコウ</t>
    </rPh>
    <rPh sb="23" eb="24">
      <t>セイ</t>
    </rPh>
    <rPh sb="24" eb="25">
      <t>ヒ</t>
    </rPh>
    <rPh sb="26" eb="29">
      <t>ソウジンコウ</t>
    </rPh>
    <rPh sb="30" eb="33">
      <t>ニホンジン</t>
    </rPh>
    <rPh sb="33" eb="35">
      <t>ジンコウ</t>
    </rPh>
    <rPh sb="36" eb="37">
      <t>カク</t>
    </rPh>
    <rPh sb="37" eb="38">
      <t>ネン</t>
    </rPh>
    <rPh sb="40" eb="41">
      <t>ガツ</t>
    </rPh>
    <rPh sb="42" eb="43">
      <t>ニチ</t>
    </rPh>
    <rPh sb="43" eb="45">
      <t>ゲンザイ</t>
    </rPh>
    <phoneticPr fontId="3"/>
  </si>
  <si>
    <t>死亡数：千葉県健康福祉部健康福祉指導課「千葉県衛生統計年報（人口動態調査）」</t>
    <rPh sb="0" eb="3">
      <t>シボウスウ</t>
    </rPh>
    <rPh sb="4" eb="7">
      <t>チバケン</t>
    </rPh>
    <rPh sb="7" eb="9">
      <t>ケンコウ</t>
    </rPh>
    <rPh sb="9" eb="11">
      <t>フクシ</t>
    </rPh>
    <rPh sb="11" eb="12">
      <t>ブ</t>
    </rPh>
    <rPh sb="12" eb="14">
      <t>ケンコウ</t>
    </rPh>
    <rPh sb="14" eb="16">
      <t>フクシ</t>
    </rPh>
    <rPh sb="16" eb="19">
      <t>シドウカ</t>
    </rPh>
    <rPh sb="20" eb="23">
      <t>チバケン</t>
    </rPh>
    <rPh sb="23" eb="25">
      <t>エイセイ</t>
    </rPh>
    <rPh sb="25" eb="27">
      <t>トウケイ</t>
    </rPh>
    <rPh sb="27" eb="29">
      <t>ネンポウ</t>
    </rPh>
    <rPh sb="30" eb="32">
      <t>ジンコウ</t>
    </rPh>
    <rPh sb="32" eb="34">
      <t>ドウタイ</t>
    </rPh>
    <rPh sb="34" eb="36">
      <t>チョウサ</t>
    </rPh>
    <phoneticPr fontId="3"/>
  </si>
  <si>
    <t>【出典】</t>
    <phoneticPr fontId="3"/>
  </si>
  <si>
    <t>H20</t>
    <phoneticPr fontId="3"/>
  </si>
  <si>
    <t>男</t>
    <phoneticPr fontId="3"/>
  </si>
  <si>
    <t>千葉</t>
    <rPh sb="0" eb="2">
      <t>チバ</t>
    </rPh>
    <phoneticPr fontId="3"/>
  </si>
  <si>
    <t>男性割合</t>
    <rPh sb="0" eb="2">
      <t>ダンセイ</t>
    </rPh>
    <rPh sb="2" eb="4">
      <t>ワリアイ</t>
    </rPh>
    <phoneticPr fontId="3"/>
  </si>
  <si>
    <t>男女比</t>
    <rPh sb="0" eb="3">
      <t>ダンジョヒ</t>
    </rPh>
    <phoneticPr fontId="3"/>
  </si>
  <si>
    <t>粗死亡率(日本人推計人口で除した値）</t>
    <rPh sb="0" eb="1">
      <t>ソ</t>
    </rPh>
    <rPh sb="1" eb="4">
      <t>シボウリツ</t>
    </rPh>
    <rPh sb="5" eb="8">
      <t>ニホンジン</t>
    </rPh>
    <rPh sb="8" eb="10">
      <t>スイケイ</t>
    </rPh>
    <rPh sb="10" eb="12">
      <t>ジンコウ</t>
    </rPh>
    <rPh sb="13" eb="14">
      <t>ジョ</t>
    </rPh>
    <rPh sb="16" eb="17">
      <t>アタイ</t>
    </rPh>
    <phoneticPr fontId="3"/>
  </si>
  <si>
    <t>表３　自殺の粗死亡率・男女比（全国・千葉県　年次推移）</t>
    <rPh sb="0" eb="1">
      <t>ヒョウ</t>
    </rPh>
    <rPh sb="3" eb="5">
      <t>ジサツ</t>
    </rPh>
    <rPh sb="6" eb="7">
      <t>ソ</t>
    </rPh>
    <rPh sb="7" eb="10">
      <t>シボウリツ</t>
    </rPh>
    <rPh sb="11" eb="13">
      <t>ダンジョ</t>
    </rPh>
    <rPh sb="13" eb="14">
      <t>ヒ</t>
    </rPh>
    <rPh sb="15" eb="17">
      <t>ゼンコク</t>
    </rPh>
    <rPh sb="18" eb="21">
      <t>チバケン</t>
    </rPh>
    <phoneticPr fontId="3"/>
  </si>
  <si>
    <t>都道府県別の自殺の年次推移（平成21年まで）：標準化死亡比(SMR)、年齢調整死亡率</t>
    <rPh sb="14" eb="16">
      <t>ヘイセイ</t>
    </rPh>
    <rPh sb="18" eb="19">
      <t>ネン</t>
    </rPh>
    <phoneticPr fontId="3"/>
  </si>
  <si>
    <t>千葉県値：</t>
    <rPh sb="0" eb="3">
      <t>チバケン</t>
    </rPh>
    <rPh sb="3" eb="4">
      <t>アタイ</t>
    </rPh>
    <phoneticPr fontId="3"/>
  </si>
  <si>
    <t>自殺の年次推移（平成21年まで）：自殺死亡数、死亡率、年齢調整死亡率</t>
    <rPh sb="8" eb="10">
      <t>ヘイセイ</t>
    </rPh>
    <rPh sb="12" eb="13">
      <t>ネン</t>
    </rPh>
    <phoneticPr fontId="3"/>
  </si>
  <si>
    <t>全国値：</t>
    <phoneticPr fontId="3"/>
  </si>
  <si>
    <t>H28</t>
    <phoneticPr fontId="3"/>
  </si>
  <si>
    <t>H23</t>
    <phoneticPr fontId="3"/>
  </si>
  <si>
    <t>H22</t>
    <phoneticPr fontId="3"/>
  </si>
  <si>
    <t>H20</t>
    <phoneticPr fontId="3"/>
  </si>
  <si>
    <t>H19</t>
    <phoneticPr fontId="3"/>
  </si>
  <si>
    <t>　女</t>
    <phoneticPr fontId="3"/>
  </si>
  <si>
    <t>SMR（全国＝100）</t>
    <rPh sb="4" eb="6">
      <t>ゼンコク</t>
    </rPh>
    <phoneticPr fontId="3"/>
  </si>
  <si>
    <t>自殺年齢調整死亡率</t>
  </si>
  <si>
    <t>千葉県(10歳以上）</t>
    <rPh sb="0" eb="3">
      <t>チバケン</t>
    </rPh>
    <rPh sb="6" eb="9">
      <t>サイイジョウ</t>
    </rPh>
    <phoneticPr fontId="3"/>
  </si>
  <si>
    <t>表４　性別自殺の年齢調整死亡率・SMR（全国・千葉県　年次推移）</t>
    <rPh sb="0" eb="1">
      <t>ヒョウ</t>
    </rPh>
    <rPh sb="3" eb="5">
      <t>セイベツ</t>
    </rPh>
    <rPh sb="5" eb="7">
      <t>ジサツ</t>
    </rPh>
    <rPh sb="8" eb="10">
      <t>ネンレイ</t>
    </rPh>
    <rPh sb="10" eb="12">
      <t>チョウセイ</t>
    </rPh>
    <rPh sb="12" eb="15">
      <t>シボウリツ</t>
    </rPh>
    <rPh sb="20" eb="22">
      <t>ゼンコク</t>
    </rPh>
    <rPh sb="23" eb="26">
      <t>チバケン</t>
    </rPh>
    <rPh sb="27" eb="29">
      <t>ネンジ</t>
    </rPh>
    <rPh sb="29" eb="31">
      <t>スイイ</t>
    </rPh>
    <phoneticPr fontId="3"/>
  </si>
  <si>
    <t>白井市</t>
  </si>
  <si>
    <t>全国</t>
  </si>
  <si>
    <t>参考：EBSMR</t>
    <rPh sb="0" eb="2">
      <t>サンコウ</t>
    </rPh>
    <phoneticPr fontId="3"/>
  </si>
  <si>
    <t>SMR</t>
  </si>
  <si>
    <t>自殺死亡率（人口10万対）</t>
    <rPh sb="0" eb="2">
      <t>ジサツ</t>
    </rPh>
    <rPh sb="6" eb="8">
      <t>ジンコウ</t>
    </rPh>
    <rPh sb="10" eb="11">
      <t>マン</t>
    </rPh>
    <rPh sb="11" eb="12">
      <t>タイ</t>
    </rPh>
    <phoneticPr fontId="3"/>
  </si>
  <si>
    <t>自殺者数（人）</t>
    <rPh sb="2" eb="3">
      <t>シャ</t>
    </rPh>
    <rPh sb="5" eb="6">
      <t>ニン</t>
    </rPh>
    <phoneticPr fontId="3"/>
  </si>
  <si>
    <t>死亡総数（人）</t>
    <rPh sb="5" eb="6">
      <t>ニン</t>
    </rPh>
    <phoneticPr fontId="3"/>
  </si>
  <si>
    <t>（千葉県警より入手）を引いて算出した自殺死亡数（警察統計の平成21年の集計値）</t>
    <rPh sb="18" eb="20">
      <t>ジサツ</t>
    </rPh>
    <rPh sb="20" eb="23">
      <t>シボウスウ</t>
    </rPh>
    <rPh sb="24" eb="26">
      <t>ケイサツ</t>
    </rPh>
    <rPh sb="26" eb="28">
      <t>トウケイ</t>
    </rPh>
    <rPh sb="29" eb="31">
      <t>ヘイセイ</t>
    </rPh>
    <rPh sb="33" eb="34">
      <t>ネン</t>
    </rPh>
    <rPh sb="35" eb="37">
      <t>シュウケイ</t>
    </rPh>
    <rPh sb="37" eb="38">
      <t>チ</t>
    </rPh>
    <phoneticPr fontId="3"/>
  </si>
  <si>
    <t>千葉県の男女別自殺死亡数（警察統計の平成19年及び平成20年の集計値）から平成19年の値</t>
    <rPh sb="7" eb="9">
      <t>ジサツ</t>
    </rPh>
    <rPh sb="9" eb="12">
      <t>シボウスウ</t>
    </rPh>
    <rPh sb="13" eb="15">
      <t>ケイサツ</t>
    </rPh>
    <rPh sb="15" eb="17">
      <t>トウケイ</t>
    </rPh>
    <rPh sb="18" eb="20">
      <t>ヘイセイ</t>
    </rPh>
    <rPh sb="22" eb="23">
      <t>ネン</t>
    </rPh>
    <rPh sb="23" eb="24">
      <t>オヨ</t>
    </rPh>
    <rPh sb="25" eb="27">
      <t>ヘイセイ</t>
    </rPh>
    <rPh sb="29" eb="30">
      <t>ネン</t>
    </rPh>
    <rPh sb="31" eb="33">
      <t>シュウケイ</t>
    </rPh>
    <rPh sb="33" eb="34">
      <t>チ</t>
    </rPh>
    <rPh sb="37" eb="39">
      <t>ヘイセイ</t>
    </rPh>
    <rPh sb="41" eb="42">
      <t>ネン</t>
    </rPh>
    <rPh sb="43" eb="44">
      <t>アタイ</t>
    </rPh>
    <phoneticPr fontId="3"/>
  </si>
  <si>
    <t>注）千葉県の警察統計の平成20年値は、「地域における自殺の基礎資料」（内閣府）に掲載された</t>
    <rPh sb="0" eb="1">
      <t>チュウ</t>
    </rPh>
    <rPh sb="2" eb="5">
      <t>チバケン</t>
    </rPh>
    <rPh sb="6" eb="8">
      <t>ケイサツ</t>
    </rPh>
    <rPh sb="8" eb="10">
      <t>トウケイ</t>
    </rPh>
    <rPh sb="11" eb="13">
      <t>ヘイセイ</t>
    </rPh>
    <rPh sb="15" eb="16">
      <t>ネン</t>
    </rPh>
    <rPh sb="16" eb="17">
      <t>アタイ</t>
    </rPh>
    <rPh sb="20" eb="22">
      <t>チイキ</t>
    </rPh>
    <rPh sb="26" eb="28">
      <t>ジサツ</t>
    </rPh>
    <rPh sb="29" eb="31">
      <t>キソ</t>
    </rPh>
    <rPh sb="31" eb="33">
      <t>シリョウ</t>
    </rPh>
    <rPh sb="35" eb="37">
      <t>ナイカク</t>
    </rPh>
    <rPh sb="37" eb="38">
      <t>フ</t>
    </rPh>
    <rPh sb="40" eb="42">
      <t>ケイサイ</t>
    </rPh>
    <phoneticPr fontId="3"/>
  </si>
  <si>
    <t>H28</t>
    <phoneticPr fontId="3"/>
  </si>
  <si>
    <t>H24</t>
    <phoneticPr fontId="3"/>
  </si>
  <si>
    <t>H19</t>
    <phoneticPr fontId="3"/>
  </si>
  <si>
    <t>(参考)人口動態の総数</t>
  </si>
  <si>
    <t>年次別</t>
  </si>
  <si>
    <t>自殺者数（警察統計の平成19年及び平成20年の集計値）から平成19年の値（千葉県警より入手）を引いて算出</t>
    <rPh sb="0" eb="2">
      <t>ジサツ</t>
    </rPh>
    <rPh sb="2" eb="3">
      <t>シャ</t>
    </rPh>
    <rPh sb="3" eb="4">
      <t>スウ</t>
    </rPh>
    <rPh sb="5" eb="7">
      <t>ケイサツ</t>
    </rPh>
    <rPh sb="7" eb="9">
      <t>トウケイ</t>
    </rPh>
    <rPh sb="10" eb="12">
      <t>ヘイセイ</t>
    </rPh>
    <rPh sb="14" eb="15">
      <t>ネン</t>
    </rPh>
    <rPh sb="15" eb="16">
      <t>オヨ</t>
    </rPh>
    <rPh sb="17" eb="19">
      <t>ヘイセイ</t>
    </rPh>
    <rPh sb="21" eb="22">
      <t>ネン</t>
    </rPh>
    <rPh sb="23" eb="25">
      <t>シュウケイ</t>
    </rPh>
    <rPh sb="25" eb="26">
      <t>チ</t>
    </rPh>
    <rPh sb="29" eb="31">
      <t>ヘイセイ</t>
    </rPh>
    <rPh sb="33" eb="34">
      <t>ネン</t>
    </rPh>
    <rPh sb="35" eb="36">
      <t>アタイ</t>
    </rPh>
    <rPh sb="37" eb="39">
      <t>チバ</t>
    </rPh>
    <rPh sb="39" eb="41">
      <t>ケンケイ</t>
    </rPh>
    <rPh sb="43" eb="45">
      <t>ニュウシュ</t>
    </rPh>
    <rPh sb="47" eb="48">
      <t>ヒ</t>
    </rPh>
    <rPh sb="50" eb="52">
      <t>サンシュツ</t>
    </rPh>
    <phoneticPr fontId="3"/>
  </si>
  <si>
    <t>注）千葉県の警察統計の平成20年値は、「地域における自殺の基礎資料」（内閣府）に掲載された千葉県の男女別</t>
    <rPh sb="0" eb="1">
      <t>チュウ</t>
    </rPh>
    <rPh sb="2" eb="5">
      <t>チバケン</t>
    </rPh>
    <rPh sb="6" eb="8">
      <t>ケイサツ</t>
    </rPh>
    <rPh sb="8" eb="10">
      <t>トウケイ</t>
    </rPh>
    <rPh sb="11" eb="13">
      <t>ヘイセイ</t>
    </rPh>
    <rPh sb="15" eb="16">
      <t>ネン</t>
    </rPh>
    <rPh sb="16" eb="17">
      <t>アタイ</t>
    </rPh>
    <rPh sb="20" eb="22">
      <t>チイキ</t>
    </rPh>
    <rPh sb="26" eb="28">
      <t>ジサツ</t>
    </rPh>
    <rPh sb="29" eb="31">
      <t>キソ</t>
    </rPh>
    <rPh sb="31" eb="33">
      <t>シリョウ</t>
    </rPh>
    <rPh sb="35" eb="37">
      <t>ナイカク</t>
    </rPh>
    <rPh sb="37" eb="38">
      <t>フ</t>
    </rPh>
    <rPh sb="40" eb="42">
      <t>ケイサイ</t>
    </rPh>
    <rPh sb="45" eb="48">
      <t>チバケン</t>
    </rPh>
    <rPh sb="49" eb="51">
      <t>ダンジョ</t>
    </rPh>
    <rPh sb="51" eb="52">
      <t>ベツ</t>
    </rPh>
    <phoneticPr fontId="3"/>
  </si>
  <si>
    <t>＊平成19年度に自殺統計原票が改正され、職業の分類が変更になった。</t>
    <rPh sb="1" eb="3">
      <t>ヘイセイ</t>
    </rPh>
    <rPh sb="5" eb="7">
      <t>ネンド</t>
    </rPh>
    <rPh sb="8" eb="10">
      <t>ジサツ</t>
    </rPh>
    <rPh sb="10" eb="12">
      <t>トウケイ</t>
    </rPh>
    <rPh sb="12" eb="14">
      <t>ゲンピョウ</t>
    </rPh>
    <rPh sb="15" eb="17">
      <t>カイセイ</t>
    </rPh>
    <rPh sb="20" eb="22">
      <t>ショクギョウ</t>
    </rPh>
    <rPh sb="23" eb="25">
      <t>ブンルイ</t>
    </rPh>
    <rPh sb="26" eb="28">
      <t>ヘンコウ</t>
    </rPh>
    <phoneticPr fontId="3"/>
  </si>
  <si>
    <t>H29</t>
    <phoneticPr fontId="3"/>
  </si>
  <si>
    <t>H28</t>
    <phoneticPr fontId="3"/>
  </si>
  <si>
    <t>H27</t>
    <phoneticPr fontId="3"/>
  </si>
  <si>
    <t>H21</t>
    <phoneticPr fontId="3"/>
  </si>
  <si>
    <t>無職者計</t>
    <rPh sb="0" eb="3">
      <t>ムショクシャ</t>
    </rPh>
    <rPh sb="3" eb="4">
      <t>ケイ</t>
    </rPh>
    <phoneticPr fontId="3"/>
  </si>
  <si>
    <t>無職者</t>
    <phoneticPr fontId="3"/>
  </si>
  <si>
    <t>主婦</t>
    <phoneticPr fontId="3"/>
  </si>
  <si>
    <t>計</t>
    <rPh sb="0" eb="1">
      <t>ケイ</t>
    </rPh>
    <phoneticPr fontId="3"/>
  </si>
  <si>
    <t>被雇用者</t>
  </si>
  <si>
    <t>管理職</t>
    <phoneticPr fontId="3"/>
  </si>
  <si>
    <t>学生・生徒等</t>
    <rPh sb="5" eb="6">
      <t>トウ</t>
    </rPh>
    <phoneticPr fontId="3"/>
  </si>
  <si>
    <t>無職者</t>
    <rPh sb="0" eb="3">
      <t>ムショクシャ</t>
    </rPh>
    <phoneticPr fontId="3"/>
  </si>
  <si>
    <t>不詳</t>
    <phoneticPr fontId="3"/>
  </si>
  <si>
    <t>無職者（無職者・学生）</t>
    <rPh sb="0" eb="3">
      <t>ムショクシャ</t>
    </rPh>
    <rPh sb="4" eb="7">
      <t>ムショクシャ</t>
    </rPh>
    <rPh sb="8" eb="10">
      <t>ガクセイ</t>
    </rPh>
    <phoneticPr fontId="3"/>
  </si>
  <si>
    <t>被雇用者/勤め人</t>
    <phoneticPr fontId="3"/>
  </si>
  <si>
    <t>自営者</t>
    <phoneticPr fontId="3"/>
  </si>
  <si>
    <t>H 9</t>
  </si>
  <si>
    <t>無職者</t>
    <phoneticPr fontId="3"/>
  </si>
  <si>
    <t>主婦・主夫</t>
  </si>
  <si>
    <t>学生・生徒</t>
  </si>
  <si>
    <t>無職（無職者・学生）</t>
    <phoneticPr fontId="3"/>
  </si>
  <si>
    <t>自営者</t>
    <phoneticPr fontId="3"/>
  </si>
  <si>
    <t>２）千葉県</t>
    <rPh sb="2" eb="5">
      <t>チバケン</t>
    </rPh>
    <phoneticPr fontId="3"/>
  </si>
  <si>
    <t>H28</t>
    <phoneticPr fontId="3"/>
  </si>
  <si>
    <t>H26</t>
    <phoneticPr fontId="3"/>
  </si>
  <si>
    <t>H23</t>
    <phoneticPr fontId="3"/>
  </si>
  <si>
    <t>H22</t>
    <phoneticPr fontId="3"/>
  </si>
  <si>
    <t>H20</t>
    <phoneticPr fontId="3"/>
  </si>
  <si>
    <t>H19</t>
    <phoneticPr fontId="3"/>
  </si>
  <si>
    <t>無職者計</t>
    <rPh sb="3" eb="4">
      <t>ケイ</t>
    </rPh>
    <phoneticPr fontId="3"/>
  </si>
  <si>
    <t>主婦</t>
    <phoneticPr fontId="3"/>
  </si>
  <si>
    <t>無職計</t>
    <rPh sb="0" eb="2">
      <t>ムショク</t>
    </rPh>
    <rPh sb="2" eb="3">
      <t>ケイ</t>
    </rPh>
    <phoneticPr fontId="3"/>
  </si>
  <si>
    <t>不詳</t>
    <phoneticPr fontId="3"/>
  </si>
  <si>
    <t>無職（無職者・学生）</t>
    <phoneticPr fontId="3"/>
  </si>
  <si>
    <t>被雇用者/勤め人</t>
    <phoneticPr fontId="3"/>
  </si>
  <si>
    <t>自営者</t>
    <phoneticPr fontId="3"/>
  </si>
  <si>
    <t>無職者</t>
    <phoneticPr fontId="3"/>
  </si>
  <si>
    <t>管理職</t>
    <phoneticPr fontId="3"/>
  </si>
  <si>
    <t>不詳</t>
    <phoneticPr fontId="3"/>
  </si>
  <si>
    <t>無職（無職者・学生）</t>
    <phoneticPr fontId="3"/>
  </si>
  <si>
    <t>被雇用者/勤め人</t>
    <phoneticPr fontId="3"/>
  </si>
  <si>
    <t>１）全国</t>
    <rPh sb="2" eb="4">
      <t>ゼンコク</t>
    </rPh>
    <phoneticPr fontId="3"/>
  </si>
  <si>
    <t>不　　詳</t>
  </si>
  <si>
    <t>そ の 他</t>
  </si>
  <si>
    <t>学校問題</t>
  </si>
  <si>
    <t>男女問題</t>
  </si>
  <si>
    <t>勤務問題</t>
  </si>
  <si>
    <t>経済・生活問題</t>
  </si>
  <si>
    <t>健康問題</t>
  </si>
  <si>
    <t>家庭問題</t>
  </si>
  <si>
    <t>実数</t>
    <rPh sb="0" eb="2">
      <t>ジッスウ</t>
    </rPh>
    <phoneticPr fontId="3"/>
  </si>
  <si>
    <t>自殺者数</t>
    <rPh sb="0" eb="3">
      <t>ジサツシャ</t>
    </rPh>
    <rPh sb="3" eb="4">
      <t>スウ</t>
    </rPh>
    <phoneticPr fontId="3"/>
  </si>
  <si>
    <t>不詳（自殺者総数に占める割合）</t>
    <rPh sb="0" eb="2">
      <t>フショウ</t>
    </rPh>
    <rPh sb="3" eb="5">
      <t>ジサツ</t>
    </rPh>
    <rPh sb="5" eb="6">
      <t>シャ</t>
    </rPh>
    <rPh sb="6" eb="8">
      <t>ソウスウ</t>
    </rPh>
    <rPh sb="9" eb="10">
      <t>シ</t>
    </rPh>
    <rPh sb="12" eb="14">
      <t>ワリアイ</t>
    </rPh>
    <phoneticPr fontId="3"/>
  </si>
  <si>
    <t>その他</t>
    <rPh sb="2" eb="3">
      <t>タ</t>
    </rPh>
    <phoneticPr fontId="3"/>
  </si>
  <si>
    <t>学校問題</t>
    <rPh sb="0" eb="2">
      <t>ガッコウ</t>
    </rPh>
    <rPh sb="2" eb="4">
      <t>モンダイ</t>
    </rPh>
    <phoneticPr fontId="3"/>
  </si>
  <si>
    <t>男女問題</t>
    <rPh sb="0" eb="2">
      <t>ダンジョ</t>
    </rPh>
    <rPh sb="2" eb="4">
      <t>モンダイ</t>
    </rPh>
    <phoneticPr fontId="3"/>
  </si>
  <si>
    <t>勤務問題</t>
    <rPh sb="0" eb="2">
      <t>キンム</t>
    </rPh>
    <rPh sb="2" eb="4">
      <t>モンダイ</t>
    </rPh>
    <phoneticPr fontId="3"/>
  </si>
  <si>
    <t>経済・生活問題</t>
    <rPh sb="0" eb="2">
      <t>ケイザイ</t>
    </rPh>
    <rPh sb="3" eb="5">
      <t>セイカツ</t>
    </rPh>
    <rPh sb="5" eb="7">
      <t>モンダイ</t>
    </rPh>
    <phoneticPr fontId="3"/>
  </si>
  <si>
    <t>健康問題</t>
    <rPh sb="0" eb="2">
      <t>ケンコウ</t>
    </rPh>
    <rPh sb="2" eb="4">
      <t>モンダイ</t>
    </rPh>
    <phoneticPr fontId="3"/>
  </si>
  <si>
    <t>家庭問題</t>
    <rPh sb="0" eb="2">
      <t>カテイ</t>
    </rPh>
    <rPh sb="2" eb="4">
      <t>モンダイ</t>
    </rPh>
    <phoneticPr fontId="3"/>
  </si>
  <si>
    <t>不詳</t>
    <rPh sb="0" eb="2">
      <t>フショウ</t>
    </rPh>
    <phoneticPr fontId="3"/>
  </si>
  <si>
    <t>２）原因・動機別総数に対する割合</t>
    <rPh sb="2" eb="4">
      <t>ゲンイン</t>
    </rPh>
    <rPh sb="5" eb="7">
      <t>ドウキ</t>
    </rPh>
    <rPh sb="7" eb="8">
      <t>ベツ</t>
    </rPh>
    <rPh sb="8" eb="10">
      <t>ソウスウ</t>
    </rPh>
    <rPh sb="11" eb="12">
      <t>タイ</t>
    </rPh>
    <rPh sb="14" eb="16">
      <t>ワリアイ</t>
    </rPh>
    <phoneticPr fontId="3"/>
  </si>
  <si>
    <t>原因・動機別総数
(不詳を除く)</t>
    <rPh sb="0" eb="2">
      <t>ゲンイン</t>
    </rPh>
    <rPh sb="3" eb="5">
      <t>ドウキ</t>
    </rPh>
    <rPh sb="5" eb="6">
      <t>ベツ</t>
    </rPh>
    <rPh sb="6" eb="8">
      <t>ソウスウ</t>
    </rPh>
    <rPh sb="10" eb="12">
      <t>フショウ</t>
    </rPh>
    <rPh sb="13" eb="14">
      <t>ノゾ</t>
    </rPh>
    <phoneticPr fontId="3"/>
  </si>
  <si>
    <t>自殺者総数</t>
    <rPh sb="0" eb="3">
      <t>ジサツシャ</t>
    </rPh>
    <rPh sb="3" eb="5">
      <t>ソウスウ</t>
    </rPh>
    <phoneticPr fontId="3"/>
  </si>
  <si>
    <t>１）実数</t>
    <rPh sb="2" eb="4">
      <t>ジッスウ</t>
    </rPh>
    <phoneticPr fontId="3"/>
  </si>
  <si>
    <t>４）経済・生活問題の詳細</t>
    <rPh sb="2" eb="4">
      <t>ケイザイ</t>
    </rPh>
    <rPh sb="5" eb="7">
      <t>セイカツ</t>
    </rPh>
    <rPh sb="7" eb="9">
      <t>モンダイ</t>
    </rPh>
    <rPh sb="10" eb="12">
      <t>ショウサイ</t>
    </rPh>
    <phoneticPr fontId="3"/>
  </si>
  <si>
    <t>３）健康問題の詳細</t>
    <rPh sb="2" eb="4">
      <t>ケンコウ</t>
    </rPh>
    <rPh sb="4" eb="6">
      <t>モンダイ</t>
    </rPh>
    <rPh sb="7" eb="9">
      <t>ショウサイ</t>
    </rPh>
    <phoneticPr fontId="3"/>
  </si>
  <si>
    <t>２）家庭問題の詳細</t>
    <rPh sb="2" eb="4">
      <t>カテイ</t>
    </rPh>
    <rPh sb="4" eb="6">
      <t>モンダイ</t>
    </rPh>
    <rPh sb="7" eb="9">
      <t>ショウサイ</t>
    </rPh>
    <phoneticPr fontId="3"/>
  </si>
  <si>
    <t>１）全体</t>
    <rPh sb="2" eb="4">
      <t>ゼンタイ</t>
    </rPh>
    <phoneticPr fontId="3"/>
  </si>
  <si>
    <t>その他の無職者</t>
    <rPh sb="2" eb="3">
      <t>タ</t>
    </rPh>
    <rPh sb="4" eb="7">
      <t>ムショクシャ</t>
    </rPh>
    <phoneticPr fontId="3"/>
  </si>
  <si>
    <t>浮浪者</t>
    <rPh sb="0" eb="2">
      <t>フロウ</t>
    </rPh>
    <rPh sb="2" eb="3">
      <t>シャ</t>
    </rPh>
    <phoneticPr fontId="3"/>
  </si>
  <si>
    <t>年金・雇用保険等生活者</t>
    <rPh sb="0" eb="2">
      <t>ネンキン</t>
    </rPh>
    <rPh sb="3" eb="5">
      <t>コヨウ</t>
    </rPh>
    <rPh sb="5" eb="7">
      <t>ホケン</t>
    </rPh>
    <rPh sb="7" eb="8">
      <t>トウ</t>
    </rPh>
    <rPh sb="8" eb="11">
      <t>セイカツシャ</t>
    </rPh>
    <phoneticPr fontId="3"/>
  </si>
  <si>
    <t>利子・配当・家賃等生活者</t>
    <rPh sb="0" eb="2">
      <t>リシ</t>
    </rPh>
    <rPh sb="3" eb="5">
      <t>ハイトウ</t>
    </rPh>
    <rPh sb="6" eb="8">
      <t>ヤチン</t>
    </rPh>
    <rPh sb="8" eb="9">
      <t>トウ</t>
    </rPh>
    <rPh sb="9" eb="12">
      <t>セイカツシャ</t>
    </rPh>
    <phoneticPr fontId="3"/>
  </si>
  <si>
    <t>失業者</t>
    <rPh sb="0" eb="3">
      <t>シツギョウシャ</t>
    </rPh>
    <phoneticPr fontId="3"/>
  </si>
  <si>
    <t>主婦</t>
    <rPh sb="0" eb="2">
      <t>シュフ</t>
    </rPh>
    <phoneticPr fontId="3"/>
  </si>
  <si>
    <t>学生・生徒等</t>
    <rPh sb="0" eb="2">
      <t>ガクセイ</t>
    </rPh>
    <rPh sb="3" eb="5">
      <t>セイト</t>
    </rPh>
    <rPh sb="5" eb="6">
      <t>トウ</t>
    </rPh>
    <phoneticPr fontId="3"/>
  </si>
  <si>
    <t>被雇用者・勤め人</t>
    <rPh sb="0" eb="4">
      <t>ヒコヨウシャ</t>
    </rPh>
    <rPh sb="5" eb="6">
      <t>ツト</t>
    </rPh>
    <rPh sb="7" eb="8">
      <t>ビト</t>
    </rPh>
    <phoneticPr fontId="3"/>
  </si>
  <si>
    <t>自営業・家族従業者</t>
    <rPh sb="0" eb="3">
      <t>ジエイギョウ</t>
    </rPh>
    <rPh sb="4" eb="6">
      <t>カゾク</t>
    </rPh>
    <rPh sb="6" eb="9">
      <t>ジュウギョウシャ</t>
    </rPh>
    <phoneticPr fontId="3"/>
  </si>
  <si>
    <t>80歳以上</t>
    <rPh sb="2" eb="5">
      <t>サイイジョウ</t>
    </rPh>
    <phoneticPr fontId="3"/>
  </si>
  <si>
    <t>19歳以下</t>
    <rPh sb="2" eb="3">
      <t>サイ</t>
    </rPh>
    <rPh sb="3" eb="5">
      <t>イカ</t>
    </rPh>
    <phoneticPr fontId="3"/>
  </si>
  <si>
    <t>85歳～</t>
  </si>
  <si>
    <t>　2018年11月30日公表の完全失業率（年平均）より</t>
    <rPh sb="5" eb="6">
      <t>ネン</t>
    </rPh>
    <rPh sb="8" eb="9">
      <t>ガツ</t>
    </rPh>
    <rPh sb="11" eb="12">
      <t>ニチ</t>
    </rPh>
    <rPh sb="12" eb="14">
      <t>コウヒョウ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</si>
  <si>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</si>
  <si>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</si>
  <si>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</si>
  <si>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</si>
  <si>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</si>
  <si>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</si>
  <si>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</si>
  <si>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</si>
  <si>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</si>
  <si>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</si>
  <si>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</si>
  <si>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表１８　完全失業率（全国・千葉県　年次推移）</t>
    <rPh sb="0" eb="1">
      <t>ヒョウ</t>
    </rPh>
    <rPh sb="4" eb="6">
      <t>カンゼン</t>
    </rPh>
    <rPh sb="6" eb="8">
      <t>シツギョウ</t>
    </rPh>
    <rPh sb="8" eb="9">
      <t>リツ</t>
    </rPh>
    <rPh sb="10" eb="12">
      <t>ゼンコク</t>
    </rPh>
    <rPh sb="13" eb="16">
      <t>チバケン</t>
    </rPh>
    <rPh sb="17" eb="19">
      <t>ネンジ</t>
    </rPh>
    <rPh sb="19" eb="21">
      <t>スイイ</t>
    </rPh>
    <phoneticPr fontId="3"/>
  </si>
  <si>
    <t>不詳：労働力状態「不詳」</t>
    <rPh sb="0" eb="2">
      <t>フショウ</t>
    </rPh>
    <rPh sb="3" eb="6">
      <t>ロウドウリョク</t>
    </rPh>
    <rPh sb="6" eb="8">
      <t>ジョウタイ</t>
    </rPh>
    <rPh sb="9" eb="11">
      <t>フショウ</t>
    </rPh>
    <phoneticPr fontId="3"/>
  </si>
  <si>
    <t>その他無職者：非労働力人口の内、家事（男性のみ）+その他</t>
    <rPh sb="2" eb="3">
      <t>タ</t>
    </rPh>
    <rPh sb="3" eb="6">
      <t>ムショクシャ</t>
    </rPh>
    <rPh sb="7" eb="8">
      <t>ヒ</t>
    </rPh>
    <rPh sb="8" eb="11">
      <t>ロウドウリョク</t>
    </rPh>
    <rPh sb="11" eb="13">
      <t>ジンコウ</t>
    </rPh>
    <rPh sb="14" eb="15">
      <t>ウチ</t>
    </rPh>
    <rPh sb="16" eb="18">
      <t>カジ</t>
    </rPh>
    <rPh sb="19" eb="21">
      <t>ダンセイ</t>
    </rPh>
    <rPh sb="27" eb="28">
      <t>タ</t>
    </rPh>
    <phoneticPr fontId="3"/>
  </si>
  <si>
    <t>学生・生徒等：非労働力人口の内、通学+14歳以下の人口（国勢調査「人口等基本集計」を使用）</t>
    <rPh sb="0" eb="2">
      <t>ガクセイ</t>
    </rPh>
    <rPh sb="3" eb="5">
      <t>セイト</t>
    </rPh>
    <rPh sb="5" eb="6">
      <t>トウ</t>
    </rPh>
    <rPh sb="7" eb="8">
      <t>ヒ</t>
    </rPh>
    <rPh sb="8" eb="11">
      <t>ロウドウリョク</t>
    </rPh>
    <rPh sb="11" eb="13">
      <t>ジンコウ</t>
    </rPh>
    <rPh sb="14" eb="15">
      <t>ウチ</t>
    </rPh>
    <rPh sb="16" eb="18">
      <t>ツウガク</t>
    </rPh>
    <rPh sb="21" eb="24">
      <t>サイイカ</t>
    </rPh>
    <rPh sb="25" eb="27">
      <t>ジンコウ</t>
    </rPh>
    <rPh sb="28" eb="30">
      <t>コクセイ</t>
    </rPh>
    <rPh sb="30" eb="32">
      <t>チョウサ</t>
    </rPh>
    <rPh sb="33" eb="35">
      <t>ジンコウ</t>
    </rPh>
    <rPh sb="35" eb="36">
      <t>トウ</t>
    </rPh>
    <rPh sb="36" eb="38">
      <t>キホン</t>
    </rPh>
    <rPh sb="38" eb="40">
      <t>シュウケイ</t>
    </rPh>
    <rPh sb="42" eb="44">
      <t>シヨウ</t>
    </rPh>
    <phoneticPr fontId="3"/>
  </si>
  <si>
    <t>失業者：完全失業者</t>
    <rPh sb="0" eb="3">
      <t>シツギョウシャ</t>
    </rPh>
    <rPh sb="4" eb="6">
      <t>カンゼン</t>
    </rPh>
    <rPh sb="6" eb="8">
      <t>シツギョウ</t>
    </rPh>
    <rPh sb="8" eb="9">
      <t>シャ</t>
    </rPh>
    <phoneticPr fontId="3"/>
  </si>
  <si>
    <t>主婦：非労働力人口の内、家事（女性のみ）</t>
    <rPh sb="0" eb="2">
      <t>シュフ</t>
    </rPh>
    <rPh sb="3" eb="4">
      <t>ヒ</t>
    </rPh>
    <rPh sb="4" eb="7">
      <t>ロウドウリョク</t>
    </rPh>
    <rPh sb="7" eb="9">
      <t>ジンコウ</t>
    </rPh>
    <rPh sb="10" eb="11">
      <t>ウチ</t>
    </rPh>
    <rPh sb="12" eb="14">
      <t>カジ</t>
    </rPh>
    <rPh sb="15" eb="17">
      <t>ジョセイ</t>
    </rPh>
    <phoneticPr fontId="3"/>
  </si>
  <si>
    <t>被雇用・勤め人：就業者の内、雇用者+役員+従業上の地位「不詳」</t>
    <rPh sb="0" eb="1">
      <t>ヒ</t>
    </rPh>
    <rPh sb="1" eb="3">
      <t>コヨウ</t>
    </rPh>
    <rPh sb="4" eb="5">
      <t>ツト</t>
    </rPh>
    <rPh sb="6" eb="7">
      <t>ニン</t>
    </rPh>
    <rPh sb="8" eb="11">
      <t>シュウギョウシャ</t>
    </rPh>
    <rPh sb="12" eb="13">
      <t>ウチ</t>
    </rPh>
    <rPh sb="14" eb="17">
      <t>コヨウシャ</t>
    </rPh>
    <rPh sb="18" eb="20">
      <t>ヤクイン</t>
    </rPh>
    <rPh sb="21" eb="23">
      <t>ジュウギョウ</t>
    </rPh>
    <rPh sb="23" eb="24">
      <t>ジョウ</t>
    </rPh>
    <rPh sb="25" eb="27">
      <t>チイ</t>
    </rPh>
    <rPh sb="28" eb="30">
      <t>フショウ</t>
    </rPh>
    <phoneticPr fontId="3"/>
  </si>
  <si>
    <t>自営業・家族従業者：就業者の内、雇人のある業主+雇人のない業主+家族従業者+家庭内職者</t>
    <rPh sb="0" eb="3">
      <t>ジエイギョウ</t>
    </rPh>
    <rPh sb="4" eb="6">
      <t>カゾク</t>
    </rPh>
    <rPh sb="6" eb="9">
      <t>ジュウギョウシャ</t>
    </rPh>
    <rPh sb="10" eb="13">
      <t>シュウギョウシャ</t>
    </rPh>
    <rPh sb="14" eb="15">
      <t>ウチ</t>
    </rPh>
    <rPh sb="16" eb="17">
      <t>コ</t>
    </rPh>
    <rPh sb="17" eb="18">
      <t>ニン</t>
    </rPh>
    <rPh sb="21" eb="23">
      <t>ギョウシュ</t>
    </rPh>
    <rPh sb="24" eb="25">
      <t>コ</t>
    </rPh>
    <rPh sb="25" eb="26">
      <t>ニン</t>
    </rPh>
    <rPh sb="29" eb="31">
      <t>ギョウシュ</t>
    </rPh>
    <rPh sb="32" eb="34">
      <t>カゾク</t>
    </rPh>
    <rPh sb="34" eb="37">
      <t>ジュウギョウシャ</t>
    </rPh>
    <rPh sb="38" eb="40">
      <t>カテイ</t>
    </rPh>
    <rPh sb="40" eb="42">
      <t>ナイショク</t>
    </rPh>
    <rPh sb="42" eb="43">
      <t>シャ</t>
    </rPh>
    <phoneticPr fontId="3"/>
  </si>
  <si>
    <t>＊「就業状態等基本集計」は15歳以上人口が対象のため、14歳以下の人口を“学生・生徒等”に加算した。</t>
    <rPh sb="2" eb="4">
      <t>シュウギョウ</t>
    </rPh>
    <rPh sb="4" eb="6">
      <t>ジョウタイ</t>
    </rPh>
    <rPh sb="6" eb="7">
      <t>トウ</t>
    </rPh>
    <rPh sb="7" eb="9">
      <t>キホン</t>
    </rPh>
    <rPh sb="9" eb="11">
      <t>シュウケイ</t>
    </rPh>
    <rPh sb="15" eb="18">
      <t>サイイジョウ</t>
    </rPh>
    <rPh sb="18" eb="20">
      <t>ジンコウ</t>
    </rPh>
    <rPh sb="21" eb="23">
      <t>タイショウ</t>
    </rPh>
    <rPh sb="29" eb="32">
      <t>サイイカ</t>
    </rPh>
    <rPh sb="33" eb="35">
      <t>ジンコウ</t>
    </rPh>
    <rPh sb="37" eb="39">
      <t>ガクセイ</t>
    </rPh>
    <rPh sb="40" eb="42">
      <t>セイト</t>
    </rPh>
    <rPh sb="42" eb="43">
      <t>トウ</t>
    </rPh>
    <rPh sb="45" eb="47">
      <t>カサン</t>
    </rPh>
    <phoneticPr fontId="3"/>
  </si>
  <si>
    <t>各項目について、平成27年国勢調査「就業状態等基本集計」の内、下記の区分を用いて集計した。</t>
    <rPh sb="0" eb="1">
      <t>カク</t>
    </rPh>
    <rPh sb="1" eb="3">
      <t>コウモク</t>
    </rPh>
    <rPh sb="8" eb="10">
      <t>ヘイセイ</t>
    </rPh>
    <rPh sb="12" eb="13">
      <t>ネン</t>
    </rPh>
    <rPh sb="13" eb="15">
      <t>コクセイ</t>
    </rPh>
    <rPh sb="15" eb="17">
      <t>チョウサ</t>
    </rPh>
    <rPh sb="18" eb="20">
      <t>シュウギョウ</t>
    </rPh>
    <rPh sb="20" eb="22">
      <t>ジョウタイ</t>
    </rPh>
    <rPh sb="22" eb="23">
      <t>トウ</t>
    </rPh>
    <rPh sb="23" eb="25">
      <t>キホン</t>
    </rPh>
    <rPh sb="25" eb="27">
      <t>シュウケイ</t>
    </rPh>
    <rPh sb="29" eb="30">
      <t>ウチ</t>
    </rPh>
    <rPh sb="31" eb="33">
      <t>カキ</t>
    </rPh>
    <rPh sb="34" eb="36">
      <t>クブン</t>
    </rPh>
    <rPh sb="37" eb="38">
      <t>モチ</t>
    </rPh>
    <rPh sb="40" eb="42">
      <t>シュウケイ</t>
    </rPh>
    <phoneticPr fontId="3"/>
  </si>
  <si>
    <t>―</t>
    <phoneticPr fontId="3"/>
  </si>
  <si>
    <t>その他無職者</t>
    <rPh sb="2" eb="3">
      <t>タ</t>
    </rPh>
    <phoneticPr fontId="3"/>
  </si>
  <si>
    <t>　　　　交通事故死亡者・自殺者数…人口動態統計より</t>
    <rPh sb="4" eb="6">
      <t>コウツウ</t>
    </rPh>
    <rPh sb="6" eb="8">
      <t>ジコ</t>
    </rPh>
    <rPh sb="8" eb="11">
      <t>シボウシャ</t>
    </rPh>
    <rPh sb="12" eb="14">
      <t>ジサツ</t>
    </rPh>
    <rPh sb="14" eb="15">
      <t>モウジャ</t>
    </rPh>
    <rPh sb="15" eb="16">
      <t>スウ</t>
    </rPh>
    <rPh sb="17" eb="19">
      <t>ジンコウ</t>
    </rPh>
    <rPh sb="19" eb="21">
      <t>ドウタイ</t>
    </rPh>
    <rPh sb="21" eb="23">
      <t>トウケイ</t>
    </rPh>
    <phoneticPr fontId="3"/>
  </si>
  <si>
    <t>出典：救急出場件数および搬送人員…千葉県防災危機管理部消防課　消防防災年報より</t>
    <rPh sb="0" eb="2">
      <t>シュッテン</t>
    </rPh>
    <rPh sb="3" eb="5">
      <t>キュウキュウ</t>
    </rPh>
    <rPh sb="5" eb="7">
      <t>シュツジョウ</t>
    </rPh>
    <rPh sb="7" eb="9">
      <t>ケンスウ</t>
    </rPh>
    <rPh sb="12" eb="14">
      <t>ハンソウ</t>
    </rPh>
    <rPh sb="14" eb="16">
      <t>ジンイン</t>
    </rPh>
    <rPh sb="17" eb="20">
      <t>チバケン</t>
    </rPh>
    <rPh sb="20" eb="22">
      <t>ボウサイ</t>
    </rPh>
    <rPh sb="22" eb="24">
      <t>キキ</t>
    </rPh>
    <rPh sb="24" eb="26">
      <t>カンリ</t>
    </rPh>
    <rPh sb="26" eb="27">
      <t>ブ</t>
    </rPh>
    <rPh sb="27" eb="29">
      <t>ショウボウ</t>
    </rPh>
    <rPh sb="29" eb="30">
      <t>カ</t>
    </rPh>
    <rPh sb="31" eb="33">
      <t>ショウボウ</t>
    </rPh>
    <rPh sb="33" eb="35">
      <t>ボウサイ</t>
    </rPh>
    <rPh sb="35" eb="37">
      <t>ネンポウ</t>
    </rPh>
    <phoneticPr fontId="3"/>
  </si>
  <si>
    <t>自殺者数</t>
    <rPh sb="0" eb="2">
      <t>ジサツ</t>
    </rPh>
    <rPh sb="2" eb="3">
      <t>シャ</t>
    </rPh>
    <rPh sb="3" eb="4">
      <t>スウ</t>
    </rPh>
    <phoneticPr fontId="3"/>
  </si>
  <si>
    <t>交通事故
死亡者数</t>
    <rPh sb="0" eb="2">
      <t>コウツウ</t>
    </rPh>
    <rPh sb="2" eb="4">
      <t>ジコ</t>
    </rPh>
    <rPh sb="5" eb="7">
      <t>シボウ</t>
    </rPh>
    <rPh sb="7" eb="8">
      <t>シャ</t>
    </rPh>
    <rPh sb="8" eb="9">
      <t>スウ</t>
    </rPh>
    <phoneticPr fontId="3"/>
  </si>
  <si>
    <t>急病</t>
    <rPh sb="0" eb="2">
      <t>キュウビョウ</t>
    </rPh>
    <phoneticPr fontId="3"/>
  </si>
  <si>
    <t>自損行為</t>
    <rPh sb="0" eb="2">
      <t>ジソン</t>
    </rPh>
    <rPh sb="2" eb="4">
      <t>コウイ</t>
    </rPh>
    <phoneticPr fontId="3"/>
  </si>
  <si>
    <t>加害</t>
    <rPh sb="0" eb="2">
      <t>カガイ</t>
    </rPh>
    <phoneticPr fontId="3"/>
  </si>
  <si>
    <t>一般負傷</t>
    <rPh sb="0" eb="2">
      <t>イッパン</t>
    </rPh>
    <rPh sb="2" eb="4">
      <t>フショウ</t>
    </rPh>
    <phoneticPr fontId="3"/>
  </si>
  <si>
    <t>運動競技</t>
    <rPh sb="0" eb="2">
      <t>ウンドウ</t>
    </rPh>
    <rPh sb="2" eb="4">
      <t>キョウギ</t>
    </rPh>
    <phoneticPr fontId="3"/>
  </si>
  <si>
    <t>労働災害</t>
    <rPh sb="0" eb="2">
      <t>ロウドウ</t>
    </rPh>
    <rPh sb="2" eb="4">
      <t>サイガイ</t>
    </rPh>
    <phoneticPr fontId="3"/>
  </si>
  <si>
    <t>交通</t>
    <rPh sb="0" eb="2">
      <t>コウツウ</t>
    </rPh>
    <phoneticPr fontId="3"/>
  </si>
  <si>
    <t>水難</t>
    <rPh sb="0" eb="2">
      <t>スイナン</t>
    </rPh>
    <phoneticPr fontId="3"/>
  </si>
  <si>
    <t>自然災害</t>
    <rPh sb="0" eb="2">
      <t>シゼン</t>
    </rPh>
    <rPh sb="2" eb="4">
      <t>サイガイ</t>
    </rPh>
    <phoneticPr fontId="3"/>
  </si>
  <si>
    <t>火災</t>
    <rPh sb="0" eb="2">
      <t>カサイ</t>
    </rPh>
    <phoneticPr fontId="3"/>
  </si>
  <si>
    <t>年</t>
    <rPh sb="0" eb="1">
      <t>ネン</t>
    </rPh>
    <phoneticPr fontId="3"/>
  </si>
  <si>
    <t>（人口動態統計）</t>
    <rPh sb="1" eb="3">
      <t>ジンコウ</t>
    </rPh>
    <rPh sb="3" eb="5">
      <t>ドウタイ</t>
    </rPh>
    <rPh sb="5" eb="7">
      <t>トウケイ</t>
    </rPh>
    <phoneticPr fontId="3"/>
  </si>
  <si>
    <t>参考</t>
    <rPh sb="0" eb="2">
      <t>サンコウ</t>
    </rPh>
    <phoneticPr fontId="3"/>
  </si>
  <si>
    <t>搬送人員</t>
    <rPh sb="0" eb="2">
      <t>ハンソウ</t>
    </rPh>
    <rPh sb="2" eb="4">
      <t>ジンイン</t>
    </rPh>
    <phoneticPr fontId="3"/>
  </si>
  <si>
    <t>区分</t>
    <rPh sb="0" eb="2">
      <t>クブン</t>
    </rPh>
    <phoneticPr fontId="3"/>
  </si>
  <si>
    <t>資機材
等輸送</t>
    <rPh sb="0" eb="3">
      <t>シキザイ</t>
    </rPh>
    <rPh sb="4" eb="5">
      <t>トウ</t>
    </rPh>
    <rPh sb="5" eb="7">
      <t>ユソウ</t>
    </rPh>
    <phoneticPr fontId="3"/>
  </si>
  <si>
    <t>医師
搬送</t>
    <rPh sb="0" eb="2">
      <t>イシ</t>
    </rPh>
    <rPh sb="3" eb="5">
      <t>ハンソウ</t>
    </rPh>
    <phoneticPr fontId="3"/>
  </si>
  <si>
    <t>転院
搬送</t>
    <rPh sb="0" eb="2">
      <t>テンイン</t>
    </rPh>
    <rPh sb="3" eb="5">
      <t>ハンソウ</t>
    </rPh>
    <phoneticPr fontId="3"/>
  </si>
  <si>
    <t>出場件数</t>
    <rPh sb="0" eb="2">
      <t>シュツジョウ</t>
    </rPh>
    <rPh sb="2" eb="4">
      <t>ケンスウ</t>
    </rPh>
    <phoneticPr fontId="3"/>
  </si>
  <si>
    <t>【出典】平成25年～29年の人口：千葉県総合企画部統計課「千葉県年齢別・町丁字別人口調査における登録人口」</t>
    <rPh sb="1" eb="3">
      <t>シュッテン</t>
    </rPh>
    <rPh sb="4" eb="6">
      <t>ヘイセイ</t>
    </rPh>
    <rPh sb="8" eb="9">
      <t>ネン</t>
    </rPh>
    <rPh sb="12" eb="13">
      <t>ネン</t>
    </rPh>
    <rPh sb="14" eb="16">
      <t>ジンコウ</t>
    </rPh>
    <rPh sb="17" eb="20">
      <t>チバケン</t>
    </rPh>
    <rPh sb="20" eb="22">
      <t>ソウゴウ</t>
    </rPh>
    <rPh sb="22" eb="24">
      <t>キカク</t>
    </rPh>
    <rPh sb="24" eb="25">
      <t>ブ</t>
    </rPh>
    <rPh sb="25" eb="27">
      <t>トウケイ</t>
    </rPh>
    <rPh sb="27" eb="28">
      <t>カ</t>
    </rPh>
    <rPh sb="29" eb="32">
      <t>チバケン</t>
    </rPh>
    <rPh sb="32" eb="34">
      <t>ネンレイ</t>
    </rPh>
    <rPh sb="34" eb="35">
      <t>ベツ</t>
    </rPh>
    <rPh sb="36" eb="38">
      <t>チョウチョウ</t>
    </rPh>
    <rPh sb="38" eb="39">
      <t>アザ</t>
    </rPh>
    <rPh sb="39" eb="40">
      <t>ベツ</t>
    </rPh>
    <rPh sb="40" eb="42">
      <t>ジンコウ</t>
    </rPh>
    <rPh sb="42" eb="44">
      <t>チョウサ</t>
    </rPh>
    <rPh sb="48" eb="50">
      <t>トウロク</t>
    </rPh>
    <rPh sb="50" eb="52">
      <t>ジンコウ</t>
    </rPh>
    <phoneticPr fontId="3"/>
  </si>
  <si>
    <t>女</t>
    <phoneticPr fontId="3"/>
  </si>
  <si>
    <t>65歳以上</t>
    <rPh sb="2" eb="5">
      <t>サイイジョウ</t>
    </rPh>
    <phoneticPr fontId="3"/>
  </si>
  <si>
    <t>35-64歳</t>
    <rPh sb="5" eb="6">
      <t>サイ</t>
    </rPh>
    <phoneticPr fontId="3"/>
  </si>
  <si>
    <t>35歳未満</t>
    <rPh sb="2" eb="5">
      <t>サイミマン</t>
    </rPh>
    <phoneticPr fontId="3"/>
  </si>
  <si>
    <t>ﾁｪｯｸ</t>
    <phoneticPr fontId="3"/>
  </si>
  <si>
    <t>合計（関数）</t>
    <rPh sb="0" eb="2">
      <t>ゴウケイ</t>
    </rPh>
    <rPh sb="3" eb="5">
      <t>カンスウ</t>
    </rPh>
    <phoneticPr fontId="3"/>
  </si>
  <si>
    <t>35～64歳</t>
    <rPh sb="5" eb="6">
      <t>サイ</t>
    </rPh>
    <phoneticPr fontId="3"/>
  </si>
  <si>
    <t>（再掲）</t>
    <rPh sb="1" eb="3">
      <t>サイケイ</t>
    </rPh>
    <phoneticPr fontId="3"/>
  </si>
  <si>
    <t>100歳～</t>
    <rPh sb="3" eb="4">
      <t>サイ</t>
    </rPh>
    <phoneticPr fontId="3"/>
  </si>
  <si>
    <t>95～99歳</t>
    <phoneticPr fontId="3"/>
  </si>
  <si>
    <t>90～94歳</t>
    <phoneticPr fontId="3"/>
  </si>
  <si>
    <t>85～89歳</t>
    <phoneticPr fontId="3"/>
  </si>
  <si>
    <t>5～9歳</t>
    <phoneticPr fontId="3"/>
  </si>
  <si>
    <t>0～4歳</t>
    <phoneticPr fontId="3"/>
  </si>
  <si>
    <r>
      <t xml:space="preserve">0～4
</t>
    </r>
    <r>
      <rPr>
        <sz val="11"/>
        <rFont val="ＭＳ Ｐゴシック"/>
        <family val="3"/>
        <charset val="128"/>
      </rPr>
      <t>歳</t>
    </r>
    <phoneticPr fontId="3"/>
  </si>
  <si>
    <r>
      <t xml:space="preserve">5～9
</t>
    </r>
    <r>
      <rPr>
        <sz val="11"/>
        <rFont val="ＭＳ Ｐゴシック"/>
        <family val="3"/>
        <charset val="128"/>
      </rPr>
      <t>歳</t>
    </r>
    <phoneticPr fontId="3"/>
  </si>
  <si>
    <t>H28</t>
    <phoneticPr fontId="3"/>
  </si>
  <si>
    <t>男</t>
    <phoneticPr fontId="3"/>
  </si>
  <si>
    <t>男</t>
    <phoneticPr fontId="3"/>
  </si>
  <si>
    <t>平成22年～29年の値は、以下の統計を用いて算出</t>
    <rPh sb="8" eb="9">
      <t>ネン</t>
    </rPh>
    <rPh sb="13" eb="15">
      <t>イカ</t>
    </rPh>
    <rPh sb="16" eb="18">
      <t>トウケイ</t>
    </rPh>
    <rPh sb="19" eb="20">
      <t>モチ</t>
    </rPh>
    <phoneticPr fontId="3"/>
  </si>
  <si>
    <t>平成22年～29年の値は、人口動態統計より算出</t>
    <rPh sb="8" eb="9">
      <t>ネン</t>
    </rPh>
    <phoneticPr fontId="3"/>
  </si>
  <si>
    <t>勤務問題</t>
    <phoneticPr fontId="3"/>
  </si>
  <si>
    <t>その他家族
関係の不和</t>
    <rPh sb="2" eb="3">
      <t>タ</t>
    </rPh>
    <rPh sb="3" eb="5">
      <t>カゾク</t>
    </rPh>
    <rPh sb="6" eb="8">
      <t>カンケイ</t>
    </rPh>
    <rPh sb="9" eb="11">
      <t>フワ</t>
    </rPh>
    <phoneticPr fontId="3"/>
  </si>
  <si>
    <t>家族の死亡</t>
    <rPh sb="0" eb="2">
      <t>カゾク</t>
    </rPh>
    <rPh sb="3" eb="5">
      <t>シボウ</t>
    </rPh>
    <phoneticPr fontId="3"/>
  </si>
  <si>
    <t>家族からの
しつけ・叱責</t>
    <rPh sb="0" eb="2">
      <t>カゾク</t>
    </rPh>
    <rPh sb="10" eb="12">
      <t>シッセキ</t>
    </rPh>
    <phoneticPr fontId="3"/>
  </si>
  <si>
    <t>子育ての悩み</t>
    <rPh sb="0" eb="2">
      <t>コソダ</t>
    </rPh>
    <rPh sb="4" eb="5">
      <t>ナヤ</t>
    </rPh>
    <phoneticPr fontId="3"/>
  </si>
  <si>
    <t>介護・看護疲れ</t>
    <rPh sb="0" eb="2">
      <t>カイゴ</t>
    </rPh>
    <rPh sb="3" eb="5">
      <t>カンゴ</t>
    </rPh>
    <rPh sb="5" eb="6">
      <t>ツカ</t>
    </rPh>
    <phoneticPr fontId="3"/>
  </si>
  <si>
    <t>病気の悩み
（体の病気）</t>
    <rPh sb="0" eb="2">
      <t>ビョウキ</t>
    </rPh>
    <rPh sb="3" eb="4">
      <t>ナヤ</t>
    </rPh>
    <rPh sb="7" eb="8">
      <t>カラダ</t>
    </rPh>
    <rPh sb="9" eb="11">
      <t>ビョウキ</t>
    </rPh>
    <phoneticPr fontId="3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</si>
  <si>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3"/>
  </si>
  <si>
    <t>病気の悩み・影響
（統合失調症）</t>
    <rPh sb="0" eb="2">
      <t>ビョウキ</t>
    </rPh>
    <rPh sb="3" eb="4">
      <t>ナヤ</t>
    </rPh>
    <rPh sb="6" eb="8">
      <t>エイキョウ</t>
    </rPh>
    <rPh sb="10" eb="12">
      <t>トウゴウ</t>
    </rPh>
    <rPh sb="12" eb="15">
      <t>シッチョウショウ</t>
    </rPh>
    <phoneticPr fontId="3"/>
  </si>
  <si>
    <t>病気の悩み・影響
（アルコール依存症）</t>
    <rPh sb="15" eb="18">
      <t>イゾンショウ</t>
    </rPh>
    <phoneticPr fontId="3"/>
  </si>
  <si>
    <t>病気の悩み・影響
（薬物乱用）</t>
    <rPh sb="10" eb="12">
      <t>ヤクブツ</t>
    </rPh>
    <rPh sb="12" eb="14">
      <t>ランヨウ</t>
    </rPh>
    <phoneticPr fontId="3"/>
  </si>
  <si>
    <t>病気の悩み・影響
（その他の精神疾患）</t>
    <rPh sb="12" eb="13">
      <t>ホカ</t>
    </rPh>
    <rPh sb="14" eb="16">
      <t>セイシン</t>
    </rPh>
    <rPh sb="16" eb="18">
      <t>シッカン</t>
    </rPh>
    <phoneticPr fontId="3"/>
  </si>
  <si>
    <t>身体障害の悩み</t>
    <rPh sb="0" eb="2">
      <t>シンタイ</t>
    </rPh>
    <rPh sb="2" eb="4">
      <t>ショウガイ</t>
    </rPh>
    <rPh sb="5" eb="6">
      <t>ナヤ</t>
    </rPh>
    <phoneticPr fontId="3"/>
  </si>
  <si>
    <t>倒産</t>
    <rPh sb="0" eb="2">
      <t>トウサン</t>
    </rPh>
    <phoneticPr fontId="3"/>
  </si>
  <si>
    <t>事業不振</t>
    <rPh sb="0" eb="2">
      <t>ジギョウ</t>
    </rPh>
    <rPh sb="2" eb="4">
      <t>フシン</t>
    </rPh>
    <phoneticPr fontId="3"/>
  </si>
  <si>
    <t>失業</t>
    <rPh sb="0" eb="2">
      <t>シツギョウ</t>
    </rPh>
    <phoneticPr fontId="3"/>
  </si>
  <si>
    <t>就職失敗</t>
    <rPh sb="0" eb="2">
      <t>シュウショク</t>
    </rPh>
    <rPh sb="2" eb="4">
      <t>シッパイ</t>
    </rPh>
    <phoneticPr fontId="3"/>
  </si>
  <si>
    <t>生活苦</t>
    <rPh sb="0" eb="3">
      <t>セイカツク</t>
    </rPh>
    <phoneticPr fontId="3"/>
  </si>
  <si>
    <t>負債
（多重債務）</t>
    <rPh sb="0" eb="2">
      <t>フサイ</t>
    </rPh>
    <rPh sb="4" eb="6">
      <t>タジュウ</t>
    </rPh>
    <rPh sb="6" eb="8">
      <t>サイム</t>
    </rPh>
    <phoneticPr fontId="3"/>
  </si>
  <si>
    <t>負債（連帯
保証債務）</t>
    <rPh sb="0" eb="2">
      <t>フサイ</t>
    </rPh>
    <rPh sb="3" eb="5">
      <t>レンタイ</t>
    </rPh>
    <rPh sb="6" eb="8">
      <t>ホショウ</t>
    </rPh>
    <rPh sb="8" eb="10">
      <t>サイム</t>
    </rPh>
    <phoneticPr fontId="3"/>
  </si>
  <si>
    <t>借金の
取り立て苦</t>
    <rPh sb="0" eb="2">
      <t>シャッキン</t>
    </rPh>
    <rPh sb="4" eb="5">
      <t>ト</t>
    </rPh>
    <rPh sb="6" eb="7">
      <t>タ</t>
    </rPh>
    <rPh sb="8" eb="9">
      <t>ク</t>
    </rPh>
    <phoneticPr fontId="3"/>
  </si>
  <si>
    <t>自殺による
保険金支給</t>
    <rPh sb="0" eb="2">
      <t>ジサツ</t>
    </rPh>
    <rPh sb="6" eb="9">
      <t>ホケンキン</t>
    </rPh>
    <rPh sb="9" eb="11">
      <t>シキュウ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</si>
  <si>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</si>
  <si>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</si>
  <si>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</si>
  <si>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</si>
  <si>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</si>
  <si>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</si>
  <si>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</si>
  <si>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有り</t>
    <rPh sb="0" eb="1">
      <t>ア</t>
    </rPh>
    <phoneticPr fontId="3"/>
  </si>
  <si>
    <t>無し</t>
    <rPh sb="0" eb="1">
      <t>ナ</t>
    </rPh>
    <phoneticPr fontId="3"/>
  </si>
  <si>
    <t>原因・動機別　*複数回答（３つまで）、％は延べ原因・動機数に占める割合</t>
    <rPh sb="0" eb="2">
      <t>ゲンイン</t>
    </rPh>
    <rPh sb="3" eb="5">
      <t>ドウキ</t>
    </rPh>
    <rPh sb="5" eb="6">
      <t>ベツ</t>
    </rPh>
    <rPh sb="21" eb="22">
      <t>ノ</t>
    </rPh>
    <rPh sb="23" eb="25">
      <t>ゲンイン</t>
    </rPh>
    <rPh sb="26" eb="28">
      <t>ドウキ</t>
    </rPh>
    <rPh sb="28" eb="29">
      <t>スウ</t>
    </rPh>
    <rPh sb="30" eb="31">
      <t>シ</t>
    </rPh>
    <rPh sb="33" eb="35">
      <t>ワリアイ</t>
    </rPh>
    <phoneticPr fontId="3"/>
  </si>
  <si>
    <t>原因・動機別（詳細）　*複数回答（３つまで）、％は延べ原因・動機数に占める割合</t>
    <rPh sb="0" eb="2">
      <t>ゲンイン</t>
    </rPh>
    <rPh sb="3" eb="5">
      <t>ドウキ</t>
    </rPh>
    <rPh sb="5" eb="6">
      <t>ベツ</t>
    </rPh>
    <rPh sb="7" eb="9">
      <t>ショウサイ</t>
    </rPh>
    <rPh sb="25" eb="26">
      <t>ノ</t>
    </rPh>
    <rPh sb="27" eb="29">
      <t>ゲンイン</t>
    </rPh>
    <rPh sb="30" eb="32">
      <t>ドウキ</t>
    </rPh>
    <rPh sb="32" eb="33">
      <t>スウ</t>
    </rPh>
    <rPh sb="34" eb="35">
      <t>シ</t>
    </rPh>
    <rPh sb="37" eb="39">
      <t>ワリアイ</t>
    </rPh>
    <phoneticPr fontId="3"/>
  </si>
  <si>
    <t>*値は労働力調査（基本集計）都道府県別結果（モデル推計値）　時系列データ（平成20年～）</t>
    <rPh sb="1" eb="2">
      <t>アタイ</t>
    </rPh>
    <rPh sb="3" eb="6">
      <t>ロウドウリョク</t>
    </rPh>
    <rPh sb="6" eb="8">
      <t>チョウサ</t>
    </rPh>
    <rPh sb="9" eb="11">
      <t>キホン</t>
    </rPh>
    <rPh sb="11" eb="13">
      <t>シュウケイ</t>
    </rPh>
    <rPh sb="14" eb="18">
      <t>トドウフケン</t>
    </rPh>
    <rPh sb="18" eb="19">
      <t>ベツ</t>
    </rPh>
    <rPh sb="19" eb="21">
      <t>ケッカ</t>
    </rPh>
    <rPh sb="25" eb="28">
      <t>スイケイチ</t>
    </rPh>
    <phoneticPr fontId="3"/>
  </si>
  <si>
    <t>延べ原因
・動機数</t>
    <rPh sb="0" eb="1">
      <t>ノベ</t>
    </rPh>
    <rPh sb="2" eb="4">
      <t>ゲンイン</t>
    </rPh>
    <rPh sb="6" eb="8">
      <t>ドウキ</t>
    </rPh>
    <rPh sb="8" eb="9">
      <t>スウ</t>
    </rPh>
    <phoneticPr fontId="3"/>
  </si>
  <si>
    <t>H25～H29合計</t>
    <rPh sb="7" eb="9">
      <t>ゴウケイ</t>
    </rPh>
    <phoneticPr fontId="3"/>
  </si>
  <si>
    <t>千葉県：千葉県衛生統計年報，死因順位、性・年齢（5歳階級）別（※H29は、「人口動態統計（厚生労働省），保管統計表　都道府県編　死亡・死因　</t>
    <rPh sb="0" eb="3">
      <t>チバケン</t>
    </rPh>
    <rPh sb="4" eb="7">
      <t>チバケン</t>
    </rPh>
    <rPh sb="7" eb="9">
      <t>エイセイ</t>
    </rPh>
    <rPh sb="9" eb="11">
      <t>トウケイ</t>
    </rPh>
    <rPh sb="11" eb="13">
      <t>ネンポウ</t>
    </rPh>
    <rPh sb="14" eb="16">
      <t>シイン</t>
    </rPh>
    <rPh sb="16" eb="18">
      <t>ジュンイ</t>
    </rPh>
    <rPh sb="19" eb="20">
      <t>セイ</t>
    </rPh>
    <rPh sb="21" eb="23">
      <t>ネンレイ</t>
    </rPh>
    <rPh sb="25" eb="26">
      <t>サイ</t>
    </rPh>
    <rPh sb="26" eb="28">
      <t>カイキュウ</t>
    </rPh>
    <rPh sb="29" eb="30">
      <t>ベツ</t>
    </rPh>
    <rPh sb="52" eb="54">
      <t>ホカン</t>
    </rPh>
    <rPh sb="54" eb="57">
      <t>トウケイヒョウ</t>
    </rPh>
    <phoneticPr fontId="3"/>
  </si>
  <si>
    <t>全国：人口動態統計（厚生労働省），上巻　死亡　「性・年齢別にみた死因順位」</t>
    <rPh sb="0" eb="2">
      <t>ゼンコク</t>
    </rPh>
    <rPh sb="17" eb="18">
      <t>ウエ</t>
    </rPh>
    <phoneticPr fontId="3"/>
  </si>
  <si>
    <t>H25～29合計</t>
    <rPh sb="6" eb="8">
      <t>ゴウケイ</t>
    </rPh>
    <phoneticPr fontId="3"/>
  </si>
  <si>
    <t>H15</t>
    <phoneticPr fontId="3"/>
  </si>
  <si>
    <t>EBSMR</t>
    <phoneticPr fontId="3"/>
  </si>
  <si>
    <t>表８　保健所別自殺の総死亡に占める割合（年次推移）及びH25～H29合計のSMR・EBSMR</t>
    <rPh sb="0" eb="1">
      <t>ヒョウ</t>
    </rPh>
    <rPh sb="3" eb="6">
      <t>ホケンジョ</t>
    </rPh>
    <rPh sb="6" eb="7">
      <t>ベツ</t>
    </rPh>
    <rPh sb="7" eb="9">
      <t>ジサツ</t>
    </rPh>
    <rPh sb="10" eb="11">
      <t>ソウ</t>
    </rPh>
    <rPh sb="11" eb="13">
      <t>シボウ</t>
    </rPh>
    <rPh sb="14" eb="15">
      <t>シ</t>
    </rPh>
    <rPh sb="17" eb="19">
      <t>ワリアイ</t>
    </rPh>
    <rPh sb="20" eb="22">
      <t>ネンジ</t>
    </rPh>
    <rPh sb="22" eb="24">
      <t>スイイ</t>
    </rPh>
    <rPh sb="25" eb="26">
      <t>オヨ</t>
    </rPh>
    <rPh sb="34" eb="36">
      <t>ゴウケイ</t>
    </rPh>
    <phoneticPr fontId="3"/>
  </si>
  <si>
    <t>表９　市町村別自殺の総死亡に占める割合（年次推移）</t>
    <rPh sb="0" eb="1">
      <t>ヒョウ</t>
    </rPh>
    <rPh sb="20" eb="22">
      <t>ネンジ</t>
    </rPh>
    <rPh sb="22" eb="24">
      <t>スイイ</t>
    </rPh>
    <phoneticPr fontId="3"/>
  </si>
  <si>
    <t>表１１　警察統計　自殺者数（全国・千葉県　年次推移）</t>
    <rPh sb="0" eb="1">
      <t>ヒョウ</t>
    </rPh>
    <rPh sb="9" eb="11">
      <t>ジサツ</t>
    </rPh>
    <rPh sb="11" eb="12">
      <t>シャ</t>
    </rPh>
    <rPh sb="12" eb="13">
      <t>スウ</t>
    </rPh>
    <rPh sb="14" eb="16">
      <t>ゼンコク</t>
    </rPh>
    <rPh sb="17" eb="20">
      <t>チバケン</t>
    </rPh>
    <rPh sb="21" eb="23">
      <t>ネンジ</t>
    </rPh>
    <rPh sb="23" eb="25">
      <t>スイイ</t>
    </rPh>
    <phoneticPr fontId="3"/>
  </si>
  <si>
    <t>表１２　警察統計　職業別自殺者数（全国・千葉県　年次推移）</t>
    <rPh sb="0" eb="1">
      <t>ヒョウ</t>
    </rPh>
    <rPh sb="9" eb="11">
      <t>ショクギョウ</t>
    </rPh>
    <rPh sb="11" eb="12">
      <t>ベツ</t>
    </rPh>
    <rPh sb="12" eb="14">
      <t>ジサツ</t>
    </rPh>
    <rPh sb="14" eb="15">
      <t>シャ</t>
    </rPh>
    <rPh sb="15" eb="16">
      <t>スウ</t>
    </rPh>
    <rPh sb="17" eb="19">
      <t>ゼンコク</t>
    </rPh>
    <rPh sb="20" eb="23">
      <t>チバケン</t>
    </rPh>
    <rPh sb="24" eb="26">
      <t>ネンジ</t>
    </rPh>
    <rPh sb="26" eb="28">
      <t>スイイ</t>
    </rPh>
    <phoneticPr fontId="3"/>
  </si>
  <si>
    <t>表２３　市町村別年齢階級別人口（H25～H29合計）</t>
    <rPh sb="0" eb="1">
      <t>ヒョウ</t>
    </rPh>
    <rPh sb="8" eb="10">
      <t>ネンレイ</t>
    </rPh>
    <rPh sb="10" eb="12">
      <t>カイキュウ</t>
    </rPh>
    <rPh sb="12" eb="13">
      <t>ベツ</t>
    </rPh>
    <rPh sb="13" eb="15">
      <t>ジンコウ</t>
    </rPh>
    <rPh sb="23" eb="25">
      <t>ゴウケイ</t>
    </rPh>
    <phoneticPr fontId="3"/>
  </si>
  <si>
    <t>　 -</t>
    <phoneticPr fontId="3"/>
  </si>
  <si>
    <t>※H25～29合計のSMR及びEBSMRは全国を100として算出。</t>
    <rPh sb="7" eb="9">
      <t>ゴウケイ</t>
    </rPh>
    <rPh sb="13" eb="14">
      <t>オヨ</t>
    </rPh>
    <rPh sb="21" eb="23">
      <t>ゼンコク</t>
    </rPh>
    <rPh sb="30" eb="32">
      <t>サンシュツ</t>
    </rPh>
    <phoneticPr fontId="3"/>
  </si>
  <si>
    <t>＊複数回答（3つまで）</t>
    <rPh sb="1" eb="3">
      <t>フクスウ</t>
    </rPh>
    <rPh sb="3" eb="5">
      <t>カイトウ</t>
    </rPh>
    <phoneticPr fontId="3"/>
  </si>
  <si>
    <t>原因・動機
特定者</t>
    <rPh sb="0" eb="2">
      <t>ゲンイン</t>
    </rPh>
    <rPh sb="3" eb="5">
      <t>ドウキ</t>
    </rPh>
    <rPh sb="6" eb="8">
      <t>トクテイ</t>
    </rPh>
    <rPh sb="8" eb="9">
      <t>シャ</t>
    </rPh>
    <phoneticPr fontId="3"/>
  </si>
  <si>
    <t>※自殺日・住居地を基準</t>
    <rPh sb="1" eb="3">
      <t>ジサツ</t>
    </rPh>
    <rPh sb="3" eb="4">
      <t>ビ</t>
    </rPh>
    <rPh sb="5" eb="8">
      <t>ジュウキョチ</t>
    </rPh>
    <rPh sb="9" eb="11">
      <t>キジュン</t>
    </rPh>
    <phoneticPr fontId="3"/>
  </si>
  <si>
    <t>※自殺日を基準</t>
    <rPh sb="1" eb="3">
      <t>ジサツ</t>
    </rPh>
    <rPh sb="3" eb="4">
      <t>ビ</t>
    </rPh>
    <rPh sb="5" eb="7">
      <t>キジュン</t>
    </rPh>
    <phoneticPr fontId="3"/>
  </si>
  <si>
    <t>職業不詳</t>
    <rPh sb="0" eb="2">
      <t>ショクギョウ</t>
    </rPh>
    <rPh sb="2" eb="4">
      <t>フショウ</t>
    </rPh>
    <phoneticPr fontId="3"/>
  </si>
  <si>
    <t>平成21年までの自殺の年次推移：自殺死亡数、死亡率、年齢調整死亡率　https://jssc.ncnp.go.jp/archive/old_csp/genjo/toukei/pdf/2011table1.pdf</t>
    <rPh sb="0" eb="2">
      <t>ヘイセイ</t>
    </rPh>
    <rPh sb="4" eb="5">
      <t>ネン</t>
    </rPh>
    <phoneticPr fontId="3"/>
  </si>
  <si>
    <t xml:space="preserve">平成21年までの都道府県別の自殺の年次推移：自殺死亡数・死亡率　https://jssc.ncnp.go.jp/archive/old_csp/genjo/toukei/pdf/2011table3.pdf
</t>
    <rPh sb="0" eb="2">
      <t>ヘイセイ</t>
    </rPh>
    <rPh sb="4" eb="5">
      <t>ネン</t>
    </rPh>
    <phoneticPr fontId="3"/>
  </si>
  <si>
    <t xml:space="preserve">  https://jssc.ncnp.go.jp/archive/old_csp/genjo/toukei/pdf/2011table1.pdf</t>
    <phoneticPr fontId="3"/>
  </si>
  <si>
    <t xml:space="preserve"> https://jssc.ncnp.go.jp/archive/old_csp/genjo/toukei/pdf/2011table4.pdf</t>
    <phoneticPr fontId="3"/>
  </si>
  <si>
    <t>％</t>
    <phoneticPr fontId="3"/>
  </si>
  <si>
    <t>％</t>
    <phoneticPr fontId="3"/>
  </si>
  <si>
    <t>家族の将来
悲観</t>
    <rPh sb="0" eb="2">
      <t>カゾク</t>
    </rPh>
    <rPh sb="3" eb="5">
      <t>ショウライ</t>
    </rPh>
    <rPh sb="6" eb="8">
      <t>ヒカン</t>
    </rPh>
    <phoneticPr fontId="3"/>
  </si>
  <si>
    <t>負債
（その他）</t>
    <rPh sb="0" eb="2">
      <t>フサイ</t>
    </rPh>
    <rPh sb="6" eb="7">
      <t>タ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</si>
  <si>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</si>
  <si>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</si>
  <si>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親子関係の
不和</t>
    <rPh sb="0" eb="2">
      <t>オヤコ</t>
    </rPh>
    <rPh sb="2" eb="4">
      <t>カンケイ</t>
    </rPh>
    <rPh sb="6" eb="8">
      <t>フワ</t>
    </rPh>
    <phoneticPr fontId="3"/>
  </si>
  <si>
    <t>夫婦関係の
不和</t>
    <rPh sb="0" eb="2">
      <t>フウフ</t>
    </rPh>
    <rPh sb="2" eb="4">
      <t>カンケイ</t>
    </rPh>
    <rPh sb="6" eb="8">
      <t>フワ</t>
    </rPh>
    <phoneticPr fontId="3"/>
  </si>
  <si>
    <t>総数</t>
    <phoneticPr fontId="3"/>
  </si>
  <si>
    <t>国</t>
    <rPh sb="0" eb="1">
      <t>クニ</t>
    </rPh>
    <phoneticPr fontId="3"/>
  </si>
  <si>
    <t>H20</t>
    <phoneticPr fontId="3"/>
  </si>
  <si>
    <t>H21</t>
    <phoneticPr fontId="3"/>
  </si>
  <si>
    <t>H22</t>
    <phoneticPr fontId="3"/>
  </si>
  <si>
    <t>H23</t>
    <phoneticPr fontId="3"/>
  </si>
  <si>
    <t>県</t>
    <rPh sb="0" eb="1">
      <t>ケン</t>
    </rPh>
    <phoneticPr fontId="3"/>
  </si>
  <si>
    <t>H20</t>
    <phoneticPr fontId="3"/>
  </si>
  <si>
    <t>H22</t>
    <phoneticPr fontId="3"/>
  </si>
  <si>
    <t>-</t>
    <phoneticPr fontId="3"/>
  </si>
  <si>
    <t>H21</t>
    <phoneticPr fontId="3"/>
  </si>
  <si>
    <t>　－は自殺者なし</t>
    <rPh sb="3" eb="6">
      <t>ジサツシャ</t>
    </rPh>
    <phoneticPr fontId="3"/>
  </si>
  <si>
    <t>第2表-12（千葉県）死亡数，死亡月・性・年齢（5歳階級）・死因（死因簡単分類）・都道府県（21大都市再掲）別」から順位を算出。）</t>
    <phoneticPr fontId="3"/>
  </si>
  <si>
    <t>0～4歳</t>
    <phoneticPr fontId="3"/>
  </si>
  <si>
    <t>5～9歳</t>
    <phoneticPr fontId="3"/>
  </si>
  <si>
    <t>自営業・
家族従業者</t>
    <rPh sb="2" eb="3">
      <t>ギョウ</t>
    </rPh>
    <rPh sb="5" eb="7">
      <t>カゾク</t>
    </rPh>
    <rPh sb="7" eb="10">
      <t>ジュウギョウシャ</t>
    </rPh>
    <phoneticPr fontId="3"/>
  </si>
  <si>
    <t>被雇用
・勤め人</t>
    <rPh sb="0" eb="1">
      <t>ヒ</t>
    </rPh>
    <rPh sb="1" eb="3">
      <t>コヨウ</t>
    </rPh>
    <rPh sb="5" eb="6">
      <t>ツト</t>
    </rPh>
    <rPh sb="7" eb="8">
      <t>ビト</t>
    </rPh>
    <phoneticPr fontId="3"/>
  </si>
  <si>
    <t>無職（無職者・学生）</t>
    <phoneticPr fontId="3"/>
  </si>
  <si>
    <t>不詳</t>
    <phoneticPr fontId="3"/>
  </si>
  <si>
    <t>主婦</t>
    <phoneticPr fontId="3"/>
  </si>
  <si>
    <t>不詳</t>
    <phoneticPr fontId="3"/>
  </si>
  <si>
    <t>主婦</t>
    <phoneticPr fontId="3"/>
  </si>
  <si>
    <t>H26</t>
    <phoneticPr fontId="3"/>
  </si>
  <si>
    <t>H28</t>
    <phoneticPr fontId="3"/>
  </si>
  <si>
    <t>％</t>
    <phoneticPr fontId="3"/>
  </si>
  <si>
    <t>H25</t>
    <phoneticPr fontId="3"/>
  </si>
  <si>
    <t xml:space="preserve">  ―</t>
    <phoneticPr fontId="3"/>
  </si>
  <si>
    <t>出典　地域における自殺の基礎資料（厚生労働省）</t>
    <rPh sb="0" eb="2">
      <t>シュッテン</t>
    </rPh>
    <rPh sb="3" eb="5">
      <t>チイキ</t>
    </rPh>
    <rPh sb="9" eb="11">
      <t>ジサツ</t>
    </rPh>
    <rPh sb="12" eb="14">
      <t>キソ</t>
    </rPh>
    <rPh sb="14" eb="16">
      <t>シリョウ</t>
    </rPh>
    <rPh sb="17" eb="19">
      <t>コウセイ</t>
    </rPh>
    <rPh sb="19" eb="22">
      <t>ロウドウショウ</t>
    </rPh>
    <phoneticPr fontId="3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</si>
  <si>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3"/>
  </si>
  <si>
    <t>注）原因・動機を3つまで計上可能としているため、原因・動機特定者数と原因・動機別総数の和は一致しない。</t>
    <rPh sb="0" eb="1">
      <t>チュウ</t>
    </rPh>
    <rPh sb="24" eb="26">
      <t>ゲンイン</t>
    </rPh>
    <rPh sb="27" eb="29">
      <t>ドウキ</t>
    </rPh>
    <rPh sb="29" eb="31">
      <t>トクテイ</t>
    </rPh>
    <rPh sb="31" eb="32">
      <t>シャ</t>
    </rPh>
    <rPh sb="32" eb="33">
      <t>スウ</t>
    </rPh>
    <rPh sb="40" eb="42">
      <t>ソウスウ</t>
    </rPh>
    <phoneticPr fontId="3"/>
  </si>
  <si>
    <t>表１５　警察統計　原因・動機の詳細（千葉県　H25～H29合計）</t>
    <rPh sb="0" eb="1">
      <t>ヒョウ</t>
    </rPh>
    <rPh sb="4" eb="6">
      <t>ケイサツ</t>
    </rPh>
    <rPh sb="6" eb="8">
      <t>トウケイ</t>
    </rPh>
    <rPh sb="9" eb="11">
      <t>ゲンイン</t>
    </rPh>
    <rPh sb="12" eb="14">
      <t>ドウキ</t>
    </rPh>
    <rPh sb="15" eb="17">
      <t>ショウサイ</t>
    </rPh>
    <rPh sb="18" eb="21">
      <t>チバケン</t>
    </rPh>
    <rPh sb="29" eb="31">
      <t>ゴウケイ</t>
    </rPh>
    <phoneticPr fontId="3"/>
  </si>
  <si>
    <t>出典　自殺統計原票データ（千葉県警察本部から受領）</t>
    <rPh sb="0" eb="2">
      <t>シュッテン</t>
    </rPh>
    <rPh sb="3" eb="5">
      <t>ジサツ</t>
    </rPh>
    <rPh sb="5" eb="7">
      <t>トウケイ</t>
    </rPh>
    <rPh sb="7" eb="9">
      <t>ゲンピョウ</t>
    </rPh>
    <rPh sb="13" eb="16">
      <t>チバケン</t>
    </rPh>
    <rPh sb="16" eb="18">
      <t>ケイサツ</t>
    </rPh>
    <rPh sb="18" eb="20">
      <t>ホンブ</t>
    </rPh>
    <rPh sb="22" eb="24">
      <t>ジュリョウ</t>
    </rPh>
    <phoneticPr fontId="3"/>
  </si>
  <si>
    <t>表１３　警察統計　原因・動機別・年齢階級別自殺者数（全国　平成29年）</t>
    <rPh sb="0" eb="1">
      <t>ヒョウ</t>
    </rPh>
    <rPh sb="4" eb="6">
      <t>ケイサツ</t>
    </rPh>
    <rPh sb="6" eb="8">
      <t>トウケイ</t>
    </rPh>
    <rPh sb="9" eb="11">
      <t>ゲンイン</t>
    </rPh>
    <rPh sb="12" eb="14">
      <t>ドウキ</t>
    </rPh>
    <rPh sb="14" eb="15">
      <t>ベツ</t>
    </rPh>
    <rPh sb="16" eb="18">
      <t>ネンレイ</t>
    </rPh>
    <rPh sb="18" eb="20">
      <t>カイキュウ</t>
    </rPh>
    <rPh sb="20" eb="21">
      <t>ベツ</t>
    </rPh>
    <rPh sb="21" eb="23">
      <t>ジサツ</t>
    </rPh>
    <rPh sb="23" eb="24">
      <t>シャ</t>
    </rPh>
    <rPh sb="24" eb="25">
      <t>スウ</t>
    </rPh>
    <rPh sb="26" eb="28">
      <t>ゼンコク</t>
    </rPh>
    <rPh sb="29" eb="31">
      <t>ヘイセイ</t>
    </rPh>
    <rPh sb="33" eb="34">
      <t>ネン</t>
    </rPh>
    <phoneticPr fontId="3"/>
  </si>
  <si>
    <t>原因・動機特定者の原因・動機（％は原因・動機特定者に占める割合）</t>
    <rPh sb="0" eb="2">
      <t>ゲンイン</t>
    </rPh>
    <rPh sb="3" eb="5">
      <t>ドウキ</t>
    </rPh>
    <rPh sb="5" eb="7">
      <t>トクテイ</t>
    </rPh>
    <rPh sb="7" eb="8">
      <t>シャ</t>
    </rPh>
    <rPh sb="9" eb="11">
      <t>ゲンイン</t>
    </rPh>
    <rPh sb="12" eb="14">
      <t>ドウキ</t>
    </rPh>
    <rPh sb="17" eb="19">
      <t>ゲンイン</t>
    </rPh>
    <rPh sb="20" eb="22">
      <t>ドウキ</t>
    </rPh>
    <rPh sb="22" eb="24">
      <t>トクテイ</t>
    </rPh>
    <rPh sb="24" eb="25">
      <t>シャ</t>
    </rPh>
    <rPh sb="26" eb="27">
      <t>シ</t>
    </rPh>
    <rPh sb="29" eb="31">
      <t>ワリアイ</t>
    </rPh>
    <phoneticPr fontId="3"/>
  </si>
  <si>
    <t>H25～H29
合計</t>
    <rPh sb="8" eb="10">
      <t>ゴウケイ</t>
    </rPh>
    <phoneticPr fontId="3"/>
  </si>
  <si>
    <t>H25</t>
    <phoneticPr fontId="3"/>
  </si>
  <si>
    <t>％</t>
    <phoneticPr fontId="3"/>
  </si>
  <si>
    <t>％</t>
    <phoneticPr fontId="3"/>
  </si>
  <si>
    <t>H28</t>
    <phoneticPr fontId="3"/>
  </si>
  <si>
    <t>H29</t>
    <phoneticPr fontId="3"/>
  </si>
  <si>
    <t>※発見日・発見地を基準</t>
    <rPh sb="1" eb="3">
      <t>ハッケン</t>
    </rPh>
    <rPh sb="3" eb="4">
      <t>ビ</t>
    </rPh>
    <rPh sb="5" eb="7">
      <t>ハッケン</t>
    </rPh>
    <rPh sb="7" eb="8">
      <t>チ</t>
    </rPh>
    <rPh sb="9" eb="11">
      <t>キジュン</t>
    </rPh>
    <phoneticPr fontId="3"/>
  </si>
  <si>
    <t>出典　</t>
    <rPh sb="0" eb="2">
      <t>シュッテン</t>
    </rPh>
    <phoneticPr fontId="3"/>
  </si>
  <si>
    <t>全国：地域における自殺の基礎資料（厚生労働省）</t>
    <rPh sb="0" eb="2">
      <t>ゼンコク</t>
    </rPh>
    <rPh sb="17" eb="19">
      <t>コウセイ</t>
    </rPh>
    <rPh sb="19" eb="22">
      <t>ロウドウショウ</t>
    </rPh>
    <phoneticPr fontId="3"/>
  </si>
  <si>
    <t>千葉県：自殺統計原票データ（千葉県警察本部から受領）</t>
    <rPh sb="0" eb="3">
      <t>チバケン</t>
    </rPh>
    <rPh sb="4" eb="6">
      <t>ジサツ</t>
    </rPh>
    <rPh sb="6" eb="8">
      <t>トウケイ</t>
    </rPh>
    <rPh sb="8" eb="10">
      <t>ゲンピョウ</t>
    </rPh>
    <rPh sb="14" eb="17">
      <t>チバケン</t>
    </rPh>
    <rPh sb="17" eb="19">
      <t>ケイサツ</t>
    </rPh>
    <rPh sb="19" eb="21">
      <t>ホンブ</t>
    </rPh>
    <rPh sb="23" eb="25">
      <t>ジュリョウ</t>
    </rPh>
    <phoneticPr fontId="3"/>
  </si>
  <si>
    <t>表１４　警察統計　原因・動機別自殺者数（全国・千葉県　年次推移）</t>
    <rPh sb="0" eb="1">
      <t>ヒョウ</t>
    </rPh>
    <rPh sb="9" eb="11">
      <t>ゲンイン</t>
    </rPh>
    <rPh sb="12" eb="14">
      <t>ドウキ</t>
    </rPh>
    <rPh sb="14" eb="15">
      <t>ベツ</t>
    </rPh>
    <rPh sb="15" eb="17">
      <t>ジサツ</t>
    </rPh>
    <rPh sb="17" eb="18">
      <t>シャ</t>
    </rPh>
    <rPh sb="18" eb="19">
      <t>スウ</t>
    </rPh>
    <rPh sb="20" eb="22">
      <t>ゼンコク</t>
    </rPh>
    <rPh sb="23" eb="26">
      <t>チバケン</t>
    </rPh>
    <rPh sb="27" eb="29">
      <t>ネンジ</t>
    </rPh>
    <rPh sb="29" eb="31">
      <t>スイイ</t>
    </rPh>
    <phoneticPr fontId="3"/>
  </si>
  <si>
    <t>表１７　警察統計　性・年齢階級別・自殺未遂歴の有無別自殺者数（千葉県　H25～H29合計）</t>
    <rPh sb="0" eb="1">
      <t>ヒョウ</t>
    </rPh>
    <rPh sb="4" eb="6">
      <t>ケイサツ</t>
    </rPh>
    <rPh sb="6" eb="8">
      <t>トウケイ</t>
    </rPh>
    <rPh sb="9" eb="10">
      <t>セイ</t>
    </rPh>
    <rPh sb="11" eb="13">
      <t>ネンレイ</t>
    </rPh>
    <rPh sb="13" eb="15">
      <t>カイキュウ</t>
    </rPh>
    <rPh sb="15" eb="16">
      <t>ベツ</t>
    </rPh>
    <rPh sb="17" eb="19">
      <t>ジサツ</t>
    </rPh>
    <rPh sb="19" eb="21">
      <t>ミスイ</t>
    </rPh>
    <rPh sb="21" eb="22">
      <t>レキ</t>
    </rPh>
    <rPh sb="23" eb="25">
      <t>ウム</t>
    </rPh>
    <rPh sb="25" eb="26">
      <t>ベツ</t>
    </rPh>
    <rPh sb="26" eb="29">
      <t>ジサツシャ</t>
    </rPh>
    <rPh sb="29" eb="30">
      <t>スウ</t>
    </rPh>
    <rPh sb="31" eb="34">
      <t>チバケン</t>
    </rPh>
    <rPh sb="42" eb="44">
      <t>ゴウケイ</t>
    </rPh>
    <phoneticPr fontId="3"/>
  </si>
  <si>
    <t>表１９　事故種別救急出場件数（千葉県　年次推移）</t>
    <rPh sb="0" eb="1">
      <t>ヒョウ</t>
    </rPh>
    <rPh sb="4" eb="6">
      <t>ジコ</t>
    </rPh>
    <rPh sb="6" eb="8">
      <t>シュベツ</t>
    </rPh>
    <rPh sb="8" eb="10">
      <t>キュウキュウ</t>
    </rPh>
    <rPh sb="10" eb="12">
      <t>シュツジョウ</t>
    </rPh>
    <rPh sb="12" eb="14">
      <t>ケンスウ</t>
    </rPh>
    <rPh sb="15" eb="18">
      <t>チバケン</t>
    </rPh>
    <rPh sb="19" eb="21">
      <t>ネンジ</t>
    </rPh>
    <rPh sb="21" eb="23">
      <t>スイイ</t>
    </rPh>
    <phoneticPr fontId="3"/>
  </si>
  <si>
    <t>表２０　事故種別救急搬送人員（千葉県　年次推移）</t>
    <rPh sb="0" eb="1">
      <t>ヒョウ</t>
    </rPh>
    <rPh sb="4" eb="6">
      <t>ジコ</t>
    </rPh>
    <rPh sb="6" eb="8">
      <t>シュベツ</t>
    </rPh>
    <rPh sb="8" eb="10">
      <t>キュウキュウ</t>
    </rPh>
    <rPh sb="10" eb="12">
      <t>ハンソウ</t>
    </rPh>
    <rPh sb="12" eb="14">
      <t>ジンイン</t>
    </rPh>
    <rPh sb="15" eb="18">
      <t>チバケン</t>
    </rPh>
    <rPh sb="19" eb="21">
      <t>ネンジ</t>
    </rPh>
    <rPh sb="21" eb="23">
      <t>スイイ</t>
    </rPh>
    <phoneticPr fontId="3"/>
  </si>
  <si>
    <t>表２１　性・年齢階級別人口（千葉県　年次推移）</t>
    <rPh sb="0" eb="1">
      <t>ヒョウ</t>
    </rPh>
    <rPh sb="4" eb="5">
      <t>セイ</t>
    </rPh>
    <rPh sb="6" eb="8">
      <t>ネンレイ</t>
    </rPh>
    <rPh sb="8" eb="10">
      <t>カイキュウ</t>
    </rPh>
    <rPh sb="10" eb="11">
      <t>ベツ</t>
    </rPh>
    <rPh sb="11" eb="13">
      <t>ジンコウ</t>
    </rPh>
    <rPh sb="14" eb="17">
      <t>チバケン</t>
    </rPh>
    <rPh sb="18" eb="20">
      <t>ネンジ</t>
    </rPh>
    <rPh sb="20" eb="22">
      <t>スイイ</t>
    </rPh>
    <phoneticPr fontId="3"/>
  </si>
  <si>
    <t>表２２　職業別人口（全国・千葉県　H27年）</t>
    <rPh sb="0" eb="1">
      <t>ヒョウ</t>
    </rPh>
    <rPh sb="4" eb="6">
      <t>ショクギョウ</t>
    </rPh>
    <rPh sb="6" eb="7">
      <t>ベツ</t>
    </rPh>
    <rPh sb="7" eb="9">
      <t>ジンコウ</t>
    </rPh>
    <rPh sb="10" eb="12">
      <t>ゼンコク</t>
    </rPh>
    <rPh sb="13" eb="16">
      <t>チバケン</t>
    </rPh>
    <rPh sb="20" eb="21">
      <t>ネン</t>
    </rPh>
    <phoneticPr fontId="3"/>
  </si>
  <si>
    <t>表１６　警察統計　性別・職業別・原因・動機別の自殺者数（千葉県　H25～H29合計）</t>
    <rPh sb="0" eb="1">
      <t>ヒョウ</t>
    </rPh>
    <rPh sb="4" eb="6">
      <t>ケイサツ</t>
    </rPh>
    <rPh sb="6" eb="8">
      <t>トウケイ</t>
    </rPh>
    <rPh sb="9" eb="10">
      <t>セイ</t>
    </rPh>
    <rPh sb="10" eb="11">
      <t>ベツ</t>
    </rPh>
    <rPh sb="12" eb="14">
      <t>ショクギョウ</t>
    </rPh>
    <rPh sb="14" eb="15">
      <t>ベツ</t>
    </rPh>
    <rPh sb="16" eb="18">
      <t>ゲンイン</t>
    </rPh>
    <rPh sb="19" eb="21">
      <t>ドウキ</t>
    </rPh>
    <rPh sb="21" eb="22">
      <t>ベツ</t>
    </rPh>
    <rPh sb="23" eb="26">
      <t>ジサツシャ</t>
    </rPh>
    <rPh sb="26" eb="27">
      <t>スウ</t>
    </rPh>
    <rPh sb="28" eb="31">
      <t>チバケン</t>
    </rPh>
    <rPh sb="39" eb="41">
      <t>ゴウケイ</t>
    </rPh>
    <phoneticPr fontId="3"/>
  </si>
  <si>
    <t xml:space="preserve">  -</t>
  </si>
  <si>
    <t>出典　自殺統計原票データ（千葉県警察本部から受領）</t>
    <phoneticPr fontId="3"/>
  </si>
  <si>
    <t>※個人情報保護のため、5人未満は「-」で表記。</t>
  </si>
  <si>
    <t>※個人情報保護のため、5人未満は「-」で表記。</t>
    <rPh sb="1" eb="3">
      <t>コジン</t>
    </rPh>
    <rPh sb="3" eb="5">
      <t>ジョウホウ</t>
    </rPh>
    <rPh sb="5" eb="7">
      <t>ホゴ</t>
    </rPh>
    <rPh sb="12" eb="13">
      <t>ニン</t>
    </rPh>
    <rPh sb="13" eb="15">
      <t>ミマン</t>
    </rPh>
    <rPh sb="20" eb="22">
      <t>ヒョウキ</t>
    </rPh>
    <phoneticPr fontId="3"/>
  </si>
  <si>
    <t>-</t>
    <phoneticPr fontId="3"/>
  </si>
  <si>
    <t>-</t>
    <phoneticPr fontId="3"/>
  </si>
  <si>
    <t>SMR</t>
    <phoneticPr fontId="3"/>
  </si>
  <si>
    <t>-</t>
    <phoneticPr fontId="3"/>
  </si>
  <si>
    <r>
      <t xml:space="preserve">0～4
</t>
    </r>
    <r>
      <rPr>
        <sz val="11"/>
        <rFont val="ＭＳ Ｐゴシック"/>
        <family val="3"/>
        <charset val="128"/>
      </rPr>
      <t>歳</t>
    </r>
    <phoneticPr fontId="3"/>
  </si>
  <si>
    <r>
      <t xml:space="preserve">5～9
</t>
    </r>
    <r>
      <rPr>
        <sz val="11"/>
        <rFont val="ＭＳ Ｐゴシック"/>
        <family val="3"/>
        <charset val="128"/>
      </rPr>
      <t>歳</t>
    </r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</si>
  <si>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</si>
  <si>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</si>
  <si>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</si>
  <si>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</si>
  <si>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</si>
  <si>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H29</t>
    <phoneticPr fontId="3"/>
  </si>
  <si>
    <t>表１０　市町村別自殺の概要（H25～H29合計）</t>
    <phoneticPr fontId="3"/>
  </si>
  <si>
    <t>割合（％）</t>
    <phoneticPr fontId="3"/>
  </si>
  <si>
    <t>男</t>
    <phoneticPr fontId="3"/>
  </si>
  <si>
    <t>女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</si>
  <si>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</si>
  <si>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</si>
  <si>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</si>
  <si>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</si>
  <si>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</si>
  <si>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</si>
  <si>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</si>
  <si>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出典　地域における自殺の基礎資料（厚生労働省）（※自殺日を基準としているため、千葉県は全国と比較できるデータはありません。）</t>
    <rPh sb="0" eb="2">
      <t>シュッテン</t>
    </rPh>
    <rPh sb="3" eb="5">
      <t>チイキ</t>
    </rPh>
    <rPh sb="9" eb="11">
      <t>ジサツ</t>
    </rPh>
    <rPh sb="12" eb="14">
      <t>キソ</t>
    </rPh>
    <rPh sb="14" eb="16">
      <t>シリョウ</t>
    </rPh>
    <rPh sb="17" eb="19">
      <t>コウセイ</t>
    </rPh>
    <rPh sb="19" eb="22">
      <t>ロウドウショウ</t>
    </rPh>
    <rPh sb="25" eb="27">
      <t>ジサツ</t>
    </rPh>
    <rPh sb="27" eb="28">
      <t>ビ</t>
    </rPh>
    <rPh sb="29" eb="31">
      <t>キジュン</t>
    </rPh>
    <rPh sb="39" eb="42">
      <t>チバケン</t>
    </rPh>
    <rPh sb="43" eb="45">
      <t>ゼンコク</t>
    </rPh>
    <rPh sb="46" eb="48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</si>
</sst>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;\-#,##0.0;&quot;-&quot;"/>
    <numFmt numFmtId="177" formatCode="#,##0;\-#,##0;&quot;-&quot;"/>
    <numFmt numFmtId="178" formatCode="#,##0_);[Red]\(#,##0\)"/>
    <numFmt numFmtId="179" formatCode="#,##0_ "/>
    <numFmt numFmtId="180" formatCode="0.0_ "/>
    <numFmt numFmtId="181" formatCode="0.0_);[Red]\(0.0\)"/>
    <numFmt numFmtId="182" formatCode="#,##0.0_ "/>
    <numFmt numFmtId="183" formatCode="#,##0_ ;[Red]\-#,##0\ "/>
    <numFmt numFmtId="184" formatCode="0_);[Red]\(0\)"/>
    <numFmt numFmtId="185" formatCode="0.00_ "/>
    <numFmt numFmtId="186" formatCode="#,##0.0"/>
    <numFmt numFmtId="187" formatCode="#\ ###\ ##0"/>
    <numFmt numFmtId="188" formatCode="#,##0.0_);[Red]\(#,##0.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1" fillId="0" borderId="0"/>
    <xf numFmtId="0" fontId="20" fillId="0" borderId="0">
      <alignment vertical="center"/>
    </xf>
  </cellStyleXfs>
  <cellXfs count="10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left"/>
    </xf>
    <xf numFmtId="0" fontId="1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19" xfId="0" applyFont="1" applyBorder="1" applyProtection="1">
      <alignment vertical="center"/>
    </xf>
    <xf numFmtId="0" fontId="1" fillId="0" borderId="6" xfId="2" applyBorder="1">
      <alignment vertical="center"/>
    </xf>
    <xf numFmtId="0" fontId="1" fillId="0" borderId="0" xfId="0" applyFont="1" applyBorder="1" applyProtection="1">
      <alignment vertical="center"/>
    </xf>
    <xf numFmtId="0" fontId="1" fillId="0" borderId="8" xfId="2" applyBorder="1">
      <alignment vertical="center"/>
    </xf>
    <xf numFmtId="0" fontId="1" fillId="0" borderId="22" xfId="0" applyFont="1" applyBorder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176" fontId="0" fillId="0" borderId="6" xfId="0" applyNumberFormat="1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0" xfId="0" applyFont="1" applyBorder="1" applyProtection="1">
      <alignment vertical="center"/>
    </xf>
    <xf numFmtId="0" fontId="8" fillId="0" borderId="0" xfId="0" applyFont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6" xfId="0" applyNumberFormat="1" applyFont="1" applyBorder="1" applyAlignment="1" applyProtection="1">
      <alignment horizontal="right" vertical="center"/>
    </xf>
    <xf numFmtId="176" fontId="1" fillId="0" borderId="19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/>
    </xf>
    <xf numFmtId="176" fontId="1" fillId="0" borderId="15" xfId="0" applyNumberFormat="1" applyFont="1" applyBorder="1" applyAlignment="1" applyProtection="1">
      <alignment horizontal="right" vertical="center"/>
    </xf>
    <xf numFmtId="176" fontId="1" fillId="0" borderId="8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>
      <alignment horizontal="right" vertical="center"/>
    </xf>
    <xf numFmtId="176" fontId="1" fillId="0" borderId="11" xfId="0" applyNumberFormat="1" applyFont="1" applyBorder="1" applyAlignment="1" applyProtection="1">
      <alignment horizontal="right" vertical="center"/>
    </xf>
    <xf numFmtId="176" fontId="1" fillId="0" borderId="4" xfId="0" applyNumberFormat="1" applyFont="1" applyBorder="1" applyAlignment="1" applyProtection="1">
      <alignment horizontal="right" vertical="center"/>
    </xf>
    <xf numFmtId="176" fontId="1" fillId="0" borderId="7" xfId="0" applyNumberFormat="1" applyFont="1" applyBorder="1" applyAlignment="1" applyProtection="1">
      <alignment horizontal="right" vertical="center"/>
    </xf>
    <xf numFmtId="176" fontId="1" fillId="0" borderId="22" xfId="0" applyNumberFormat="1" applyFont="1" applyBorder="1" applyAlignment="1" applyProtection="1">
      <alignment horizontal="right" vertical="center"/>
    </xf>
    <xf numFmtId="37" fontId="0" fillId="0" borderId="1" xfId="0" applyNumberFormat="1" applyFont="1" applyBorder="1">
      <alignment vertical="center"/>
    </xf>
    <xf numFmtId="37" fontId="0" fillId="0" borderId="6" xfId="0" applyNumberFormat="1" applyFont="1" applyBorder="1">
      <alignment vertical="center"/>
    </xf>
    <xf numFmtId="37" fontId="0" fillId="0" borderId="19" xfId="0" applyNumberFormat="1" applyFont="1" applyBorder="1">
      <alignment vertical="center"/>
    </xf>
    <xf numFmtId="37" fontId="0" fillId="0" borderId="2" xfId="0" applyNumberFormat="1" applyFont="1" applyBorder="1">
      <alignment vertical="center"/>
    </xf>
    <xf numFmtId="37" fontId="0" fillId="0" borderId="15" xfId="0" applyNumberFormat="1" applyFont="1" applyBorder="1">
      <alignment vertical="center"/>
    </xf>
    <xf numFmtId="37" fontId="0" fillId="0" borderId="8" xfId="0" applyNumberFormat="1" applyFont="1" applyBorder="1">
      <alignment vertical="center"/>
    </xf>
    <xf numFmtId="37" fontId="0" fillId="0" borderId="0" xfId="0" applyNumberFormat="1" applyFont="1" applyBorder="1">
      <alignment vertical="center"/>
    </xf>
    <xf numFmtId="37" fontId="0" fillId="0" borderId="11" xfId="0" applyNumberFormat="1" applyFont="1" applyBorder="1">
      <alignment vertical="center"/>
    </xf>
    <xf numFmtId="37" fontId="0" fillId="0" borderId="4" xfId="0" applyNumberFormat="1" applyFont="1" applyBorder="1">
      <alignment vertical="center"/>
    </xf>
    <xf numFmtId="37" fontId="0" fillId="0" borderId="7" xfId="0" applyNumberFormat="1" applyFont="1" applyBorder="1">
      <alignment vertical="center"/>
    </xf>
    <xf numFmtId="37" fontId="0" fillId="0" borderId="22" xfId="0" applyNumberFormat="1" applyFont="1" applyBorder="1">
      <alignment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19" xfId="0" applyFont="1" applyBorder="1" applyProtection="1">
      <alignment vertical="center"/>
    </xf>
    <xf numFmtId="0" fontId="1" fillId="0" borderId="19" xfId="0" applyFont="1" applyBorder="1" applyAlignment="1" applyProtection="1">
      <alignment horizontal="center"/>
    </xf>
    <xf numFmtId="177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>
      <alignment vertical="center"/>
    </xf>
    <xf numFmtId="0" fontId="9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178" fontId="10" fillId="0" borderId="8" xfId="0" applyNumberFormat="1" applyFont="1" applyBorder="1">
      <alignment vertical="center"/>
    </xf>
    <xf numFmtId="178" fontId="10" fillId="0" borderId="11" xfId="0" applyNumberFormat="1" applyFont="1" applyBorder="1">
      <alignment vertical="center"/>
    </xf>
    <xf numFmtId="178" fontId="10" fillId="0" borderId="0" xfId="0" applyNumberFormat="1" applyFont="1" applyBorder="1">
      <alignment vertical="center"/>
    </xf>
    <xf numFmtId="179" fontId="10" fillId="0" borderId="8" xfId="0" applyNumberFormat="1" applyFont="1" applyBorder="1">
      <alignment vertical="center"/>
    </xf>
    <xf numFmtId="179" fontId="10" fillId="0" borderId="11" xfId="0" applyNumberFormat="1" applyFont="1" applyBorder="1">
      <alignment vertical="center"/>
    </xf>
    <xf numFmtId="178" fontId="10" fillId="0" borderId="8" xfId="3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80" fontId="10" fillId="0" borderId="8" xfId="0" applyNumberFormat="1" applyFont="1" applyBorder="1">
      <alignment vertical="center"/>
    </xf>
    <xf numFmtId="180" fontId="10" fillId="0" borderId="11" xfId="0" applyNumberFormat="1" applyFont="1" applyBorder="1">
      <alignment vertical="center"/>
    </xf>
    <xf numFmtId="180" fontId="10" fillId="0" borderId="0" xfId="0" applyNumberFormat="1" applyFont="1" applyBorder="1">
      <alignment vertical="center"/>
    </xf>
    <xf numFmtId="180" fontId="10" fillId="0" borderId="7" xfId="0" applyNumberFormat="1" applyFont="1" applyBorder="1">
      <alignment vertical="center"/>
    </xf>
    <xf numFmtId="180" fontId="10" fillId="0" borderId="5" xfId="0" applyNumberFormat="1" applyFont="1" applyBorder="1">
      <alignment vertical="center"/>
    </xf>
    <xf numFmtId="178" fontId="10" fillId="0" borderId="27" xfId="0" applyNumberFormat="1" applyFont="1" applyBorder="1" applyAlignment="1" applyProtection="1">
      <alignment horizontal="right" vertical="center"/>
    </xf>
    <xf numFmtId="178" fontId="10" fillId="0" borderId="11" xfId="3" applyNumberFormat="1" applyFont="1" applyBorder="1">
      <alignment vertical="center"/>
    </xf>
    <xf numFmtId="178" fontId="10" fillId="0" borderId="28" xfId="0" applyNumberFormat="1" applyFont="1" applyBorder="1" applyAlignment="1" applyProtection="1">
      <alignment horizontal="right" vertical="center"/>
    </xf>
    <xf numFmtId="181" fontId="10" fillId="0" borderId="0" xfId="4" applyNumberFormat="1" applyFont="1" applyBorder="1">
      <alignment vertical="center"/>
    </xf>
    <xf numFmtId="180" fontId="10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1" fontId="12" fillId="0" borderId="0" xfId="3" applyNumberFormat="1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3" applyNumberFormat="1" applyFont="1" applyFill="1" applyBorder="1" applyAlignment="1">
      <alignment horizontal="center" vertical="center"/>
    </xf>
    <xf numFmtId="0" fontId="12" fillId="0" borderId="8" xfId="3" applyNumberFormat="1" applyFont="1" applyFill="1" applyBorder="1" applyAlignment="1">
      <alignment horizontal="center" vertical="center"/>
    </xf>
    <xf numFmtId="181" fontId="12" fillId="0" borderId="8" xfId="3" applyNumberFormat="1" applyFont="1" applyFill="1" applyBorder="1" applyAlignment="1">
      <alignment horizontal="center" vertical="center"/>
    </xf>
    <xf numFmtId="181" fontId="12" fillId="0" borderId="11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9" fontId="12" fillId="0" borderId="6" xfId="3" applyNumberFormat="1" applyFont="1" applyFill="1" applyBorder="1" applyAlignment="1">
      <alignment vertical="center"/>
    </xf>
    <xf numFmtId="180" fontId="12" fillId="0" borderId="6" xfId="3" applyNumberFormat="1" applyFont="1" applyFill="1" applyBorder="1" applyAlignment="1">
      <alignment vertical="center"/>
    </xf>
    <xf numFmtId="178" fontId="12" fillId="0" borderId="6" xfId="3" applyNumberFormat="1" applyFont="1" applyFill="1" applyBorder="1" applyAlignment="1">
      <alignment vertical="center"/>
    </xf>
    <xf numFmtId="178" fontId="12" fillId="0" borderId="6" xfId="6" applyNumberFormat="1" applyFont="1" applyBorder="1" applyAlignment="1">
      <alignment vertical="center"/>
    </xf>
    <xf numFmtId="178" fontId="12" fillId="0" borderId="6" xfId="0" applyNumberFormat="1" applyFont="1" applyBorder="1" applyAlignment="1">
      <alignment vertical="center"/>
    </xf>
    <xf numFmtId="180" fontId="12" fillId="0" borderId="6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79" fontId="12" fillId="0" borderId="8" xfId="3" applyNumberFormat="1" applyFont="1" applyFill="1" applyBorder="1" applyAlignment="1">
      <alignment vertical="center"/>
    </xf>
    <xf numFmtId="180" fontId="12" fillId="0" borderId="8" xfId="3" applyNumberFormat="1" applyFont="1" applyFill="1" applyBorder="1" applyAlignment="1">
      <alignment vertical="center"/>
    </xf>
    <xf numFmtId="178" fontId="12" fillId="0" borderId="8" xfId="3" applyNumberFormat="1" applyFont="1" applyFill="1" applyBorder="1" applyAlignment="1">
      <alignment vertical="center"/>
    </xf>
    <xf numFmtId="178" fontId="12" fillId="0" borderId="8" xfId="6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180" fontId="12" fillId="0" borderId="8" xfId="0" applyNumberFormat="1" applyFont="1" applyBorder="1" applyAlignment="1">
      <alignment vertical="center"/>
    </xf>
    <xf numFmtId="178" fontId="12" fillId="0" borderId="8" xfId="3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9" fontId="12" fillId="0" borderId="7" xfId="3" applyNumberFormat="1" applyFont="1" applyFill="1" applyBorder="1" applyAlignment="1">
      <alignment vertical="center"/>
    </xf>
    <xf numFmtId="180" fontId="12" fillId="0" borderId="7" xfId="3" applyNumberFormat="1" applyFont="1" applyFill="1" applyBorder="1" applyAlignment="1">
      <alignment vertical="center"/>
    </xf>
    <xf numFmtId="178" fontId="12" fillId="0" borderId="7" xfId="3" applyNumberFormat="1" applyFont="1" applyFill="1" applyBorder="1" applyAlignment="1">
      <alignment vertical="center"/>
    </xf>
    <xf numFmtId="178" fontId="12" fillId="0" borderId="7" xfId="6" applyNumberFormat="1" applyFont="1" applyBorder="1" applyAlignment="1">
      <alignment vertical="center"/>
    </xf>
    <xf numFmtId="178" fontId="12" fillId="0" borderId="7" xfId="0" applyNumberFormat="1" applyFont="1" applyBorder="1" applyAlignment="1">
      <alignment vertical="center"/>
    </xf>
    <xf numFmtId="180" fontId="12" fillId="0" borderId="7" xfId="0" applyNumberFormat="1" applyFont="1" applyBorder="1" applyAlignment="1">
      <alignment vertical="center"/>
    </xf>
    <xf numFmtId="178" fontId="12" fillId="0" borderId="7" xfId="3" applyNumberFormat="1" applyFont="1" applyBorder="1" applyAlignment="1">
      <alignment vertical="center"/>
    </xf>
    <xf numFmtId="179" fontId="12" fillId="0" borderId="6" xfId="3" applyNumberFormat="1" applyFont="1" applyFill="1" applyBorder="1" applyAlignment="1">
      <alignment horizontal="right" vertical="center"/>
    </xf>
    <xf numFmtId="181" fontId="12" fillId="0" borderId="6" xfId="3" applyNumberFormat="1" applyFont="1" applyFill="1" applyBorder="1" applyAlignment="1">
      <alignment horizontal="right" vertical="center"/>
    </xf>
    <xf numFmtId="178" fontId="12" fillId="0" borderId="6" xfId="3" applyNumberFormat="1" applyFont="1" applyFill="1" applyBorder="1" applyAlignment="1">
      <alignment horizontal="right" vertical="center"/>
    </xf>
    <xf numFmtId="178" fontId="12" fillId="0" borderId="6" xfId="3" applyNumberFormat="1" applyFont="1" applyBorder="1" applyAlignment="1">
      <alignment vertical="center"/>
    </xf>
    <xf numFmtId="179" fontId="12" fillId="0" borderId="8" xfId="3" applyNumberFormat="1" applyFont="1" applyFill="1" applyBorder="1" applyAlignment="1">
      <alignment horizontal="right" vertical="center"/>
    </xf>
    <xf numFmtId="181" fontId="12" fillId="0" borderId="8" xfId="3" applyNumberFormat="1" applyFont="1" applyFill="1" applyBorder="1" applyAlignment="1">
      <alignment horizontal="right" vertical="center"/>
    </xf>
    <xf numFmtId="178" fontId="12" fillId="0" borderId="8" xfId="3" applyNumberFormat="1" applyFont="1" applyFill="1" applyBorder="1" applyAlignment="1">
      <alignment horizontal="right" vertical="center"/>
    </xf>
    <xf numFmtId="179" fontId="12" fillId="0" borderId="7" xfId="3" applyNumberFormat="1" applyFont="1" applyFill="1" applyBorder="1" applyAlignment="1">
      <alignment horizontal="right" vertical="center"/>
    </xf>
    <xf numFmtId="181" fontId="12" fillId="0" borderId="7" xfId="3" applyNumberFormat="1" applyFont="1" applyFill="1" applyBorder="1" applyAlignment="1">
      <alignment horizontal="right" vertical="center"/>
    </xf>
    <xf numFmtId="178" fontId="12" fillId="0" borderId="7" xfId="3" applyNumberFormat="1" applyFont="1" applyFill="1" applyBorder="1" applyAlignment="1">
      <alignment horizontal="right" vertical="center"/>
    </xf>
    <xf numFmtId="0" fontId="12" fillId="0" borderId="4" xfId="5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>
      <alignment horizontal="right" vertical="center"/>
    </xf>
    <xf numFmtId="180" fontId="12" fillId="0" borderId="6" xfId="0" applyNumberFormat="1" applyFont="1" applyFill="1" applyBorder="1" applyAlignment="1">
      <alignment horizontal="right" vertical="center"/>
    </xf>
    <xf numFmtId="178" fontId="12" fillId="0" borderId="6" xfId="0" applyNumberFormat="1" applyFont="1" applyFill="1" applyBorder="1" applyAlignment="1">
      <alignment horizontal="right" vertical="center"/>
    </xf>
    <xf numFmtId="179" fontId="12" fillId="0" borderId="8" xfId="0" applyNumberFormat="1" applyFont="1" applyFill="1" applyBorder="1" applyAlignment="1">
      <alignment horizontal="right" vertical="center"/>
    </xf>
    <xf numFmtId="180" fontId="12" fillId="0" borderId="8" xfId="0" applyNumberFormat="1" applyFont="1" applyFill="1" applyBorder="1" applyAlignment="1">
      <alignment horizontal="right" vertical="center"/>
    </xf>
    <xf numFmtId="178" fontId="12" fillId="0" borderId="8" xfId="0" applyNumberFormat="1" applyFont="1" applyFill="1" applyBorder="1" applyAlignment="1">
      <alignment horizontal="right" vertical="center"/>
    </xf>
    <xf numFmtId="179" fontId="12" fillId="0" borderId="7" xfId="0" applyNumberFormat="1" applyFont="1" applyFill="1" applyBorder="1" applyAlignment="1">
      <alignment horizontal="right" vertical="center"/>
    </xf>
    <xf numFmtId="180" fontId="12" fillId="0" borderId="7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8" fontId="12" fillId="0" borderId="11" xfId="0" applyNumberFormat="1" applyFont="1" applyBorder="1" applyAlignment="1">
      <alignment horizontal="right"/>
    </xf>
    <xf numFmtId="0" fontId="12" fillId="0" borderId="0" xfId="5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3" fillId="0" borderId="0" xfId="8" applyFont="1" applyFill="1" applyAlignment="1">
      <alignment vertical="center"/>
    </xf>
    <xf numFmtId="0" fontId="5" fillId="0" borderId="0" xfId="0" applyFont="1" applyFill="1">
      <alignment vertical="center"/>
    </xf>
    <xf numFmtId="38" fontId="5" fillId="0" borderId="0" xfId="7" applyFont="1" applyFill="1">
      <alignment vertical="center"/>
    </xf>
    <xf numFmtId="181" fontId="5" fillId="0" borderId="0" xfId="7" applyNumberFormat="1" applyFont="1" applyFill="1">
      <alignment vertical="center"/>
    </xf>
    <xf numFmtId="0" fontId="12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14" fillId="0" borderId="0" xfId="0" applyFont="1" applyFill="1">
      <alignment vertical="center"/>
    </xf>
    <xf numFmtId="38" fontId="5" fillId="0" borderId="30" xfId="7" applyFont="1" applyFill="1" applyBorder="1" applyAlignment="1">
      <alignment horizontal="center" vertical="center"/>
    </xf>
    <xf numFmtId="181" fontId="5" fillId="0" borderId="38" xfId="7" applyNumberFormat="1" applyFont="1" applyFill="1" applyBorder="1" applyAlignment="1">
      <alignment horizontal="center" vertical="center"/>
    </xf>
    <xf numFmtId="38" fontId="5" fillId="2" borderId="39" xfId="7" applyFont="1" applyFill="1" applyBorder="1" applyAlignment="1">
      <alignment horizontal="center" vertical="center"/>
    </xf>
    <xf numFmtId="38" fontId="5" fillId="2" borderId="30" xfId="7" applyFont="1" applyFill="1" applyBorder="1" applyAlignment="1">
      <alignment horizontal="center" vertical="center"/>
    </xf>
    <xf numFmtId="181" fontId="5" fillId="2" borderId="38" xfId="7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40" xfId="5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80" fontId="5" fillId="0" borderId="42" xfId="0" applyNumberFormat="1" applyFont="1" applyFill="1" applyBorder="1" applyAlignment="1">
      <alignment horizontal="right" vertical="center"/>
    </xf>
    <xf numFmtId="3" fontId="15" fillId="0" borderId="43" xfId="0" applyNumberFormat="1" applyFont="1" applyBorder="1" applyAlignment="1">
      <alignment horizontal="right" vertical="center"/>
    </xf>
    <xf numFmtId="38" fontId="12" fillId="0" borderId="0" xfId="7" applyFont="1" applyBorder="1" applyAlignment="1">
      <alignment horizontal="right" vertical="center"/>
    </xf>
    <xf numFmtId="3" fontId="16" fillId="0" borderId="43" xfId="9" applyNumberFormat="1" applyFont="1" applyBorder="1" applyAlignment="1">
      <alignment horizontal="right" vertical="center"/>
    </xf>
    <xf numFmtId="182" fontId="16" fillId="0" borderId="0" xfId="9" applyNumberFormat="1" applyFont="1" applyBorder="1" applyAlignment="1">
      <alignment horizontal="right" vertical="center"/>
    </xf>
    <xf numFmtId="38" fontId="12" fillId="0" borderId="44" xfId="7" applyFont="1" applyBorder="1" applyAlignment="1">
      <alignment horizontal="right" vertical="center"/>
    </xf>
    <xf numFmtId="182" fontId="16" fillId="0" borderId="45" xfId="9" applyNumberFormat="1" applyFont="1" applyBorder="1" applyAlignment="1">
      <alignment horizontal="right" vertical="center"/>
    </xf>
    <xf numFmtId="179" fontId="16" fillId="0" borderId="0" xfId="9" applyNumberFormat="1" applyFont="1" applyBorder="1" applyAlignment="1">
      <alignment horizontal="right" vertical="center"/>
    </xf>
    <xf numFmtId="182" fontId="16" fillId="0" borderId="42" xfId="9" applyNumberFormat="1" applyFont="1" applyBorder="1" applyAlignment="1">
      <alignment horizontal="right" vertical="center"/>
    </xf>
    <xf numFmtId="179" fontId="16" fillId="0" borderId="43" xfId="9" applyNumberFormat="1" applyFont="1" applyBorder="1" applyAlignment="1">
      <alignment horizontal="right" vertical="center"/>
    </xf>
    <xf numFmtId="183" fontId="12" fillId="2" borderId="0" xfId="7" applyNumberFormat="1" applyFont="1" applyFill="1" applyBorder="1" applyAlignment="1">
      <alignment horizontal="right" vertical="center"/>
    </xf>
    <xf numFmtId="182" fontId="16" fillId="2" borderId="42" xfId="9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46" xfId="0" applyFont="1" applyFill="1" applyBorder="1" applyAlignment="1">
      <alignment horizontal="center" vertical="center" shrinkToFit="1"/>
    </xf>
    <xf numFmtId="3" fontId="16" fillId="0" borderId="0" xfId="0" applyNumberFormat="1" applyFont="1" applyBorder="1" applyAlignment="1">
      <alignment horizontal="right" vertical="center"/>
    </xf>
    <xf numFmtId="3" fontId="16" fillId="0" borderId="0" xfId="9" applyNumberFormat="1" applyFont="1" applyBorder="1" applyAlignment="1">
      <alignment horizontal="right" vertical="center"/>
    </xf>
    <xf numFmtId="38" fontId="12" fillId="0" borderId="40" xfId="7" applyFont="1" applyBorder="1" applyAlignment="1">
      <alignment horizontal="right" vertical="center"/>
    </xf>
    <xf numFmtId="38" fontId="12" fillId="0" borderId="22" xfId="7" applyFont="1" applyBorder="1" applyAlignment="1">
      <alignment horizontal="right" vertical="center"/>
    </xf>
    <xf numFmtId="3" fontId="16" fillId="0" borderId="22" xfId="9" applyNumberFormat="1" applyFont="1" applyBorder="1" applyAlignment="1">
      <alignment horizontal="right" vertical="center"/>
    </xf>
    <xf numFmtId="38" fontId="12" fillId="0" borderId="47" xfId="7" applyFont="1" applyBorder="1" applyAlignment="1">
      <alignment horizontal="right" vertical="center"/>
    </xf>
    <xf numFmtId="182" fontId="16" fillId="0" borderId="48" xfId="9" applyNumberFormat="1" applyFont="1" applyBorder="1" applyAlignment="1">
      <alignment horizontal="right" vertical="center"/>
    </xf>
    <xf numFmtId="183" fontId="12" fillId="2" borderId="22" xfId="7" applyNumberFormat="1" applyFont="1" applyFill="1" applyBorder="1" applyAlignment="1">
      <alignment horizontal="right" vertical="center"/>
    </xf>
    <xf numFmtId="0" fontId="5" fillId="0" borderId="49" xfId="5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180" fontId="5" fillId="0" borderId="51" xfId="0" applyNumberFormat="1" applyFont="1" applyFill="1" applyBorder="1" applyAlignment="1">
      <alignment horizontal="right" vertical="center"/>
    </xf>
    <xf numFmtId="0" fontId="5" fillId="0" borderId="19" xfId="0" applyFont="1" applyBorder="1">
      <alignment vertical="center"/>
    </xf>
    <xf numFmtId="3" fontId="16" fillId="0" borderId="19" xfId="0" applyNumberFormat="1" applyFont="1" applyBorder="1" applyAlignment="1">
      <alignment horizontal="right" vertical="center"/>
    </xf>
    <xf numFmtId="38" fontId="12" fillId="0" borderId="19" xfId="7" applyFont="1" applyBorder="1" applyAlignment="1">
      <alignment horizontal="right" vertical="center"/>
    </xf>
    <xf numFmtId="3" fontId="16" fillId="0" borderId="19" xfId="9" applyNumberFormat="1" applyFont="1" applyBorder="1" applyAlignment="1">
      <alignment horizontal="right" vertical="center"/>
    </xf>
    <xf numFmtId="182" fontId="16" fillId="0" borderId="19" xfId="9" applyNumberFormat="1" applyFont="1" applyBorder="1" applyAlignment="1">
      <alignment horizontal="right" vertical="center"/>
    </xf>
    <xf numFmtId="38" fontId="12" fillId="0" borderId="49" xfId="7" applyFont="1" applyBorder="1" applyAlignment="1">
      <alignment horizontal="right" vertical="center"/>
    </xf>
    <xf numFmtId="182" fontId="16" fillId="0" borderId="51" xfId="9" applyNumberFormat="1" applyFont="1" applyBorder="1" applyAlignment="1">
      <alignment horizontal="right" vertical="center"/>
    </xf>
    <xf numFmtId="179" fontId="16" fillId="0" borderId="19" xfId="9" applyNumberFormat="1" applyFont="1" applyBorder="1" applyAlignment="1">
      <alignment horizontal="right" vertical="center"/>
    </xf>
    <xf numFmtId="182" fontId="16" fillId="2" borderId="51" xfId="9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right" vertical="center"/>
    </xf>
    <xf numFmtId="180" fontId="5" fillId="0" borderId="48" xfId="0" applyNumberFormat="1" applyFont="1" applyFill="1" applyBorder="1" applyAlignment="1">
      <alignment horizontal="right" vertical="center"/>
    </xf>
    <xf numFmtId="0" fontId="5" fillId="0" borderId="22" xfId="0" applyFont="1" applyBorder="1">
      <alignment vertical="center"/>
    </xf>
    <xf numFmtId="3" fontId="16" fillId="0" borderId="22" xfId="0" applyNumberFormat="1" applyFont="1" applyBorder="1" applyAlignment="1">
      <alignment horizontal="right" vertical="center"/>
    </xf>
    <xf numFmtId="182" fontId="16" fillId="0" borderId="22" xfId="9" applyNumberFormat="1" applyFont="1" applyBorder="1" applyAlignment="1">
      <alignment horizontal="right" vertical="center"/>
    </xf>
    <xf numFmtId="179" fontId="16" fillId="0" borderId="22" xfId="9" applyNumberFormat="1" applyFont="1" applyBorder="1" applyAlignment="1">
      <alignment horizontal="right" vertical="center"/>
    </xf>
    <xf numFmtId="182" fontId="16" fillId="2" borderId="48" xfId="9" applyNumberFormat="1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3" fontId="16" fillId="0" borderId="0" xfId="9" applyNumberFormat="1" applyFont="1" applyFill="1" applyBorder="1" applyAlignment="1">
      <alignment horizontal="right" vertical="center"/>
    </xf>
    <xf numFmtId="182" fontId="16" fillId="0" borderId="0" xfId="9" applyNumberFormat="1" applyFont="1" applyFill="1" applyBorder="1" applyAlignment="1">
      <alignment horizontal="right" vertical="center"/>
    </xf>
    <xf numFmtId="179" fontId="16" fillId="0" borderId="0" xfId="9" applyNumberFormat="1" applyFont="1" applyFill="1" applyBorder="1" applyAlignment="1">
      <alignment horizontal="right" vertical="center"/>
    </xf>
    <xf numFmtId="3" fontId="16" fillId="0" borderId="22" xfId="9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38" fontId="5" fillId="0" borderId="19" xfId="0" applyNumberFormat="1" applyFont="1" applyFill="1" applyBorder="1">
      <alignment vertical="center"/>
    </xf>
    <xf numFmtId="180" fontId="5" fillId="0" borderId="51" xfId="0" applyNumberFormat="1" applyFont="1" applyFill="1" applyBorder="1">
      <alignment vertical="center"/>
    </xf>
    <xf numFmtId="38" fontId="5" fillId="0" borderId="0" xfId="0" applyNumberFormat="1" applyFont="1" applyFill="1" applyBorder="1">
      <alignment vertical="center"/>
    </xf>
    <xf numFmtId="180" fontId="5" fillId="0" borderId="0" xfId="0" applyNumberFormat="1" applyFont="1" applyFill="1" applyBorder="1">
      <alignment vertical="center"/>
    </xf>
    <xf numFmtId="180" fontId="5" fillId="0" borderId="42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180" fontId="5" fillId="0" borderId="48" xfId="0" applyNumberFormat="1" applyFont="1" applyFill="1" applyBorder="1">
      <alignment vertical="center"/>
    </xf>
    <xf numFmtId="183" fontId="12" fillId="2" borderId="19" xfId="7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right" vertical="center"/>
    </xf>
    <xf numFmtId="180" fontId="5" fillId="0" borderId="57" xfId="0" applyNumberFormat="1" applyFont="1" applyFill="1" applyBorder="1" applyAlignment="1">
      <alignment horizontal="right" vertical="center"/>
    </xf>
    <xf numFmtId="0" fontId="5" fillId="0" borderId="56" xfId="0" applyFont="1" applyBorder="1">
      <alignment vertical="center"/>
    </xf>
    <xf numFmtId="3" fontId="16" fillId="0" borderId="56" xfId="0" applyNumberFormat="1" applyFont="1" applyBorder="1" applyAlignment="1">
      <alignment horizontal="right" vertical="center"/>
    </xf>
    <xf numFmtId="38" fontId="12" fillId="0" borderId="56" xfId="7" applyFont="1" applyBorder="1" applyAlignment="1">
      <alignment horizontal="right" vertical="center"/>
    </xf>
    <xf numFmtId="3" fontId="16" fillId="0" borderId="56" xfId="9" applyNumberFormat="1" applyFont="1" applyBorder="1" applyAlignment="1">
      <alignment horizontal="right" vertical="center"/>
    </xf>
    <xf numFmtId="182" fontId="16" fillId="0" borderId="56" xfId="9" applyNumberFormat="1" applyFont="1" applyBorder="1" applyAlignment="1">
      <alignment horizontal="right" vertical="center"/>
    </xf>
    <xf numFmtId="38" fontId="12" fillId="0" borderId="58" xfId="7" applyFont="1" applyBorder="1" applyAlignment="1">
      <alignment horizontal="right" vertical="center"/>
    </xf>
    <xf numFmtId="182" fontId="16" fillId="0" borderId="57" xfId="9" applyNumberFormat="1" applyFont="1" applyBorder="1" applyAlignment="1">
      <alignment horizontal="right" vertical="center"/>
    </xf>
    <xf numFmtId="179" fontId="16" fillId="0" borderId="56" xfId="9" applyNumberFormat="1" applyFont="1" applyBorder="1" applyAlignment="1">
      <alignment horizontal="right" vertical="center"/>
    </xf>
    <xf numFmtId="0" fontId="5" fillId="0" borderId="40" xfId="0" applyFont="1" applyFill="1" applyBorder="1" applyAlignment="1">
      <alignment vertical="center" shrinkToFit="1"/>
    </xf>
    <xf numFmtId="38" fontId="5" fillId="0" borderId="40" xfId="7" applyFont="1" applyFill="1" applyBorder="1">
      <alignment vertical="center"/>
    </xf>
    <xf numFmtId="38" fontId="5" fillId="0" borderId="0" xfId="7" applyFont="1" applyFill="1" applyBorder="1">
      <alignment vertical="center"/>
    </xf>
    <xf numFmtId="181" fontId="5" fillId="0" borderId="0" xfId="7" applyNumberFormat="1" applyFont="1" applyFill="1" applyBorder="1">
      <alignment vertical="center"/>
    </xf>
    <xf numFmtId="179" fontId="0" fillId="0" borderId="7" xfId="7" applyNumberFormat="1" applyFont="1" applyBorder="1">
      <alignment vertical="center"/>
    </xf>
    <xf numFmtId="0" fontId="0" fillId="0" borderId="59" xfId="0" applyBorder="1" applyAlignment="1">
      <alignment horizontal="center" vertical="center"/>
    </xf>
    <xf numFmtId="179" fontId="0" fillId="0" borderId="60" xfId="7" applyNumberFormat="1" applyFont="1" applyBorder="1">
      <alignment vertical="center"/>
    </xf>
    <xf numFmtId="0" fontId="0" fillId="0" borderId="60" xfId="0" applyBorder="1" applyAlignment="1">
      <alignment horizontal="center" vertical="center"/>
    </xf>
    <xf numFmtId="179" fontId="0" fillId="0" borderId="6" xfId="7" applyNumberFormat="1" applyFont="1" applyBorder="1">
      <alignment vertical="center"/>
    </xf>
    <xf numFmtId="0" fontId="0" fillId="0" borderId="61" xfId="0" applyBorder="1" applyAlignment="1">
      <alignment horizontal="center" vertical="center"/>
    </xf>
    <xf numFmtId="178" fontId="0" fillId="0" borderId="59" xfId="7" applyNumberFormat="1" applyFont="1" applyBorder="1">
      <alignment vertical="center"/>
    </xf>
    <xf numFmtId="178" fontId="0" fillId="0" borderId="60" xfId="7" applyNumberFormat="1" applyFont="1" applyBorder="1">
      <alignment vertical="center"/>
    </xf>
    <xf numFmtId="178" fontId="0" fillId="0" borderId="61" xfId="7" applyNumberFormat="1" applyFont="1" applyBorder="1">
      <alignment vertical="center"/>
    </xf>
    <xf numFmtId="179" fontId="0" fillId="0" borderId="0" xfId="0" applyNumberFormat="1">
      <alignment vertical="center"/>
    </xf>
    <xf numFmtId="179" fontId="0" fillId="0" borderId="59" xfId="0" applyNumberFormat="1" applyBorder="1">
      <alignment vertical="center"/>
    </xf>
    <xf numFmtId="179" fontId="0" fillId="0" borderId="60" xfId="0" applyNumberFormat="1" applyBorder="1">
      <alignment vertical="center"/>
    </xf>
    <xf numFmtId="179" fontId="0" fillId="0" borderId="61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17" fillId="0" borderId="7" xfId="0" applyNumberFormat="1" applyFont="1" applyBorder="1" applyAlignment="1">
      <alignment horizontal="right"/>
    </xf>
    <xf numFmtId="178" fontId="17" fillId="0" borderId="60" xfId="0" applyNumberFormat="1" applyFont="1" applyBorder="1" applyAlignment="1">
      <alignment horizontal="right"/>
    </xf>
    <xf numFmtId="178" fontId="17" fillId="0" borderId="6" xfId="0" applyNumberFormat="1" applyFont="1" applyBorder="1">
      <alignment vertical="center"/>
    </xf>
    <xf numFmtId="178" fontId="17" fillId="0" borderId="6" xfId="0" applyNumberFormat="1" applyFont="1" applyBorder="1" applyAlignment="1">
      <alignment horizontal="right"/>
    </xf>
    <xf numFmtId="0" fontId="1" fillId="0" borderId="6" xfId="5" applyNumberFormat="1" applyFont="1" applyFill="1" applyBorder="1" applyAlignment="1">
      <alignment horizontal="center" vertical="center"/>
    </xf>
    <xf numFmtId="178" fontId="17" fillId="0" borderId="7" xfId="0" applyNumberFormat="1" applyFont="1" applyBorder="1">
      <alignment vertical="center"/>
    </xf>
    <xf numFmtId="178" fontId="17" fillId="0" borderId="7" xfId="0" applyNumberFormat="1" applyFont="1" applyFill="1" applyBorder="1">
      <alignment vertical="center"/>
    </xf>
    <xf numFmtId="178" fontId="17" fillId="0" borderId="60" xfId="0" applyNumberFormat="1" applyFont="1" applyBorder="1">
      <alignment vertical="center"/>
    </xf>
    <xf numFmtId="178" fontId="17" fillId="0" borderId="60" xfId="0" applyNumberFormat="1" applyFont="1" applyFill="1" applyBorder="1">
      <alignment vertical="center"/>
    </xf>
    <xf numFmtId="178" fontId="17" fillId="0" borderId="6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178" fontId="17" fillId="0" borderId="7" xfId="0" applyNumberFormat="1" applyFont="1" applyBorder="1" applyAlignment="1" applyProtection="1">
      <alignment horizontal="right" vertical="center"/>
    </xf>
    <xf numFmtId="0" fontId="1" fillId="0" borderId="7" xfId="5" applyNumberFormat="1" applyFont="1" applyFill="1" applyBorder="1" applyAlignment="1">
      <alignment horizontal="center" vertical="center"/>
    </xf>
    <xf numFmtId="178" fontId="17" fillId="0" borderId="60" xfId="0" applyNumberFormat="1" applyFont="1" applyBorder="1" applyAlignment="1" applyProtection="1">
      <alignment horizontal="right" vertical="center"/>
    </xf>
    <xf numFmtId="0" fontId="1" fillId="0" borderId="60" xfId="5" applyNumberFormat="1" applyFont="1" applyFill="1" applyBorder="1" applyAlignment="1">
      <alignment horizontal="center" vertical="center"/>
    </xf>
    <xf numFmtId="178" fontId="17" fillId="0" borderId="6" xfId="0" applyNumberFormat="1" applyFont="1" applyBorder="1" applyAlignment="1" applyProtection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8" fontId="17" fillId="0" borderId="7" xfId="0" applyNumberFormat="1" applyFont="1" applyBorder="1" applyAlignment="1">
      <alignment vertical="center"/>
    </xf>
    <xf numFmtId="178" fontId="17" fillId="0" borderId="60" xfId="0" applyNumberFormat="1" applyFont="1" applyBorder="1" applyAlignment="1">
      <alignment vertical="center"/>
    </xf>
    <xf numFmtId="0" fontId="1" fillId="0" borderId="60" xfId="5" applyFont="1" applyFill="1" applyBorder="1" applyAlignment="1">
      <alignment horizontal="center" vertical="center"/>
    </xf>
    <xf numFmtId="178" fontId="17" fillId="0" borderId="6" xfId="0" applyNumberFormat="1" applyFont="1" applyBorder="1" applyAlignment="1">
      <alignment vertical="center"/>
    </xf>
    <xf numFmtId="0" fontId="1" fillId="0" borderId="6" xfId="5" applyFont="1" applyFill="1" applyBorder="1" applyAlignment="1">
      <alignment horizontal="center" vertical="center"/>
    </xf>
    <xf numFmtId="178" fontId="17" fillId="0" borderId="7" xfId="0" applyNumberFormat="1" applyFont="1" applyBorder="1" applyAlignment="1" applyProtection="1">
      <alignment vertical="center"/>
    </xf>
    <xf numFmtId="178" fontId="17" fillId="0" borderId="60" xfId="0" applyNumberFormat="1" applyFont="1" applyBorder="1" applyAlignment="1" applyProtection="1">
      <alignment vertical="center"/>
    </xf>
    <xf numFmtId="178" fontId="17" fillId="0" borderId="6" xfId="0" applyNumberFormat="1" applyFont="1" applyBorder="1" applyAlignment="1" applyProtection="1">
      <alignment vertical="center"/>
    </xf>
    <xf numFmtId="0" fontId="0" fillId="0" borderId="0" xfId="0" applyBorder="1">
      <alignment vertical="center"/>
    </xf>
    <xf numFmtId="0" fontId="1" fillId="0" borderId="15" xfId="0" applyNumberFormat="1" applyFont="1" applyFill="1" applyBorder="1" applyAlignment="1">
      <alignment vertical="center"/>
    </xf>
    <xf numFmtId="183" fontId="17" fillId="0" borderId="8" xfId="7" applyNumberFormat="1" applyFont="1" applyBorder="1" applyAlignment="1" applyProtection="1">
      <alignment vertical="center"/>
    </xf>
    <xf numFmtId="184" fontId="17" fillId="0" borderId="8" xfId="0" applyNumberFormat="1" applyFont="1" applyBorder="1" applyAlignment="1" applyProtection="1">
      <alignment vertical="center"/>
    </xf>
    <xf numFmtId="184" fontId="17" fillId="0" borderId="59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183" fontId="17" fillId="0" borderId="60" xfId="7" applyNumberFormat="1" applyFont="1" applyBorder="1" applyAlignment="1" applyProtection="1">
      <alignment vertical="center"/>
    </xf>
    <xf numFmtId="184" fontId="17" fillId="0" borderId="60" xfId="0" applyNumberFormat="1" applyFont="1" applyBorder="1" applyAlignment="1" applyProtection="1">
      <alignment vertical="center"/>
    </xf>
    <xf numFmtId="0" fontId="1" fillId="0" borderId="60" xfId="0" applyFont="1" applyBorder="1" applyAlignment="1" applyProtection="1">
      <alignment horizontal="center" vertical="center"/>
    </xf>
    <xf numFmtId="183" fontId="17" fillId="0" borderId="61" xfId="7" applyNumberFormat="1" applyFont="1" applyBorder="1" applyAlignment="1" applyProtection="1">
      <alignment vertical="center"/>
    </xf>
    <xf numFmtId="184" fontId="17" fillId="0" borderId="61" xfId="0" applyNumberFormat="1" applyFont="1" applyBorder="1" applyAlignment="1" applyProtection="1">
      <alignment vertical="center"/>
    </xf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center" vertical="center" wrapText="1"/>
    </xf>
    <xf numFmtId="177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9" fillId="0" borderId="0" xfId="0" applyFont="1">
      <alignment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6" fillId="0" borderId="0" xfId="0" applyFont="1">
      <alignment vertical="center"/>
    </xf>
    <xf numFmtId="180" fontId="0" fillId="0" borderId="59" xfId="0" applyNumberFormat="1" applyFill="1" applyBorder="1">
      <alignment vertical="center"/>
    </xf>
    <xf numFmtId="0" fontId="0" fillId="0" borderId="59" xfId="0" applyFill="1" applyBorder="1" applyAlignment="1">
      <alignment horizontal="center" vertical="center"/>
    </xf>
    <xf numFmtId="180" fontId="0" fillId="0" borderId="62" xfId="0" applyNumberFormat="1" applyFill="1" applyBorder="1">
      <alignment vertical="center"/>
    </xf>
    <xf numFmtId="185" fontId="0" fillId="0" borderId="62" xfId="0" applyNumberFormat="1" applyFill="1" applyBorder="1">
      <alignment vertical="center"/>
    </xf>
    <xf numFmtId="0" fontId="0" fillId="0" borderId="62" xfId="0" applyFill="1" applyBorder="1" applyAlignment="1">
      <alignment horizontal="center" vertical="center"/>
    </xf>
    <xf numFmtId="180" fontId="0" fillId="0" borderId="60" xfId="0" applyNumberFormat="1" applyBorder="1">
      <alignment vertical="center"/>
    </xf>
    <xf numFmtId="185" fontId="0" fillId="0" borderId="60" xfId="0" applyNumberFormat="1" applyBorder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3" xfId="0" applyBorder="1">
      <alignment vertical="center"/>
    </xf>
    <xf numFmtId="0" fontId="0" fillId="0" borderId="11" xfId="0" applyBorder="1">
      <alignment vertical="center"/>
    </xf>
    <xf numFmtId="180" fontId="0" fillId="0" borderId="6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180" fontId="0" fillId="0" borderId="0" xfId="0" applyNumberFormat="1" applyBorder="1">
      <alignment vertical="center"/>
    </xf>
    <xf numFmtId="180" fontId="0" fillId="0" borderId="0" xfId="0" applyNumberFormat="1">
      <alignment vertical="center"/>
    </xf>
    <xf numFmtId="180" fontId="12" fillId="0" borderId="0" xfId="0" applyNumberFormat="1" applyFont="1">
      <alignment vertical="center"/>
    </xf>
    <xf numFmtId="180" fontId="0" fillId="0" borderId="60" xfId="0" applyNumberFormat="1" applyFill="1" applyBorder="1">
      <alignment vertical="center"/>
    </xf>
    <xf numFmtId="180" fontId="0" fillId="0" borderId="8" xfId="0" applyNumberFormat="1" applyBorder="1">
      <alignment vertical="center"/>
    </xf>
    <xf numFmtId="0" fontId="0" fillId="0" borderId="64" xfId="0" applyBorder="1">
      <alignment vertical="center"/>
    </xf>
    <xf numFmtId="180" fontId="0" fillId="0" borderId="15" xfId="0" applyNumberFormat="1" applyBorder="1">
      <alignment vertical="center"/>
    </xf>
    <xf numFmtId="180" fontId="1" fillId="0" borderId="8" xfId="0" applyNumberFormat="1" applyFont="1" applyBorder="1" applyAlignment="1">
      <alignment horizontal="center" vertical="center" wrapText="1"/>
    </xf>
    <xf numFmtId="180" fontId="0" fillId="0" borderId="6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6" xfId="0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0" xfId="0" applyFont="1">
      <alignment vertical="center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12" fillId="0" borderId="0" xfId="5" applyFont="1" applyFill="1" applyBorder="1" applyAlignment="1">
      <alignment vertical="center" shrinkToFit="1"/>
    </xf>
    <xf numFmtId="180" fontId="5" fillId="0" borderId="0" xfId="0" applyNumberFormat="1" applyFont="1" applyBorder="1">
      <alignment vertical="center"/>
    </xf>
    <xf numFmtId="182" fontId="5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180" fontId="5" fillId="0" borderId="5" xfId="0" applyNumberFormat="1" applyFont="1" applyBorder="1">
      <alignment vertical="center"/>
    </xf>
    <xf numFmtId="180" fontId="5" fillId="0" borderId="7" xfId="0" applyNumberFormat="1" applyFont="1" applyBorder="1">
      <alignment vertical="center"/>
    </xf>
    <xf numFmtId="180" fontId="5" fillId="0" borderId="66" xfId="0" applyNumberFormat="1" applyFont="1" applyBorder="1">
      <alignment vertical="center"/>
    </xf>
    <xf numFmtId="182" fontId="5" fillId="0" borderId="4" xfId="0" applyNumberFormat="1" applyFont="1" applyBorder="1">
      <alignment vertical="center"/>
    </xf>
    <xf numFmtId="178" fontId="5" fillId="0" borderId="4" xfId="0" applyNumberFormat="1" applyFont="1" applyBorder="1">
      <alignment vertical="center"/>
    </xf>
    <xf numFmtId="178" fontId="5" fillId="0" borderId="22" xfId="0" applyNumberFormat="1" applyFont="1" applyBorder="1">
      <alignment vertical="center"/>
    </xf>
    <xf numFmtId="178" fontId="5" fillId="0" borderId="7" xfId="0" applyNumberFormat="1" applyFont="1" applyBorder="1">
      <alignment vertical="center"/>
    </xf>
    <xf numFmtId="180" fontId="5" fillId="0" borderId="11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0" fontId="5" fillId="0" borderId="67" xfId="0" applyNumberFormat="1" applyFont="1" applyBorder="1">
      <alignment vertical="center"/>
    </xf>
    <xf numFmtId="182" fontId="5" fillId="0" borderId="15" xfId="0" applyNumberFormat="1" applyFont="1" applyBorder="1">
      <alignment vertical="center"/>
    </xf>
    <xf numFmtId="178" fontId="5" fillId="0" borderId="15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80" fontId="5" fillId="0" borderId="11" xfId="2" applyNumberFormat="1" applyFont="1" applyBorder="1" applyProtection="1">
      <alignment vertical="center"/>
    </xf>
    <xf numFmtId="180" fontId="5" fillId="0" borderId="11" xfId="0" applyNumberFormat="1" applyFont="1" applyFill="1" applyBorder="1">
      <alignment vertical="center"/>
    </xf>
    <xf numFmtId="180" fontId="5" fillId="0" borderId="8" xfId="0" applyNumberFormat="1" applyFont="1" applyFill="1" applyBorder="1">
      <alignment vertical="center"/>
    </xf>
    <xf numFmtId="180" fontId="5" fillId="0" borderId="67" xfId="0" applyNumberFormat="1" applyFont="1" applyFill="1" applyBorder="1">
      <alignment vertical="center"/>
    </xf>
    <xf numFmtId="178" fontId="5" fillId="0" borderId="15" xfId="0" applyNumberFormat="1" applyFon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180" fontId="5" fillId="0" borderId="10" xfId="0" applyNumberFormat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0" fontId="5" fillId="0" borderId="68" xfId="0" applyNumberFormat="1" applyFont="1" applyBorder="1" applyAlignment="1">
      <alignment horizontal="right" vertical="center"/>
    </xf>
    <xf numFmtId="180" fontId="5" fillId="0" borderId="3" xfId="0" applyNumberFormat="1" applyFont="1" applyBorder="1">
      <alignment vertical="center"/>
    </xf>
    <xf numFmtId="182" fontId="5" fillId="3" borderId="4" xfId="0" applyNumberFormat="1" applyFont="1" applyFill="1" applyBorder="1">
      <alignment vertical="center"/>
    </xf>
    <xf numFmtId="178" fontId="5" fillId="3" borderId="4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3" borderId="3" xfId="0" applyNumberFormat="1" applyFont="1" applyFill="1" applyBorder="1">
      <alignment vertical="center"/>
    </xf>
    <xf numFmtId="178" fontId="5" fillId="3" borderId="17" xfId="0" applyNumberFormat="1" applyFont="1" applyFill="1" applyBorder="1">
      <alignment vertical="center"/>
    </xf>
    <xf numFmtId="178" fontId="5" fillId="3" borderId="29" xfId="0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19" fillId="0" borderId="0" xfId="0" applyFont="1">
      <alignment vertical="center"/>
    </xf>
    <xf numFmtId="178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179" fontId="16" fillId="0" borderId="0" xfId="7" applyNumberFormat="1" applyFont="1" applyBorder="1" applyAlignment="1">
      <alignment vertical="center"/>
    </xf>
    <xf numFmtId="37" fontId="0" fillId="0" borderId="0" xfId="0" applyNumberFormat="1" applyBorder="1">
      <alignment vertical="center"/>
    </xf>
    <xf numFmtId="38" fontId="1" fillId="0" borderId="0" xfId="7" applyFont="1" applyBorder="1">
      <alignment vertical="center"/>
    </xf>
    <xf numFmtId="3" fontId="0" fillId="0" borderId="0" xfId="0" applyNumberFormat="1" applyBorder="1">
      <alignment vertical="center"/>
    </xf>
    <xf numFmtId="37" fontId="0" fillId="0" borderId="3" xfId="0" applyNumberFormat="1" applyBorder="1">
      <alignment vertical="center"/>
    </xf>
    <xf numFmtId="38" fontId="1" fillId="0" borderId="3" xfId="7" applyFont="1" applyBorder="1" applyAlignment="1">
      <alignment horizontal="right" vertical="center"/>
    </xf>
    <xf numFmtId="38" fontId="1" fillId="0" borderId="3" xfId="7" applyFont="1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38" fontId="0" fillId="0" borderId="0" xfId="0" applyNumberFormat="1">
      <alignment vertical="center"/>
    </xf>
    <xf numFmtId="38" fontId="1" fillId="0" borderId="3" xfId="7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38" fontId="1" fillId="0" borderId="74" xfId="7" applyFont="1" applyBorder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3" fontId="0" fillId="0" borderId="29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183" fontId="5" fillId="0" borderId="0" xfId="7" applyNumberFormat="1" applyFont="1" applyBorder="1" applyAlignment="1">
      <alignment vertical="center"/>
    </xf>
    <xf numFmtId="183" fontId="5" fillId="0" borderId="0" xfId="0" applyNumberFormat="1" applyFont="1">
      <alignment vertical="center"/>
    </xf>
    <xf numFmtId="183" fontId="0" fillId="0" borderId="0" xfId="0" applyNumberFormat="1">
      <alignment vertical="center"/>
    </xf>
    <xf numFmtId="178" fontId="0" fillId="0" borderId="61" xfId="0" applyNumberFormat="1" applyBorder="1">
      <alignment vertical="center"/>
    </xf>
    <xf numFmtId="180" fontId="5" fillId="0" borderId="0" xfId="0" applyNumberFormat="1" applyFont="1">
      <alignment vertical="center"/>
    </xf>
    <xf numFmtId="180" fontId="0" fillId="0" borderId="5" xfId="0" applyNumberFormat="1" applyFont="1" applyBorder="1">
      <alignment vertical="center"/>
    </xf>
    <xf numFmtId="180" fontId="0" fillId="0" borderId="79" xfId="0" applyNumberFormat="1" applyFont="1" applyBorder="1">
      <alignment vertical="center"/>
    </xf>
    <xf numFmtId="180" fontId="0" fillId="0" borderId="10" xfId="0" applyNumberFormat="1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38" fontId="5" fillId="0" borderId="0" xfId="7" applyFont="1">
      <alignment vertical="center"/>
    </xf>
    <xf numFmtId="0" fontId="18" fillId="0" borderId="0" xfId="0" applyFont="1" applyAlignment="1">
      <alignment horizontal="left" vertical="center"/>
    </xf>
    <xf numFmtId="38" fontId="5" fillId="0" borderId="0" xfId="0" applyNumberFormat="1" applyFont="1">
      <alignment vertical="center"/>
    </xf>
    <xf numFmtId="38" fontId="5" fillId="0" borderId="0" xfId="7" applyFont="1" applyBorder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 textRotation="255"/>
    </xf>
    <xf numFmtId="38" fontId="0" fillId="0" borderId="7" xfId="7" applyFont="1" applyBorder="1">
      <alignment vertical="center"/>
    </xf>
    <xf numFmtId="38" fontId="0" fillId="0" borderId="14" xfId="7" applyFont="1" applyBorder="1">
      <alignment vertical="center"/>
    </xf>
    <xf numFmtId="38" fontId="0" fillId="0" borderId="3" xfId="7" applyFont="1" applyBorder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25" fillId="0" borderId="0" xfId="0" applyFont="1">
      <alignment vertical="center"/>
    </xf>
    <xf numFmtId="3" fontId="18" fillId="0" borderId="0" xfId="0" applyNumberFormat="1" applyFont="1">
      <alignment vertical="center"/>
    </xf>
    <xf numFmtId="3" fontId="18" fillId="0" borderId="0" xfId="0" applyNumberFormat="1" applyFont="1" applyBorder="1">
      <alignment vertical="center"/>
    </xf>
    <xf numFmtId="0" fontId="18" fillId="0" borderId="0" xfId="0" applyFont="1" applyFill="1" applyBorder="1">
      <alignment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9" fillId="0" borderId="0" xfId="0" applyNumberFormat="1" applyFont="1" applyBorder="1">
      <alignment vertical="center"/>
    </xf>
    <xf numFmtId="0" fontId="9" fillId="0" borderId="0" xfId="0" applyFont="1" applyFill="1" applyBorder="1">
      <alignment vertical="center"/>
    </xf>
    <xf numFmtId="3" fontId="9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83" fontId="0" fillId="0" borderId="62" xfId="7" applyNumberFormat="1" applyFont="1" applyBorder="1">
      <alignment vertical="center"/>
    </xf>
    <xf numFmtId="178" fontId="0" fillId="0" borderId="62" xfId="0" applyNumberFormat="1" applyBorder="1">
      <alignment vertical="center"/>
    </xf>
    <xf numFmtId="178" fontId="0" fillId="0" borderId="60" xfId="0" applyNumberFormat="1" applyBorder="1">
      <alignment vertical="center"/>
    </xf>
    <xf numFmtId="0" fontId="27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38" fontId="28" fillId="0" borderId="0" xfId="0" applyNumberFormat="1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right" vertical="center"/>
    </xf>
    <xf numFmtId="38" fontId="2" fillId="0" borderId="5" xfId="7" applyFont="1" applyFill="1" applyBorder="1" applyAlignment="1">
      <alignment vertical="center"/>
    </xf>
    <xf numFmtId="38" fontId="2" fillId="0" borderId="7" xfId="7" applyFont="1" applyFill="1" applyBorder="1" applyAlignment="1">
      <alignment vertical="center"/>
    </xf>
    <xf numFmtId="38" fontId="2" fillId="0" borderId="4" xfId="7" applyFont="1" applyFill="1" applyBorder="1" applyAlignment="1">
      <alignment vertical="center"/>
    </xf>
    <xf numFmtId="38" fontId="2" fillId="0" borderId="22" xfId="7" applyFont="1" applyFill="1" applyBorder="1" applyAlignment="1">
      <alignment vertical="center"/>
    </xf>
    <xf numFmtId="38" fontId="2" fillId="0" borderId="22" xfId="7" applyFont="1" applyBorder="1" applyAlignment="1">
      <alignment vertical="center"/>
    </xf>
    <xf numFmtId="38" fontId="2" fillId="0" borderId="7" xfId="7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38" fontId="2" fillId="0" borderId="11" xfId="7" applyFont="1" applyFill="1" applyBorder="1" applyAlignment="1">
      <alignment vertical="center"/>
    </xf>
    <xf numFmtId="38" fontId="2" fillId="0" borderId="8" xfId="7" applyFont="1" applyFill="1" applyBorder="1" applyAlignment="1">
      <alignment vertical="center"/>
    </xf>
    <xf numFmtId="38" fontId="2" fillId="0" borderId="15" xfId="7" applyFont="1" applyFill="1" applyBorder="1" applyAlignment="1">
      <alignment vertical="center"/>
    </xf>
    <xf numFmtId="38" fontId="2" fillId="0" borderId="0" xfId="7" applyFont="1" applyFill="1" applyBorder="1" applyAlignment="1">
      <alignment vertical="center"/>
    </xf>
    <xf numFmtId="38" fontId="2" fillId="0" borderId="0" xfId="7" applyFont="1" applyBorder="1" applyAlignment="1">
      <alignment vertical="center"/>
    </xf>
    <xf numFmtId="38" fontId="2" fillId="0" borderId="8" xfId="7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38" fontId="2" fillId="0" borderId="6" xfId="7" applyFont="1" applyFill="1" applyBorder="1" applyAlignment="1">
      <alignment vertical="center"/>
    </xf>
    <xf numFmtId="38" fontId="2" fillId="0" borderId="19" xfId="7" applyFont="1" applyFill="1" applyBorder="1" applyAlignment="1">
      <alignment vertical="center"/>
    </xf>
    <xf numFmtId="38" fontId="2" fillId="0" borderId="19" xfId="7" applyFont="1" applyBorder="1" applyAlignment="1">
      <alignment vertical="center"/>
    </xf>
    <xf numFmtId="38" fontId="2" fillId="0" borderId="6" xfId="7" applyFont="1" applyBorder="1" applyAlignment="1">
      <alignment vertical="center"/>
    </xf>
    <xf numFmtId="0" fontId="2" fillId="0" borderId="1" xfId="5" applyFont="1" applyFill="1" applyBorder="1" applyAlignment="1">
      <alignment horizontal="center" vertical="center" shrinkToFit="1"/>
    </xf>
    <xf numFmtId="38" fontId="2" fillId="0" borderId="2" xfId="7" applyFont="1" applyFill="1" applyBorder="1" applyAlignment="1">
      <alignment vertical="center"/>
    </xf>
    <xf numFmtId="38" fontId="2" fillId="0" borderId="1" xfId="7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/>
    </xf>
    <xf numFmtId="38" fontId="28" fillId="0" borderId="0" xfId="7" applyFont="1" applyFill="1" applyBorder="1" applyAlignment="1">
      <alignment horizontal="right" vertical="center"/>
    </xf>
    <xf numFmtId="38" fontId="2" fillId="0" borderId="7" xfId="7" applyFont="1" applyFill="1" applyBorder="1" applyAlignment="1" applyProtection="1">
      <alignment vertical="center" wrapText="1"/>
    </xf>
    <xf numFmtId="38" fontId="2" fillId="0" borderId="22" xfId="7" applyFont="1" applyFill="1" applyBorder="1" applyAlignment="1" applyProtection="1">
      <alignment vertical="center" wrapText="1"/>
    </xf>
    <xf numFmtId="38" fontId="2" fillId="0" borderId="22" xfId="7" applyFont="1" applyBorder="1" applyAlignment="1" applyProtection="1">
      <alignment vertical="center" wrapText="1"/>
    </xf>
    <xf numFmtId="38" fontId="2" fillId="0" borderId="7" xfId="7" applyFont="1" applyBorder="1" applyAlignment="1" applyProtection="1">
      <alignment vertical="center" wrapText="1"/>
    </xf>
    <xf numFmtId="0" fontId="2" fillId="0" borderId="4" xfId="5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 shrinkToFit="1"/>
    </xf>
    <xf numFmtId="38" fontId="2" fillId="0" borderId="8" xfId="7" applyFont="1" applyFill="1" applyBorder="1" applyAlignment="1" applyProtection="1">
      <alignment vertical="center" wrapText="1"/>
    </xf>
    <xf numFmtId="38" fontId="2" fillId="0" borderId="0" xfId="7" applyFont="1" applyFill="1" applyBorder="1" applyAlignment="1" applyProtection="1">
      <alignment vertical="center" wrapText="1"/>
    </xf>
    <xf numFmtId="38" fontId="2" fillId="0" borderId="0" xfId="7" applyFont="1" applyBorder="1" applyAlignment="1" applyProtection="1">
      <alignment vertical="center" wrapText="1"/>
    </xf>
    <xf numFmtId="38" fontId="2" fillId="0" borderId="8" xfId="7" applyFont="1" applyBorder="1" applyAlignment="1" applyProtection="1">
      <alignment vertical="center" wrapText="1"/>
    </xf>
    <xf numFmtId="0" fontId="2" fillId="0" borderId="15" xfId="5" applyFont="1" applyFill="1" applyBorder="1" applyAlignment="1">
      <alignment horizontal="center" vertical="center"/>
    </xf>
    <xf numFmtId="181" fontId="2" fillId="0" borderId="3" xfId="7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38" fontId="1" fillId="0" borderId="6" xfId="7" applyBorder="1">
      <alignment vertical="center"/>
    </xf>
    <xf numFmtId="38" fontId="1" fillId="0" borderId="8" xfId="7" applyBorder="1">
      <alignment vertical="center"/>
    </xf>
    <xf numFmtId="38" fontId="1" fillId="0" borderId="7" xfId="7" applyBorder="1">
      <alignment vertical="center"/>
    </xf>
    <xf numFmtId="38" fontId="1" fillId="0" borderId="0" xfId="7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180" fontId="0" fillId="0" borderId="59" xfId="0" applyNumberFormat="1" applyBorder="1">
      <alignment vertical="center"/>
    </xf>
    <xf numFmtId="180" fontId="0" fillId="0" borderId="7" xfId="0" applyNumberFormat="1" applyFill="1" applyBorder="1">
      <alignment vertical="center"/>
    </xf>
    <xf numFmtId="185" fontId="0" fillId="0" borderId="7" xfId="0" applyNumberFormat="1" applyBorder="1">
      <alignment vertical="center"/>
    </xf>
    <xf numFmtId="185" fontId="0" fillId="0" borderId="7" xfId="0" applyNumberFormat="1" applyFill="1" applyBorder="1">
      <alignment vertical="center"/>
    </xf>
    <xf numFmtId="181" fontId="0" fillId="0" borderId="7" xfId="0" applyNumberFormat="1" applyFill="1" applyBorder="1">
      <alignment vertical="center"/>
    </xf>
    <xf numFmtId="181" fontId="0" fillId="0" borderId="5" xfId="7" applyNumberFormat="1" applyFont="1" applyFill="1" applyBorder="1">
      <alignment vertical="center"/>
    </xf>
    <xf numFmtId="38" fontId="0" fillId="0" borderId="4" xfId="7" applyFont="1" applyBorder="1">
      <alignment vertical="center"/>
    </xf>
    <xf numFmtId="185" fontId="0" fillId="0" borderId="60" xfId="0" applyNumberFormat="1" applyFill="1" applyBorder="1">
      <alignment vertical="center"/>
    </xf>
    <xf numFmtId="181" fontId="0" fillId="0" borderId="60" xfId="0" applyNumberFormat="1" applyFill="1" applyBorder="1">
      <alignment vertical="center"/>
    </xf>
    <xf numFmtId="181" fontId="0" fillId="0" borderId="64" xfId="7" applyNumberFormat="1" applyFont="1" applyFill="1" applyBorder="1">
      <alignment vertical="center"/>
    </xf>
    <xf numFmtId="38" fontId="0" fillId="0" borderId="82" xfId="7" applyFont="1" applyBorder="1">
      <alignment vertical="center"/>
    </xf>
    <xf numFmtId="38" fontId="0" fillId="0" borderId="83" xfId="7" applyFont="1" applyBorder="1">
      <alignment vertical="center"/>
    </xf>
    <xf numFmtId="0" fontId="0" fillId="0" borderId="84" xfId="0" applyFill="1" applyBorder="1" applyAlignment="1">
      <alignment horizontal="center" vertical="center"/>
    </xf>
    <xf numFmtId="181" fontId="0" fillId="0" borderId="62" xfId="0" applyNumberFormat="1" applyFill="1" applyBorder="1">
      <alignment vertical="center"/>
    </xf>
    <xf numFmtId="181" fontId="0" fillId="0" borderId="81" xfId="7" applyNumberFormat="1" applyFont="1" applyFill="1" applyBorder="1">
      <alignment vertical="center"/>
    </xf>
    <xf numFmtId="38" fontId="0" fillId="0" borderId="60" xfId="7" applyFont="1" applyBorder="1">
      <alignment vertical="center"/>
    </xf>
    <xf numFmtId="38" fontId="0" fillId="0" borderId="63" xfId="7" applyFont="1" applyBorder="1">
      <alignment vertical="center"/>
    </xf>
    <xf numFmtId="181" fontId="0" fillId="0" borderId="81" xfId="0" applyNumberFormat="1" applyFill="1" applyBorder="1">
      <alignment vertical="center"/>
    </xf>
    <xf numFmtId="38" fontId="0" fillId="0" borderId="8" xfId="7" applyFont="1" applyFill="1" applyBorder="1">
      <alignment vertical="center"/>
    </xf>
    <xf numFmtId="38" fontId="0" fillId="0" borderId="15" xfId="7" applyFont="1" applyFill="1" applyBorder="1">
      <alignment vertical="center"/>
    </xf>
    <xf numFmtId="38" fontId="0" fillId="0" borderId="60" xfId="7" applyFont="1" applyFill="1" applyBorder="1">
      <alignment vertical="center"/>
    </xf>
    <xf numFmtId="38" fontId="0" fillId="0" borderId="63" xfId="7" applyFont="1" applyFill="1" applyBorder="1">
      <alignment vertical="center"/>
    </xf>
    <xf numFmtId="181" fontId="0" fillId="0" borderId="60" xfId="0" applyNumberFormat="1" applyBorder="1">
      <alignment vertical="center"/>
    </xf>
    <xf numFmtId="181" fontId="0" fillId="0" borderId="64" xfId="0" applyNumberFormat="1" applyBorder="1">
      <alignment vertical="center"/>
    </xf>
    <xf numFmtId="38" fontId="0" fillId="0" borderId="8" xfId="7" applyFont="1" applyBorder="1">
      <alignment vertical="center"/>
    </xf>
    <xf numFmtId="38" fontId="0" fillId="0" borderId="15" xfId="7" applyFont="1" applyBorder="1">
      <alignment vertical="center"/>
    </xf>
    <xf numFmtId="0" fontId="0" fillId="0" borderId="63" xfId="0" applyFill="1" applyBorder="1" applyAlignment="1">
      <alignment horizontal="center" vertical="center"/>
    </xf>
    <xf numFmtId="38" fontId="1" fillId="0" borderId="60" xfId="7" applyFont="1" applyBorder="1">
      <alignment vertical="center"/>
    </xf>
    <xf numFmtId="38" fontId="1" fillId="0" borderId="63" xfId="7" applyFont="1" applyBorder="1">
      <alignment vertical="center"/>
    </xf>
    <xf numFmtId="38" fontId="1" fillId="0" borderId="8" xfId="7" applyFont="1" applyBorder="1" applyAlignment="1" applyProtection="1">
      <alignment horizontal="right" vertical="center"/>
    </xf>
    <xf numFmtId="38" fontId="1" fillId="0" borderId="15" xfId="7" applyFont="1" applyBorder="1" applyAlignment="1" applyProtection="1">
      <alignment horizontal="right" vertical="center"/>
    </xf>
    <xf numFmtId="38" fontId="1" fillId="0" borderId="60" xfId="7" applyFont="1" applyBorder="1" applyAlignment="1" applyProtection="1">
      <alignment horizontal="right" vertical="center"/>
    </xf>
    <xf numFmtId="38" fontId="1" fillId="0" borderId="63" xfId="7" applyFont="1" applyBorder="1" applyAlignment="1" applyProtection="1">
      <alignment horizontal="right" vertical="center"/>
    </xf>
    <xf numFmtId="181" fontId="1" fillId="0" borderId="60" xfId="7" applyNumberFormat="1" applyFont="1" applyFill="1" applyBorder="1" applyAlignment="1">
      <alignment vertical="center"/>
    </xf>
    <xf numFmtId="181" fontId="1" fillId="0" borderId="60" xfId="7" applyNumberFormat="1" applyFont="1" applyBorder="1" applyAlignment="1">
      <alignment vertical="center"/>
    </xf>
    <xf numFmtId="38" fontId="0" fillId="0" borderId="62" xfId="7" applyFont="1" applyBorder="1">
      <alignment vertical="center"/>
    </xf>
    <xf numFmtId="38" fontId="0" fillId="0" borderId="84" xfId="7" applyFont="1" applyBorder="1">
      <alignment vertical="center"/>
    </xf>
    <xf numFmtId="38" fontId="0" fillId="0" borderId="61" xfId="7" applyFont="1" applyBorder="1">
      <alignment vertical="center"/>
    </xf>
    <xf numFmtId="38" fontId="0" fillId="0" borderId="65" xfId="7" applyFont="1" applyBorder="1">
      <alignment vertical="center"/>
    </xf>
    <xf numFmtId="0" fontId="18" fillId="0" borderId="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178" fontId="5" fillId="0" borderId="1" xfId="0" applyNumberFormat="1" applyFont="1" applyFill="1" applyBorder="1">
      <alignment vertical="center"/>
    </xf>
    <xf numFmtId="178" fontId="5" fillId="0" borderId="6" xfId="0" applyNumberFormat="1" applyFont="1" applyFill="1" applyBorder="1">
      <alignment vertical="center"/>
    </xf>
    <xf numFmtId="178" fontId="5" fillId="0" borderId="8" xfId="0" applyNumberFormat="1" applyFont="1" applyFill="1" applyBorder="1">
      <alignment vertical="center"/>
    </xf>
    <xf numFmtId="183" fontId="12" fillId="2" borderId="56" xfId="7" applyNumberFormat="1" applyFont="1" applyFill="1" applyBorder="1" applyAlignment="1">
      <alignment horizontal="right" vertical="center"/>
    </xf>
    <xf numFmtId="182" fontId="16" fillId="2" borderId="57" xfId="9" applyNumberFormat="1" applyFont="1" applyFill="1" applyBorder="1" applyAlignment="1">
      <alignment horizontal="right" vertical="center"/>
    </xf>
    <xf numFmtId="38" fontId="12" fillId="2" borderId="44" xfId="7" applyFont="1" applyFill="1" applyBorder="1" applyAlignment="1">
      <alignment horizontal="right" vertical="center"/>
    </xf>
    <xf numFmtId="38" fontId="12" fillId="2" borderId="40" xfId="7" applyFont="1" applyFill="1" applyBorder="1" applyAlignment="1">
      <alignment horizontal="right" vertical="center"/>
    </xf>
    <xf numFmtId="38" fontId="12" fillId="2" borderId="47" xfId="7" applyFont="1" applyFill="1" applyBorder="1" applyAlignment="1">
      <alignment horizontal="right" vertical="center"/>
    </xf>
    <xf numFmtId="38" fontId="12" fillId="2" borderId="49" xfId="7" applyFont="1" applyFill="1" applyBorder="1" applyAlignment="1">
      <alignment horizontal="right" vertical="center"/>
    </xf>
    <xf numFmtId="38" fontId="12" fillId="2" borderId="58" xfId="7" applyFont="1" applyFill="1" applyBorder="1" applyAlignment="1">
      <alignment horizontal="right" vertical="center"/>
    </xf>
    <xf numFmtId="38" fontId="16" fillId="0" borderId="0" xfId="7" applyFont="1" applyBorder="1" applyAlignment="1">
      <alignment horizontal="right" vertical="center"/>
    </xf>
    <xf numFmtId="38" fontId="16" fillId="0" borderId="19" xfId="7" applyFont="1" applyBorder="1" applyAlignment="1">
      <alignment horizontal="right" vertical="center"/>
    </xf>
    <xf numFmtId="38" fontId="16" fillId="0" borderId="22" xfId="7" applyFont="1" applyBorder="1" applyAlignment="1">
      <alignment horizontal="right" vertical="center"/>
    </xf>
    <xf numFmtId="38" fontId="16" fillId="0" borderId="56" xfId="7" applyFont="1" applyBorder="1" applyAlignment="1">
      <alignment horizontal="right" vertical="center"/>
    </xf>
    <xf numFmtId="38" fontId="16" fillId="0" borderId="40" xfId="7" applyFont="1" applyBorder="1" applyAlignment="1">
      <alignment horizontal="right" vertical="center"/>
    </xf>
    <xf numFmtId="38" fontId="16" fillId="0" borderId="49" xfId="7" applyFont="1" applyBorder="1" applyAlignment="1">
      <alignment horizontal="right" vertical="center"/>
    </xf>
    <xf numFmtId="38" fontId="16" fillId="0" borderId="47" xfId="7" applyFont="1" applyBorder="1" applyAlignment="1">
      <alignment horizontal="right" vertical="center"/>
    </xf>
    <xf numFmtId="38" fontId="16" fillId="0" borderId="40" xfId="7" applyFont="1" applyFill="1" applyBorder="1" applyAlignment="1">
      <alignment horizontal="right" vertical="center"/>
    </xf>
    <xf numFmtId="38" fontId="16" fillId="0" borderId="58" xfId="7" applyFont="1" applyBorder="1" applyAlignment="1">
      <alignment horizontal="right" vertical="center"/>
    </xf>
    <xf numFmtId="38" fontId="12" fillId="0" borderId="40" xfId="7" applyFont="1" applyBorder="1">
      <alignment vertical="center"/>
    </xf>
    <xf numFmtId="38" fontId="12" fillId="0" borderId="47" xfId="7" applyFont="1" applyBorder="1">
      <alignment vertical="center"/>
    </xf>
    <xf numFmtId="38" fontId="12" fillId="0" borderId="49" xfId="7" applyFont="1" applyBorder="1">
      <alignment vertical="center"/>
    </xf>
    <xf numFmtId="38" fontId="12" fillId="0" borderId="0" xfId="7" applyFont="1" applyBorder="1">
      <alignment vertical="center"/>
    </xf>
    <xf numFmtId="38" fontId="12" fillId="0" borderId="22" xfId="7" applyFont="1" applyBorder="1">
      <alignment vertical="center"/>
    </xf>
    <xf numFmtId="38" fontId="12" fillId="0" borderId="19" xfId="7" applyFont="1" applyBorder="1">
      <alignment vertical="center"/>
    </xf>
    <xf numFmtId="38" fontId="12" fillId="0" borderId="58" xfId="7" applyFont="1" applyBorder="1">
      <alignment vertical="center"/>
    </xf>
    <xf numFmtId="38" fontId="5" fillId="0" borderId="19" xfId="7" applyFont="1" applyBorder="1">
      <alignment vertical="center"/>
    </xf>
    <xf numFmtId="38" fontId="5" fillId="0" borderId="22" xfId="7" applyFont="1" applyBorder="1">
      <alignment vertical="center"/>
    </xf>
    <xf numFmtId="38" fontId="5" fillId="0" borderId="56" xfId="7" applyFont="1" applyBorder="1">
      <alignment vertical="center"/>
    </xf>
    <xf numFmtId="38" fontId="5" fillId="0" borderId="40" xfId="7" applyFont="1" applyFill="1" applyBorder="1" applyAlignment="1">
      <alignment horizontal="right" vertical="center"/>
    </xf>
    <xf numFmtId="38" fontId="5" fillId="0" borderId="49" xfId="7" applyFont="1" applyFill="1" applyBorder="1" applyAlignment="1">
      <alignment horizontal="right" vertical="center"/>
    </xf>
    <xf numFmtId="38" fontId="5" fillId="0" borderId="47" xfId="7" applyFont="1" applyFill="1" applyBorder="1" applyAlignment="1">
      <alignment horizontal="right" vertical="center"/>
    </xf>
    <xf numFmtId="38" fontId="5" fillId="0" borderId="49" xfId="7" applyFont="1" applyFill="1" applyBorder="1">
      <alignment vertical="center"/>
    </xf>
    <xf numFmtId="38" fontId="5" fillId="0" borderId="47" xfId="7" applyFont="1" applyFill="1" applyBorder="1">
      <alignment vertical="center"/>
    </xf>
    <xf numFmtId="38" fontId="5" fillId="0" borderId="58" xfId="7" applyFont="1" applyFill="1" applyBorder="1" applyAlignment="1">
      <alignment horizontal="right" vertical="center"/>
    </xf>
    <xf numFmtId="38" fontId="5" fillId="0" borderId="19" xfId="7" applyFont="1" applyFill="1" applyBorder="1" applyAlignment="1">
      <alignment horizontal="right" vertical="center"/>
    </xf>
    <xf numFmtId="38" fontId="5" fillId="0" borderId="0" xfId="7" applyFont="1" applyFill="1" applyBorder="1" applyAlignment="1">
      <alignment horizontal="right" vertical="center"/>
    </xf>
    <xf numFmtId="38" fontId="5" fillId="0" borderId="22" xfId="7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29" fillId="0" borderId="0" xfId="0" applyFont="1">
      <alignment vertical="center"/>
    </xf>
    <xf numFmtId="180" fontId="18" fillId="0" borderId="3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80" fontId="5" fillId="0" borderId="22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0" xfId="7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186" fontId="2" fillId="0" borderId="0" xfId="0" applyNumberFormat="1" applyFont="1" applyBorder="1">
      <alignment vertical="center"/>
    </xf>
    <xf numFmtId="180" fontId="2" fillId="0" borderId="0" xfId="0" applyNumberFormat="1" applyFont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>
      <alignment vertical="center"/>
    </xf>
    <xf numFmtId="180" fontId="12" fillId="0" borderId="6" xfId="0" applyNumberFormat="1" applyFont="1" applyBorder="1" applyAlignment="1">
      <alignment horizontal="right" vertical="center" indent="1"/>
    </xf>
    <xf numFmtId="180" fontId="12" fillId="0" borderId="8" xfId="0" applyNumberFormat="1" applyFont="1" applyBorder="1" applyAlignment="1">
      <alignment horizontal="right" vertical="center" indent="1"/>
    </xf>
    <xf numFmtId="180" fontId="12" fillId="0" borderId="7" xfId="0" applyNumberFormat="1" applyFont="1" applyBorder="1" applyAlignment="1">
      <alignment horizontal="right" vertical="center" indent="1"/>
    </xf>
    <xf numFmtId="0" fontId="12" fillId="0" borderId="0" xfId="0" applyFont="1" applyFill="1" applyAlignment="1">
      <alignment horizontal="right"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83" fontId="0" fillId="0" borderId="59" xfId="7" applyNumberFormat="1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7" xfId="0" applyBorder="1" applyAlignment="1"/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178" fontId="0" fillId="0" borderId="63" xfId="0" applyNumberFormat="1" applyBorder="1">
      <alignment vertical="center"/>
    </xf>
    <xf numFmtId="178" fontId="0" fillId="0" borderId="84" xfId="0" applyNumberFormat="1" applyBorder="1">
      <alignment vertical="center"/>
    </xf>
    <xf numFmtId="183" fontId="0" fillId="0" borderId="84" xfId="7" applyNumberFormat="1" applyFont="1" applyBorder="1">
      <alignment vertical="center"/>
    </xf>
    <xf numFmtId="178" fontId="0" fillId="0" borderId="61" xfId="0" applyNumberFormat="1" applyFill="1" applyBorder="1">
      <alignment vertical="center"/>
    </xf>
    <xf numFmtId="178" fontId="0" fillId="0" borderId="60" xfId="0" applyNumberFormat="1" applyFill="1" applyBorder="1">
      <alignment vertical="center"/>
    </xf>
    <xf numFmtId="178" fontId="0" fillId="0" borderId="62" xfId="0" applyNumberFormat="1" applyFill="1" applyBorder="1">
      <alignment vertical="center"/>
    </xf>
    <xf numFmtId="179" fontId="0" fillId="0" borderId="62" xfId="0" applyNumberFormat="1" applyBorder="1">
      <alignment vertical="center"/>
    </xf>
    <xf numFmtId="179" fontId="0" fillId="0" borderId="81" xfId="0" applyNumberFormat="1" applyBorder="1">
      <alignment vertical="center"/>
    </xf>
    <xf numFmtId="178" fontId="0" fillId="0" borderId="59" xfId="0" applyNumberFormat="1" applyFill="1" applyBorder="1">
      <alignment vertical="center"/>
    </xf>
    <xf numFmtId="0" fontId="0" fillId="0" borderId="7" xfId="0" applyBorder="1" applyAlignment="1">
      <alignment vertical="center" textRotation="255" wrapText="1"/>
    </xf>
    <xf numFmtId="0" fontId="0" fillId="0" borderId="3" xfId="0" applyNumberFormat="1" applyBorder="1" applyAlignment="1">
      <alignment vertical="center" textRotation="255"/>
    </xf>
    <xf numFmtId="0" fontId="26" fillId="0" borderId="3" xfId="0" applyFont="1" applyBorder="1" applyAlignment="1">
      <alignment vertical="center" textRotation="255"/>
    </xf>
    <xf numFmtId="0" fontId="0" fillId="0" borderId="62" xfId="0" applyBorder="1" applyAlignment="1">
      <alignment horizontal="center" vertical="center"/>
    </xf>
    <xf numFmtId="178" fontId="0" fillId="0" borderId="65" xfId="0" applyNumberFormat="1" applyBorder="1">
      <alignment vertical="center"/>
    </xf>
    <xf numFmtId="183" fontId="0" fillId="0" borderId="77" xfId="7" applyNumberFormat="1" applyFont="1" applyBorder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78" fontId="18" fillId="0" borderId="61" xfId="0" applyNumberFormat="1" applyFont="1" applyBorder="1">
      <alignment vertical="center"/>
    </xf>
    <xf numFmtId="180" fontId="18" fillId="0" borderId="59" xfId="0" applyNumberFormat="1" applyFont="1" applyFill="1" applyBorder="1" applyAlignment="1">
      <alignment vertical="center"/>
    </xf>
    <xf numFmtId="180" fontId="18" fillId="0" borderId="59" xfId="0" applyNumberFormat="1" applyFont="1" applyBorder="1" applyAlignment="1">
      <alignment vertical="center"/>
    </xf>
    <xf numFmtId="178" fontId="18" fillId="0" borderId="61" xfId="0" applyNumberFormat="1" applyFont="1" applyBorder="1" applyAlignment="1">
      <alignment vertical="center"/>
    </xf>
    <xf numFmtId="178" fontId="18" fillId="0" borderId="85" xfId="0" applyNumberFormat="1" applyFont="1" applyBorder="1">
      <alignment vertical="center"/>
    </xf>
    <xf numFmtId="188" fontId="18" fillId="0" borderId="87" xfId="0" applyNumberFormat="1" applyFont="1" applyBorder="1">
      <alignment vertical="center"/>
    </xf>
    <xf numFmtId="188" fontId="18" fillId="0" borderId="59" xfId="0" applyNumberFormat="1" applyFont="1" applyFill="1" applyBorder="1">
      <alignment vertical="center"/>
    </xf>
    <xf numFmtId="188" fontId="18" fillId="0" borderId="59" xfId="0" applyNumberFormat="1" applyFont="1" applyBorder="1">
      <alignment vertical="center"/>
    </xf>
    <xf numFmtId="178" fontId="18" fillId="0" borderId="59" xfId="0" applyNumberFormat="1" applyFont="1" applyBorder="1">
      <alignment vertical="center"/>
    </xf>
    <xf numFmtId="178" fontId="18" fillId="0" borderId="61" xfId="0" applyNumberFormat="1" applyFont="1" applyFill="1" applyBorder="1" applyAlignment="1">
      <alignment vertical="center"/>
    </xf>
    <xf numFmtId="0" fontId="30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38" fontId="21" fillId="0" borderId="0" xfId="7" applyFont="1" applyFill="1" applyBorder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90" xfId="1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33" fillId="0" borderId="90" xfId="0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6" xfId="1" quotePrefix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3" xfId="1" quotePrefix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8" xfId="1" quotePrefix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9" xfId="1" quotePrefix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0" xfId="1" quotePrefix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center" vertical="center" wrapText="1"/>
    </xf>
    <xf numFmtId="0" fontId="18" fillId="0" borderId="0" xfId="5" applyFont="1" applyFill="1" applyBorder="1" applyAlignment="1">
      <alignment vertical="center"/>
    </xf>
    <xf numFmtId="38" fontId="24" fillId="0" borderId="0" xfId="7" applyFont="1" applyBorder="1" applyAlignment="1" applyProtection="1">
      <alignment vertical="center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/>
    </xf>
    <xf numFmtId="38" fontId="18" fillId="0" borderId="0" xfId="7" applyFont="1" applyBorder="1" applyAlignment="1">
      <alignment horizontal="right" vertical="center" indent="1"/>
    </xf>
    <xf numFmtId="38" fontId="18" fillId="0" borderId="0" xfId="7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 indent="1"/>
    </xf>
    <xf numFmtId="178" fontId="10" fillId="0" borderId="8" xfId="3" applyNumberFormat="1" applyFont="1" applyBorder="1">
      <alignment vertical="center"/>
    </xf>
    <xf numFmtId="181" fontId="10" fillId="0" borderId="8" xfId="4" applyNumberFormat="1" applyFont="1" applyBorder="1">
      <alignment vertical="center"/>
    </xf>
    <xf numFmtId="180" fontId="10" fillId="0" borderId="22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38" fontId="1" fillId="0" borderId="0" xfId="7" applyFont="1" applyBorder="1" applyAlignment="1">
      <alignment horizontal="right" vertical="center"/>
    </xf>
    <xf numFmtId="38" fontId="0" fillId="0" borderId="9" xfId="7" applyFont="1" applyBorder="1">
      <alignment vertical="center"/>
    </xf>
    <xf numFmtId="38" fontId="0" fillId="0" borderId="5" xfId="7" applyFont="1" applyBorder="1" applyAlignment="1">
      <alignment vertical="center"/>
    </xf>
    <xf numFmtId="38" fontId="0" fillId="0" borderId="79" xfId="7" applyFont="1" applyBorder="1" applyAlignment="1">
      <alignment vertical="center"/>
    </xf>
    <xf numFmtId="38" fontId="0" fillId="0" borderId="14" xfId="7" applyFont="1" applyBorder="1" applyAlignment="1">
      <alignment vertical="center"/>
    </xf>
    <xf numFmtId="0" fontId="5" fillId="0" borderId="0" xfId="0" applyFont="1" applyAlignment="1">
      <alignment vertical="center"/>
    </xf>
    <xf numFmtId="186" fontId="18" fillId="0" borderId="59" xfId="0" applyNumberFormat="1" applyFont="1" applyBorder="1">
      <alignment vertical="center"/>
    </xf>
    <xf numFmtId="38" fontId="0" fillId="0" borderId="3" xfId="7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0" xfId="0" applyAlignment="1">
      <alignment vertical="center"/>
    </xf>
    <xf numFmtId="0" fontId="36" fillId="0" borderId="0" xfId="0" applyFont="1">
      <alignment vertical="center"/>
    </xf>
    <xf numFmtId="38" fontId="21" fillId="0" borderId="6" xfId="7" applyFont="1" applyFill="1" applyBorder="1" applyAlignment="1">
      <alignment horizontal="right" vertical="center"/>
    </xf>
    <xf numFmtId="38" fontId="21" fillId="0" borderId="1" xfId="7" applyFont="1" applyFill="1" applyBorder="1" applyAlignment="1">
      <alignment horizontal="right" vertical="center"/>
    </xf>
    <xf numFmtId="38" fontId="21" fillId="0" borderId="19" xfId="7" applyFont="1" applyFill="1" applyBorder="1" applyAlignment="1">
      <alignment horizontal="right" vertical="center"/>
    </xf>
    <xf numFmtId="38" fontId="21" fillId="0" borderId="2" xfId="7" applyFont="1" applyFill="1" applyBorder="1" applyAlignment="1">
      <alignment horizontal="right" vertical="center"/>
    </xf>
    <xf numFmtId="38" fontId="21" fillId="0" borderId="8" xfId="7" applyFont="1" applyFill="1" applyBorder="1" applyAlignment="1">
      <alignment horizontal="right" vertical="center"/>
    </xf>
    <xf numFmtId="38" fontId="21" fillId="0" borderId="0" xfId="7" applyFont="1" applyFill="1" applyBorder="1" applyAlignment="1">
      <alignment horizontal="right" vertical="center"/>
    </xf>
    <xf numFmtId="38" fontId="21" fillId="0" borderId="11" xfId="7" applyFont="1" applyFill="1" applyBorder="1" applyAlignment="1">
      <alignment horizontal="right" vertical="center"/>
    </xf>
    <xf numFmtId="38" fontId="21" fillId="0" borderId="7" xfId="7" applyFont="1" applyFill="1" applyBorder="1" applyAlignment="1">
      <alignment horizontal="right" vertical="center"/>
    </xf>
    <xf numFmtId="38" fontId="21" fillId="0" borderId="4" xfId="7" applyFont="1" applyFill="1" applyBorder="1" applyAlignment="1">
      <alignment horizontal="right" vertical="center"/>
    </xf>
    <xf numFmtId="38" fontId="21" fillId="0" borderId="22" xfId="7" applyFont="1" applyFill="1" applyBorder="1" applyAlignment="1">
      <alignment horizontal="right" vertical="center"/>
    </xf>
    <xf numFmtId="38" fontId="21" fillId="0" borderId="5" xfId="7" applyFont="1" applyFill="1" applyBorder="1" applyAlignment="1">
      <alignment horizontal="right" vertical="center"/>
    </xf>
    <xf numFmtId="38" fontId="21" fillId="0" borderId="15" xfId="7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/>
    </xf>
    <xf numFmtId="0" fontId="1" fillId="0" borderId="7" xfId="2" applyBorder="1">
      <alignment vertical="center"/>
    </xf>
    <xf numFmtId="176" fontId="1" fillId="0" borderId="5" xfId="0" applyNumberFormat="1" applyFont="1" applyBorder="1" applyAlignment="1" applyProtection="1">
      <alignment horizontal="right" vertical="center"/>
    </xf>
    <xf numFmtId="37" fontId="0" fillId="0" borderId="5" xfId="0" applyNumberFormat="1" applyFont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2" fillId="0" borderId="29" xfId="3" applyFont="1" applyFill="1" applyBorder="1" applyAlignment="1">
      <alignment horizontal="center" vertical="center"/>
    </xf>
    <xf numFmtId="38" fontId="12" fillId="0" borderId="17" xfId="3" applyFont="1" applyFill="1" applyBorder="1" applyAlignment="1">
      <alignment horizontal="center" vertical="center"/>
    </xf>
    <xf numFmtId="38" fontId="12" fillId="0" borderId="10" xfId="3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38" fontId="5" fillId="0" borderId="35" xfId="7" applyFont="1" applyFill="1" applyBorder="1" applyAlignment="1">
      <alignment horizontal="center" vertical="center"/>
    </xf>
    <xf numFmtId="38" fontId="5" fillId="0" borderId="33" xfId="7" applyFont="1" applyFill="1" applyBorder="1" applyAlignment="1">
      <alignment horizontal="center" vertical="center"/>
    </xf>
    <xf numFmtId="38" fontId="5" fillId="0" borderId="34" xfId="7" applyFont="1" applyFill="1" applyBorder="1" applyAlignment="1">
      <alignment horizontal="center" vertical="center"/>
    </xf>
    <xf numFmtId="38" fontId="5" fillId="2" borderId="35" xfId="7" applyFont="1" applyFill="1" applyBorder="1" applyAlignment="1">
      <alignment horizontal="center" vertical="center"/>
    </xf>
    <xf numFmtId="38" fontId="5" fillId="2" borderId="33" xfId="7" applyFont="1" applyFill="1" applyBorder="1" applyAlignment="1">
      <alignment horizontal="center" vertical="center"/>
    </xf>
    <xf numFmtId="38" fontId="5" fillId="2" borderId="34" xfId="7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 shrinkToFit="1"/>
    </xf>
    <xf numFmtId="0" fontId="5" fillId="0" borderId="36" xfId="5" applyFont="1" applyFill="1" applyBorder="1" applyAlignment="1">
      <alignment horizontal="center" vertical="center" shrinkToFit="1"/>
    </xf>
    <xf numFmtId="0" fontId="5" fillId="0" borderId="32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38" fontId="1" fillId="0" borderId="1" xfId="7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" fillId="0" borderId="29" xfId="7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38" fontId="2" fillId="0" borderId="29" xfId="7" applyFont="1" applyBorder="1" applyAlignment="1">
      <alignment horizontal="center" vertical="center"/>
    </xf>
    <xf numFmtId="38" fontId="2" fillId="0" borderId="17" xfId="7" applyFont="1" applyBorder="1" applyAlignment="1">
      <alignment horizontal="center" vertical="center"/>
    </xf>
    <xf numFmtId="38" fontId="2" fillId="0" borderId="10" xfId="7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178" fontId="2" fillId="0" borderId="65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178" fontId="2" fillId="0" borderId="78" xfId="0" applyNumberFormat="1" applyFont="1" applyBorder="1" applyAlignment="1">
      <alignment horizontal="center" vertical="center"/>
    </xf>
    <xf numFmtId="178" fontId="2" fillId="0" borderId="8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180" fontId="2" fillId="0" borderId="77" xfId="0" applyNumberFormat="1" applyFont="1" applyBorder="1" applyAlignment="1">
      <alignment horizontal="center" vertical="center"/>
    </xf>
    <xf numFmtId="180" fontId="2" fillId="0" borderId="86" xfId="0" applyNumberFormat="1" applyFont="1" applyBorder="1" applyAlignment="1">
      <alignment horizontal="center" vertical="center"/>
    </xf>
    <xf numFmtId="180" fontId="2" fillId="0" borderId="87" xfId="0" applyNumberFormat="1" applyFont="1" applyBorder="1" applyAlignment="1">
      <alignment horizontal="center" vertical="center"/>
    </xf>
    <xf numFmtId="180" fontId="2" fillId="0" borderId="77" xfId="0" applyNumberFormat="1" applyFont="1" applyFill="1" applyBorder="1" applyAlignment="1">
      <alignment horizontal="center" vertical="center"/>
    </xf>
    <xf numFmtId="180" fontId="2" fillId="0" borderId="86" xfId="0" applyNumberFormat="1" applyFont="1" applyFill="1" applyBorder="1" applyAlignment="1">
      <alignment horizontal="center" vertical="center"/>
    </xf>
    <xf numFmtId="180" fontId="2" fillId="0" borderId="87" xfId="0" applyNumberFormat="1" applyFont="1" applyFill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80" fontId="2" fillId="0" borderId="77" xfId="0" applyNumberFormat="1" applyFont="1" applyFill="1" applyBorder="1" applyAlignment="1">
      <alignment vertical="center"/>
    </xf>
    <xf numFmtId="180" fontId="2" fillId="0" borderId="86" xfId="0" applyNumberFormat="1" applyFont="1" applyFill="1" applyBorder="1" applyAlignment="1">
      <alignment vertical="center"/>
    </xf>
    <xf numFmtId="180" fontId="2" fillId="0" borderId="87" xfId="0" applyNumberFormat="1" applyFont="1" applyFill="1" applyBorder="1" applyAlignment="1">
      <alignment vertical="center"/>
    </xf>
    <xf numFmtId="178" fontId="32" fillId="0" borderId="65" xfId="10" applyNumberFormat="1" applyFont="1" applyBorder="1" applyAlignment="1">
      <alignment horizontal="center" vertical="center"/>
    </xf>
    <xf numFmtId="178" fontId="32" fillId="0" borderId="78" xfId="10" applyNumberFormat="1" applyFont="1" applyBorder="1" applyAlignment="1">
      <alignment horizontal="center" vertical="center"/>
    </xf>
    <xf numFmtId="178" fontId="32" fillId="0" borderId="85" xfId="1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188" fontId="2" fillId="0" borderId="77" xfId="0" applyNumberFormat="1" applyFont="1" applyBorder="1" applyAlignment="1">
      <alignment horizontal="center" vertical="center"/>
    </xf>
    <xf numFmtId="188" fontId="2" fillId="0" borderId="86" xfId="0" applyNumberFormat="1" applyFont="1" applyBorder="1" applyAlignment="1">
      <alignment horizontal="center" vertical="center"/>
    </xf>
    <xf numFmtId="188" fontId="2" fillId="0" borderId="87" xfId="0" applyNumberFormat="1" applyFont="1" applyBorder="1" applyAlignment="1">
      <alignment horizontal="center" vertical="center"/>
    </xf>
    <xf numFmtId="188" fontId="2" fillId="0" borderId="77" xfId="0" applyNumberFormat="1" applyFont="1" applyFill="1" applyBorder="1" applyAlignment="1">
      <alignment horizontal="center" vertical="center"/>
    </xf>
    <xf numFmtId="188" fontId="2" fillId="0" borderId="86" xfId="0" applyNumberFormat="1" applyFont="1" applyFill="1" applyBorder="1" applyAlignment="1">
      <alignment horizontal="center" vertical="center"/>
    </xf>
    <xf numFmtId="188" fontId="2" fillId="0" borderId="87" xfId="0" applyNumberFormat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38" fontId="2" fillId="0" borderId="65" xfId="7" applyFont="1" applyBorder="1" applyAlignment="1">
      <alignment horizontal="center" vertical="center"/>
    </xf>
    <xf numFmtId="38" fontId="2" fillId="0" borderId="78" xfId="7" applyFont="1" applyBorder="1" applyAlignment="1">
      <alignment horizontal="center" vertical="center"/>
    </xf>
    <xf numFmtId="38" fontId="2" fillId="0" borderId="85" xfId="7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/>
    </xf>
    <xf numFmtId="180" fontId="2" fillId="0" borderId="22" xfId="0" applyNumberFormat="1" applyFont="1" applyFill="1" applyBorder="1" applyAlignment="1">
      <alignment horizontal="center" vertical="center"/>
    </xf>
    <xf numFmtId="180" fontId="2" fillId="0" borderId="5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shrinkToFit="1"/>
    </xf>
    <xf numFmtId="0" fontId="29" fillId="0" borderId="0" xfId="8" applyFont="1" applyFill="1" applyAlignment="1">
      <alignment horizontal="left" vertical="center" shrinkToFit="1"/>
    </xf>
    <xf numFmtId="0" fontId="31" fillId="0" borderId="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38" fontId="18" fillId="0" borderId="6" xfId="7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80" fontId="18" fillId="0" borderId="77" xfId="0" applyNumberFormat="1" applyFont="1" applyBorder="1" applyAlignment="1">
      <alignment horizontal="center" vertical="center"/>
    </xf>
    <xf numFmtId="180" fontId="18" fillId="0" borderId="86" xfId="0" applyNumberFormat="1" applyFont="1" applyBorder="1" applyAlignment="1">
      <alignment horizontal="center" vertical="center"/>
    </xf>
    <xf numFmtId="180" fontId="18" fillId="0" borderId="87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/>
    </xf>
    <xf numFmtId="38" fontId="18" fillId="0" borderId="61" xfId="7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textRotation="255"/>
    </xf>
    <xf numFmtId="0" fontId="0" fillId="0" borderId="2" xfId="0" applyNumberFormat="1" applyBorder="1" applyAlignment="1">
      <alignment horizontal="center" vertical="center" textRotation="255"/>
    </xf>
    <xf numFmtId="0" fontId="0" fillId="0" borderId="3" xfId="0" applyNumberFormat="1" applyBorder="1" applyAlignment="1">
      <alignment horizontal="center" vertical="center" textRotation="255"/>
    </xf>
    <xf numFmtId="0" fontId="0" fillId="0" borderId="6" xfId="0" applyNumberFormat="1" applyBorder="1" applyAlignment="1">
      <alignment horizontal="center" vertical="center" textRotation="255"/>
    </xf>
    <xf numFmtId="0" fontId="2" fillId="0" borderId="29" xfId="0" applyNumberFormat="1" applyFont="1" applyBorder="1" applyAlignment="1" applyProtection="1">
      <alignment horizontal="center" vertical="center" wrapText="1"/>
    </xf>
    <xf numFmtId="0" fontId="2" fillId="0" borderId="1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19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38" fontId="35" fillId="0" borderId="1" xfId="7" applyFont="1" applyBorder="1" applyAlignment="1" applyProtection="1">
      <alignment vertical="center"/>
    </xf>
    <xf numFmtId="38" fontId="35" fillId="0" borderId="19" xfId="7" applyFont="1" applyBorder="1" applyAlignment="1" applyProtection="1">
      <alignment vertical="center"/>
    </xf>
    <xf numFmtId="38" fontId="35" fillId="0" borderId="2" xfId="7" applyFont="1" applyBorder="1" applyAlignment="1" applyProtection="1">
      <alignment vertical="center"/>
    </xf>
    <xf numFmtId="38" fontId="35" fillId="0" borderId="0" xfId="7" applyFont="1" applyBorder="1" applyAlignment="1" applyProtection="1">
      <alignment vertical="center"/>
    </xf>
    <xf numFmtId="38" fontId="35" fillId="0" borderId="63" xfId="7" applyFont="1" applyBorder="1" applyAlignment="1" applyProtection="1">
      <alignment vertical="center"/>
    </xf>
    <xf numFmtId="38" fontId="35" fillId="0" borderId="91" xfId="7" applyFont="1" applyBorder="1" applyAlignment="1" applyProtection="1">
      <alignment vertical="center"/>
    </xf>
    <xf numFmtId="38" fontId="35" fillId="0" borderId="64" xfId="7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38" fontId="35" fillId="0" borderId="15" xfId="7" applyFont="1" applyBorder="1" applyAlignment="1" applyProtection="1">
      <alignment vertical="center"/>
    </xf>
    <xf numFmtId="38" fontId="35" fillId="0" borderId="11" xfId="7" applyFont="1" applyBorder="1" applyAlignment="1" applyProtection="1">
      <alignment vertical="center"/>
    </xf>
    <xf numFmtId="38" fontId="35" fillId="0" borderId="4" xfId="7" applyFont="1" applyBorder="1" applyAlignment="1" applyProtection="1">
      <alignment vertical="center"/>
    </xf>
    <xf numFmtId="38" fontId="35" fillId="0" borderId="22" xfId="7" applyFont="1" applyBorder="1" applyAlignment="1" applyProtection="1">
      <alignment vertical="center"/>
    </xf>
    <xf numFmtId="38" fontId="35" fillId="0" borderId="5" xfId="7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2" fillId="0" borderId="3" xfId="7" applyFont="1" applyBorder="1" applyAlignment="1">
      <alignment vertical="center"/>
    </xf>
    <xf numFmtId="38" fontId="2" fillId="0" borderId="3" xfId="7" applyFont="1" applyBorder="1" applyAlignment="1">
      <alignment horizontal="right" vertical="center" indent="1"/>
    </xf>
    <xf numFmtId="38" fontId="2" fillId="0" borderId="29" xfId="7" applyFont="1" applyBorder="1" applyAlignment="1">
      <alignment vertical="center"/>
    </xf>
    <xf numFmtId="38" fontId="2" fillId="0" borderId="17" xfId="7" applyFont="1" applyBorder="1" applyAlignment="1">
      <alignment vertical="center"/>
    </xf>
    <xf numFmtId="38" fontId="2" fillId="0" borderId="10" xfId="7" applyFont="1" applyBorder="1" applyAlignment="1">
      <alignment vertical="center"/>
    </xf>
    <xf numFmtId="181" fontId="2" fillId="0" borderId="3" xfId="7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</cellXfs>
  <cellStyles count="11">
    <cellStyle name="パーセント 2" xfId="4"/>
    <cellStyle name="桁区切り" xfId="7" builtinId="6"/>
    <cellStyle name="桁区切り 2" xfId="3"/>
    <cellStyle name="標準" xfId="0" builtinId="0"/>
    <cellStyle name="標準 2" xfId="2"/>
    <cellStyle name="標準_Book2" xfId="6"/>
    <cellStyle name="標準_Sheet1" xfId="5"/>
    <cellStyle name="標準_年齢調整死亡率とSMR(市町村080516）" xfId="8"/>
    <cellStyle name="標準_表13(全)" xfId="9"/>
    <cellStyle name="標準_表１５警察統計_原因別" xfId="10"/>
    <cellStyle name="標準_報告書統計表(08061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図3　性・年齢階級別　自殺数（年次比較）</a:t>
            </a:r>
          </a:p>
        </c:rich>
      </c:tx>
      <c:layout>
        <c:manualLayout>
          <c:xMode val="edge"/>
          <c:yMode val="edge"/>
          <c:x val="0.3038352728032889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'表2性・年齢階級別自殺者数（千葉県）'!#REF!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E-4A8A-A33E-DC9D3206D83D}"/>
            </c:ext>
          </c:extLst>
        </c:ser>
        <c:ser>
          <c:idx val="1"/>
          <c:order val="1"/>
          <c:tx>
            <c:v>'表2性・年齢階級別自殺者数（千葉県）'!#REF!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E-4A8A-A33E-DC9D3206D83D}"/>
            </c:ext>
          </c:extLst>
        </c:ser>
        <c:ser>
          <c:idx val="2"/>
          <c:order val="2"/>
          <c:tx>
            <c:v>'表2性・年齢階級別自殺者数（千葉県）'!#REF!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E-4A8A-A33E-DC9D3206D83D}"/>
            </c:ext>
          </c:extLst>
        </c:ser>
        <c:ser>
          <c:idx val="3"/>
          <c:order val="3"/>
          <c:tx>
            <c:v>'表2性・年齢階級別自殺者数（千葉県）'!#REF!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9E-4A8A-A33E-DC9D3206D83D}"/>
            </c:ext>
          </c:extLst>
        </c:ser>
        <c:ser>
          <c:idx val="4"/>
          <c:order val="4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39E-4A8A-A33E-DC9D3206D83D}"/>
            </c:ext>
          </c:extLst>
        </c:ser>
        <c:ser>
          <c:idx val="5"/>
          <c:order val="5"/>
          <c:tx>
            <c:v>'表2性・年齢階級別自殺者数（千葉県）'!#REF!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39E-4A8A-A33E-DC9D3206D83D}"/>
            </c:ext>
          </c:extLst>
        </c:ser>
        <c:ser>
          <c:idx val="6"/>
          <c:order val="6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39E-4A8A-A33E-DC9D3206D83D}"/>
            </c:ext>
          </c:extLst>
        </c:ser>
        <c:ser>
          <c:idx val="7"/>
          <c:order val="7"/>
          <c:tx>
            <c:v>'表2性・年齢階級別自殺者数（千葉県）'!#REF!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39E-4A8A-A33E-DC9D3206D83D}"/>
            </c:ext>
          </c:extLst>
        </c:ser>
        <c:ser>
          <c:idx val="8"/>
          <c:order val="8"/>
          <c:tx>
            <c:v>'表2性・年齢階級別自殺者数（千葉県）'!#REF!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39E-4A8A-A33E-DC9D3206D83D}"/>
            </c:ext>
          </c:extLst>
        </c:ser>
        <c:ser>
          <c:idx val="9"/>
          <c:order val="9"/>
          <c:tx>
            <c:v>'表2性・年齢階級別自殺者数（千葉県）'!#REF!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39E-4A8A-A33E-DC9D3206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04712"/>
        <c:axId val="1"/>
      </c:lineChart>
      <c:catAx>
        <c:axId val="9557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4572426234331325E-2"/>
              <c:y val="1.3404825737265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704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47</xdr:row>
      <xdr:rowOff>0</xdr:rowOff>
    </xdr:from>
    <xdr:to>
      <xdr:col>13</xdr:col>
      <xdr:colOff>438150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0.76233</cdr:x>
      <cdr:y>0.94113</cdr:y>
    </cdr:from>
    <cdr:to>
      <cdr:x>0.99264</cdr:x>
      <cdr:y>0.98663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297" y="3355813"/>
          <a:ext cx="1484728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（人口動態統計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厚生労働省））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975732</xdr:colOff>
      <xdr:row>122</xdr:row>
      <xdr:rowOff>69695</xdr:rowOff>
    </xdr:from>
    <xdr:to>
      <xdr:col>9</xdr:col>
      <xdr:colOff>480897</xdr:colOff>
      <xdr:row>124</xdr:row>
      <xdr:rowOff>141048</xdr:rowOff>
    </xdr:to>
    <xdr:sp macro="" textlink="">
      <xdr:nvSpPr>
        <xdr:cNvPr id="9" name="テキスト ボックス 8"/>
        <xdr:cNvSpPr txBox="1"/>
      </xdr:nvSpPr>
      <xdr:spPr>
        <a:xfrm>
          <a:off x="975732" y="21071158"/>
          <a:ext cx="6730226" cy="3965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個人情報保護のため、年齢階級別の職業別・原因動機別自殺者数は非公開。</a:t>
          </a:r>
        </a:p>
      </xdr:txBody>
    </xdr:sp>
    <xdr:clientData/>
  </xdr:twoCellAnchor>
  <xdr:twoCellAnchor>
    <xdr:from>
      <xdr:col>0</xdr:col>
      <xdr:colOff>952500</xdr:colOff>
      <xdr:row>209</xdr:row>
      <xdr:rowOff>92927</xdr:rowOff>
    </xdr:from>
    <xdr:to>
      <xdr:col>9</xdr:col>
      <xdr:colOff>457665</xdr:colOff>
      <xdr:row>212</xdr:row>
      <xdr:rowOff>1658</xdr:rowOff>
    </xdr:to>
    <xdr:sp macro="" textlink="">
      <xdr:nvSpPr>
        <xdr:cNvPr id="11" name="テキスト ボックス 10"/>
        <xdr:cNvSpPr txBox="1"/>
      </xdr:nvSpPr>
      <xdr:spPr>
        <a:xfrm>
          <a:off x="952500" y="35242500"/>
          <a:ext cx="6730226" cy="3965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個人情報保護のため、年齢階級別の職業別・原因動機別自殺者数は非公開。</a:t>
          </a:r>
        </a:p>
      </xdr:txBody>
    </xdr:sp>
    <xdr:clientData/>
  </xdr:twoCellAnchor>
  <xdr:twoCellAnchor>
    <xdr:from>
      <xdr:col>0</xdr:col>
      <xdr:colOff>906037</xdr:colOff>
      <xdr:row>296</xdr:row>
      <xdr:rowOff>69695</xdr:rowOff>
    </xdr:from>
    <xdr:to>
      <xdr:col>9</xdr:col>
      <xdr:colOff>411202</xdr:colOff>
      <xdr:row>298</xdr:row>
      <xdr:rowOff>141048</xdr:rowOff>
    </xdr:to>
    <xdr:sp macro="" textlink="">
      <xdr:nvSpPr>
        <xdr:cNvPr id="13" name="テキスト ボックス 12"/>
        <xdr:cNvSpPr txBox="1"/>
      </xdr:nvSpPr>
      <xdr:spPr>
        <a:xfrm>
          <a:off x="906037" y="49367378"/>
          <a:ext cx="6730226" cy="3965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個人情報保護のため、年齢階級別の職業別・原因動機別自殺者数は非公開。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276225</xdr:rowOff>
    </xdr:from>
    <xdr:to>
      <xdr:col>0</xdr:col>
      <xdr:colOff>676275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9525" y="276225"/>
          <a:ext cx="666750" cy="923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24</xdr:row>
      <xdr:rowOff>0</xdr:rowOff>
    </xdr:from>
    <xdr:to>
      <xdr:col>1</xdr:col>
      <xdr:colOff>0</xdr:colOff>
      <xdr:row>27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5302250"/>
          <a:ext cx="673100" cy="1063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&#24773;&#22577;&#25285;&#24403;\Profile\y.snd2\My%20Documents\H17&#21002;&#34892;&#29289;\&#25351;&#27161;&#65298;&#65296;&#65296;&#65302;\&#25351;&#27161;&#12487;&#12540;&#12479;\&#24066;&#30010;&#26449;&#12487;&#12540;&#12479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3 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workbookViewId="0">
      <pane xSplit="2" ySplit="3" topLeftCell="C4" activePane="bottomRight" state="frozen"/>
      <selection activeCell="J26" sqref="J26"/>
      <selection pane="topRight" activeCell="J26" sqref="J26"/>
      <selection pane="bottomLeft" activeCell="J26" sqref="J26"/>
      <selection pane="bottomRight" activeCell="N9" sqref="N9"/>
    </sheetView>
  </sheetViews>
  <sheetFormatPr defaultRowHeight="13.5" x14ac:dyDescent="0.15"/>
  <cols>
    <col min="1" max="12" width="7.125" customWidth="1"/>
  </cols>
  <sheetData>
    <row r="1" spans="1:12" ht="18.75" customHeight="1" x14ac:dyDescent="0.15">
      <c r="A1" s="1" t="s">
        <v>255</v>
      </c>
      <c r="B1" s="1"/>
      <c r="C1" s="1"/>
      <c r="D1" s="1"/>
      <c r="E1" s="1"/>
      <c r="F1" s="1"/>
    </row>
    <row r="2" spans="1:12" ht="9" customHeight="1" x14ac:dyDescent="0.15"/>
    <row r="3" spans="1:12" s="270" customFormat="1" ht="28.5" customHeight="1" x14ac:dyDescent="0.15">
      <c r="A3" s="796"/>
      <c r="B3" s="797"/>
      <c r="C3" s="272" t="s">
        <v>254</v>
      </c>
      <c r="D3" s="271" t="s">
        <v>253</v>
      </c>
      <c r="E3" s="271" t="s">
        <v>252</v>
      </c>
      <c r="F3" s="271" t="s">
        <v>251</v>
      </c>
      <c r="G3" s="271" t="s">
        <v>250</v>
      </c>
      <c r="H3" s="271" t="s">
        <v>249</v>
      </c>
      <c r="I3" s="271" t="s">
        <v>248</v>
      </c>
      <c r="J3" s="271" t="s">
        <v>247</v>
      </c>
      <c r="K3" s="271" t="s">
        <v>246</v>
      </c>
      <c r="L3" s="271" t="s">
        <v>245</v>
      </c>
    </row>
    <row r="4" spans="1:12" x14ac:dyDescent="0.15">
      <c r="A4" s="795" t="s">
        <v>244</v>
      </c>
      <c r="B4" s="778" t="s">
        <v>87</v>
      </c>
      <c r="C4" s="269">
        <v>96</v>
      </c>
      <c r="D4" s="269">
        <v>2180</v>
      </c>
      <c r="E4" s="269">
        <v>1828</v>
      </c>
      <c r="F4" s="269">
        <v>1335</v>
      </c>
      <c r="G4" s="269">
        <v>1709</v>
      </c>
      <c r="H4" s="269">
        <v>1980</v>
      </c>
      <c r="I4" s="269">
        <v>2085</v>
      </c>
      <c r="J4" s="269">
        <v>961</v>
      </c>
      <c r="K4" s="269">
        <v>88</v>
      </c>
      <c r="L4" s="269">
        <v>12262</v>
      </c>
    </row>
    <row r="5" spans="1:12" x14ac:dyDescent="0.15">
      <c r="A5" s="795"/>
      <c r="B5" s="258" t="s">
        <v>102</v>
      </c>
      <c r="C5" s="266">
        <v>73</v>
      </c>
      <c r="D5" s="266">
        <v>1062</v>
      </c>
      <c r="E5" s="266">
        <v>996</v>
      </c>
      <c r="F5" s="266">
        <v>813</v>
      </c>
      <c r="G5" s="266">
        <v>1176</v>
      </c>
      <c r="H5" s="266">
        <v>1302</v>
      </c>
      <c r="I5" s="266">
        <v>1199</v>
      </c>
      <c r="J5" s="266">
        <v>431</v>
      </c>
      <c r="K5" s="266">
        <v>56</v>
      </c>
      <c r="L5" s="266">
        <v>7108</v>
      </c>
    </row>
    <row r="6" spans="1:12" x14ac:dyDescent="0.15">
      <c r="A6" s="795"/>
      <c r="B6" s="776" t="s">
        <v>103</v>
      </c>
      <c r="C6" s="268">
        <v>23</v>
      </c>
      <c r="D6" s="268">
        <v>1118</v>
      </c>
      <c r="E6" s="268">
        <v>832</v>
      </c>
      <c r="F6" s="268">
        <v>522</v>
      </c>
      <c r="G6" s="268">
        <v>533</v>
      </c>
      <c r="H6" s="268">
        <v>678</v>
      </c>
      <c r="I6" s="268">
        <v>886</v>
      </c>
      <c r="J6" s="268">
        <v>530</v>
      </c>
      <c r="K6" s="268">
        <v>32</v>
      </c>
      <c r="L6" s="268">
        <v>5154</v>
      </c>
    </row>
    <row r="7" spans="1:12" x14ac:dyDescent="0.15">
      <c r="A7" s="795" t="s">
        <v>243</v>
      </c>
      <c r="B7" s="778" t="s">
        <v>87</v>
      </c>
      <c r="C7" s="269">
        <v>35</v>
      </c>
      <c r="D7" s="269">
        <v>2488</v>
      </c>
      <c r="E7" s="269">
        <v>1927</v>
      </c>
      <c r="F7" s="269">
        <v>1429</v>
      </c>
      <c r="G7" s="269">
        <v>1774</v>
      </c>
      <c r="H7" s="269">
        <v>1961</v>
      </c>
      <c r="I7" s="269">
        <v>2106</v>
      </c>
      <c r="J7" s="269">
        <v>934</v>
      </c>
      <c r="K7" s="269">
        <v>99</v>
      </c>
      <c r="L7" s="269">
        <v>12753</v>
      </c>
    </row>
    <row r="8" spans="1:12" x14ac:dyDescent="0.15">
      <c r="A8" s="795"/>
      <c r="B8" s="258" t="s">
        <v>102</v>
      </c>
      <c r="C8" s="266">
        <v>28</v>
      </c>
      <c r="D8" s="266">
        <v>1298</v>
      </c>
      <c r="E8" s="266">
        <v>991</v>
      </c>
      <c r="F8" s="266">
        <v>835</v>
      </c>
      <c r="G8" s="266">
        <v>1186</v>
      </c>
      <c r="H8" s="266">
        <v>1310</v>
      </c>
      <c r="I8" s="266">
        <v>1151</v>
      </c>
      <c r="J8" s="266">
        <v>462</v>
      </c>
      <c r="K8" s="266">
        <v>70</v>
      </c>
      <c r="L8" s="266">
        <v>7331</v>
      </c>
    </row>
    <row r="9" spans="1:12" x14ac:dyDescent="0.15">
      <c r="A9" s="795"/>
      <c r="B9" s="776" t="s">
        <v>103</v>
      </c>
      <c r="C9" s="268">
        <v>7</v>
      </c>
      <c r="D9" s="268">
        <v>1190</v>
      </c>
      <c r="E9" s="268">
        <v>936</v>
      </c>
      <c r="F9" s="268">
        <v>594</v>
      </c>
      <c r="G9" s="268">
        <v>588</v>
      </c>
      <c r="H9" s="268">
        <v>651</v>
      </c>
      <c r="I9" s="268">
        <v>955</v>
      </c>
      <c r="J9" s="268">
        <v>472</v>
      </c>
      <c r="K9" s="268">
        <v>29</v>
      </c>
      <c r="L9" s="268">
        <v>5422</v>
      </c>
    </row>
    <row r="10" spans="1:12" x14ac:dyDescent="0.15">
      <c r="A10" s="795" t="s">
        <v>242</v>
      </c>
      <c r="B10" s="778" t="s">
        <v>87</v>
      </c>
      <c r="C10" s="269">
        <v>43</v>
      </c>
      <c r="D10" s="269">
        <v>3186</v>
      </c>
      <c r="E10" s="269">
        <v>2306</v>
      </c>
      <c r="F10" s="269">
        <v>1599</v>
      </c>
      <c r="G10" s="269">
        <v>1871</v>
      </c>
      <c r="H10" s="269">
        <v>2085</v>
      </c>
      <c r="I10" s="269">
        <v>2086</v>
      </c>
      <c r="J10" s="269">
        <v>965</v>
      </c>
      <c r="K10" s="269">
        <v>60</v>
      </c>
      <c r="L10" s="269">
        <v>14201</v>
      </c>
    </row>
    <row r="11" spans="1:12" x14ac:dyDescent="0.15">
      <c r="A11" s="795"/>
      <c r="B11" s="258" t="s">
        <v>102</v>
      </c>
      <c r="C11" s="266">
        <v>33</v>
      </c>
      <c r="D11" s="266">
        <v>1826</v>
      </c>
      <c r="E11" s="266">
        <v>1240</v>
      </c>
      <c r="F11" s="266">
        <v>941</v>
      </c>
      <c r="G11" s="266">
        <v>1255</v>
      </c>
      <c r="H11" s="266">
        <v>1384</v>
      </c>
      <c r="I11" s="266">
        <v>1192</v>
      </c>
      <c r="J11" s="266">
        <v>477</v>
      </c>
      <c r="K11" s="266">
        <v>43</v>
      </c>
      <c r="L11" s="266">
        <v>8391</v>
      </c>
    </row>
    <row r="12" spans="1:12" x14ac:dyDescent="0.15">
      <c r="A12" s="795"/>
      <c r="B12" s="776" t="s">
        <v>103</v>
      </c>
      <c r="C12" s="268">
        <v>10</v>
      </c>
      <c r="D12" s="268">
        <v>1360</v>
      </c>
      <c r="E12" s="268">
        <v>1066</v>
      </c>
      <c r="F12" s="268">
        <v>658</v>
      </c>
      <c r="G12" s="268">
        <v>616</v>
      </c>
      <c r="H12" s="268">
        <v>701</v>
      </c>
      <c r="I12" s="268">
        <v>894</v>
      </c>
      <c r="J12" s="268">
        <v>488</v>
      </c>
      <c r="K12" s="268">
        <v>17</v>
      </c>
      <c r="L12" s="268">
        <v>5810</v>
      </c>
    </row>
    <row r="13" spans="1:12" x14ac:dyDescent="0.15">
      <c r="A13" s="795" t="s">
        <v>241</v>
      </c>
      <c r="B13" s="778" t="s">
        <v>87</v>
      </c>
      <c r="C13" s="269">
        <v>2</v>
      </c>
      <c r="D13" s="269">
        <v>4114</v>
      </c>
      <c r="E13" s="269">
        <v>2683</v>
      </c>
      <c r="F13" s="269">
        <v>1781</v>
      </c>
      <c r="G13" s="269">
        <v>2054</v>
      </c>
      <c r="H13" s="269">
        <v>2253</v>
      </c>
      <c r="I13" s="269">
        <v>2211</v>
      </c>
      <c r="J13" s="269">
        <v>1103</v>
      </c>
      <c r="K13" s="269">
        <v>110</v>
      </c>
      <c r="L13" s="269">
        <v>16311</v>
      </c>
    </row>
    <row r="14" spans="1:12" x14ac:dyDescent="0.15">
      <c r="A14" s="795"/>
      <c r="B14" s="258" t="s">
        <v>102</v>
      </c>
      <c r="C14" s="266">
        <v>0</v>
      </c>
      <c r="D14" s="266">
        <v>2479</v>
      </c>
      <c r="E14" s="266">
        <v>1592</v>
      </c>
      <c r="F14" s="266">
        <v>1067</v>
      </c>
      <c r="G14" s="266">
        <v>1339</v>
      </c>
      <c r="H14" s="266">
        <v>1524</v>
      </c>
      <c r="I14" s="266">
        <v>1246</v>
      </c>
      <c r="J14" s="266">
        <v>494</v>
      </c>
      <c r="K14" s="266">
        <v>79</v>
      </c>
      <c r="L14" s="266">
        <v>9820</v>
      </c>
    </row>
    <row r="15" spans="1:12" x14ac:dyDescent="0.15">
      <c r="A15" s="795"/>
      <c r="B15" s="776" t="s">
        <v>103</v>
      </c>
      <c r="C15" s="268">
        <v>2</v>
      </c>
      <c r="D15" s="268">
        <v>1635</v>
      </c>
      <c r="E15" s="268">
        <v>1091</v>
      </c>
      <c r="F15" s="268">
        <v>714</v>
      </c>
      <c r="G15" s="268">
        <v>715</v>
      </c>
      <c r="H15" s="268">
        <v>729</v>
      </c>
      <c r="I15" s="268">
        <v>965</v>
      </c>
      <c r="J15" s="268">
        <v>609</v>
      </c>
      <c r="K15" s="268">
        <v>31</v>
      </c>
      <c r="L15" s="268">
        <v>6491</v>
      </c>
    </row>
    <row r="16" spans="1:12" x14ac:dyDescent="0.15">
      <c r="A16" s="795" t="s">
        <v>240</v>
      </c>
      <c r="B16" s="778" t="s">
        <v>87</v>
      </c>
      <c r="C16" s="269">
        <v>55</v>
      </c>
      <c r="D16" s="269">
        <v>4288</v>
      </c>
      <c r="E16" s="269">
        <v>2656</v>
      </c>
      <c r="F16" s="269">
        <v>1673</v>
      </c>
      <c r="G16" s="269">
        <v>1808</v>
      </c>
      <c r="H16" s="269">
        <v>1959</v>
      </c>
      <c r="I16" s="269">
        <v>1911</v>
      </c>
      <c r="J16" s="269">
        <v>1051</v>
      </c>
      <c r="K16" s="269">
        <v>14</v>
      </c>
      <c r="L16" s="269">
        <v>15415</v>
      </c>
    </row>
    <row r="17" spans="1:12" x14ac:dyDescent="0.15">
      <c r="A17" s="795"/>
      <c r="B17" s="258" t="s">
        <v>102</v>
      </c>
      <c r="C17" s="266">
        <v>43</v>
      </c>
      <c r="D17" s="266">
        <v>2520</v>
      </c>
      <c r="E17" s="266">
        <v>1535</v>
      </c>
      <c r="F17" s="266">
        <v>969</v>
      </c>
      <c r="G17" s="266">
        <v>1154</v>
      </c>
      <c r="H17" s="266">
        <v>1273</v>
      </c>
      <c r="I17" s="266">
        <v>1045</v>
      </c>
      <c r="J17" s="266">
        <v>485</v>
      </c>
      <c r="K17" s="266">
        <v>11</v>
      </c>
      <c r="L17" s="266">
        <v>9035</v>
      </c>
    </row>
    <row r="18" spans="1:12" x14ac:dyDescent="0.15">
      <c r="A18" s="795"/>
      <c r="B18" s="776" t="s">
        <v>103</v>
      </c>
      <c r="C18" s="268">
        <v>12</v>
      </c>
      <c r="D18" s="268">
        <v>1768</v>
      </c>
      <c r="E18" s="268">
        <v>1121</v>
      </c>
      <c r="F18" s="268">
        <v>704</v>
      </c>
      <c r="G18" s="268">
        <v>654</v>
      </c>
      <c r="H18" s="268">
        <v>686</v>
      </c>
      <c r="I18" s="268">
        <v>866</v>
      </c>
      <c r="J18" s="268">
        <v>566</v>
      </c>
      <c r="K18" s="268">
        <v>3</v>
      </c>
      <c r="L18" s="268">
        <v>6380</v>
      </c>
    </row>
    <row r="19" spans="1:12" x14ac:dyDescent="0.15">
      <c r="A19" s="795" t="s">
        <v>239</v>
      </c>
      <c r="B19" s="778" t="s">
        <v>87</v>
      </c>
      <c r="C19" s="269">
        <v>53</v>
      </c>
      <c r="D19" s="269">
        <v>4656</v>
      </c>
      <c r="E19" s="269">
        <v>2825</v>
      </c>
      <c r="F19" s="269">
        <v>1629</v>
      </c>
      <c r="G19" s="269">
        <v>1782</v>
      </c>
      <c r="H19" s="269">
        <v>1878</v>
      </c>
      <c r="I19" s="269">
        <v>1865</v>
      </c>
      <c r="J19" s="269">
        <v>1052</v>
      </c>
      <c r="K19" s="269">
        <v>36</v>
      </c>
      <c r="L19" s="269">
        <v>15776</v>
      </c>
    </row>
    <row r="20" spans="1:12" x14ac:dyDescent="0.15">
      <c r="A20" s="795"/>
      <c r="B20" s="258" t="s">
        <v>102</v>
      </c>
      <c r="C20" s="266">
        <v>42</v>
      </c>
      <c r="D20" s="266">
        <v>2813</v>
      </c>
      <c r="E20" s="266">
        <v>1591</v>
      </c>
      <c r="F20" s="266">
        <v>892</v>
      </c>
      <c r="G20" s="266">
        <v>1088</v>
      </c>
      <c r="H20" s="266">
        <v>1186</v>
      </c>
      <c r="I20" s="266">
        <v>1051</v>
      </c>
      <c r="J20" s="266">
        <v>478</v>
      </c>
      <c r="K20" s="266">
        <v>30</v>
      </c>
      <c r="L20" s="266">
        <v>9171</v>
      </c>
    </row>
    <row r="21" spans="1:12" x14ac:dyDescent="0.15">
      <c r="A21" s="795"/>
      <c r="B21" s="776" t="s">
        <v>103</v>
      </c>
      <c r="C21" s="268">
        <v>11</v>
      </c>
      <c r="D21" s="268">
        <v>1843</v>
      </c>
      <c r="E21" s="268">
        <v>1234</v>
      </c>
      <c r="F21" s="268">
        <v>737</v>
      </c>
      <c r="G21" s="268">
        <v>694</v>
      </c>
      <c r="H21" s="268">
        <v>692</v>
      </c>
      <c r="I21" s="268">
        <v>814</v>
      </c>
      <c r="J21" s="268">
        <v>574</v>
      </c>
      <c r="K21" s="268">
        <v>6</v>
      </c>
      <c r="L21" s="268">
        <v>6605</v>
      </c>
    </row>
    <row r="22" spans="1:12" x14ac:dyDescent="0.15">
      <c r="A22" s="795" t="s">
        <v>238</v>
      </c>
      <c r="B22" s="778" t="s">
        <v>87</v>
      </c>
      <c r="C22" s="269">
        <v>63</v>
      </c>
      <c r="D22" s="269">
        <v>5769</v>
      </c>
      <c r="E22" s="269">
        <v>3373</v>
      </c>
      <c r="F22" s="269">
        <v>1764</v>
      </c>
      <c r="G22" s="269">
        <v>1778</v>
      </c>
      <c r="H22" s="269">
        <v>1964</v>
      </c>
      <c r="I22" s="269">
        <v>1852</v>
      </c>
      <c r="J22" s="269">
        <v>1145</v>
      </c>
      <c r="K22" s="269">
        <v>23</v>
      </c>
      <c r="L22" s="269">
        <v>17731</v>
      </c>
    </row>
    <row r="23" spans="1:12" x14ac:dyDescent="0.15">
      <c r="A23" s="795"/>
      <c r="B23" s="258" t="s">
        <v>102</v>
      </c>
      <c r="C23" s="266">
        <v>39</v>
      </c>
      <c r="D23" s="266">
        <v>3533</v>
      </c>
      <c r="E23" s="266">
        <v>2033</v>
      </c>
      <c r="F23" s="266">
        <v>950</v>
      </c>
      <c r="G23" s="266">
        <v>1107</v>
      </c>
      <c r="H23" s="266">
        <v>1259</v>
      </c>
      <c r="I23" s="266">
        <v>986</v>
      </c>
      <c r="J23" s="266">
        <v>525</v>
      </c>
      <c r="K23" s="266">
        <v>18</v>
      </c>
      <c r="L23" s="266">
        <v>10450</v>
      </c>
    </row>
    <row r="24" spans="1:12" x14ac:dyDescent="0.15">
      <c r="A24" s="795"/>
      <c r="B24" s="776" t="s">
        <v>103</v>
      </c>
      <c r="C24" s="268">
        <v>24</v>
      </c>
      <c r="D24" s="268">
        <v>2236</v>
      </c>
      <c r="E24" s="268">
        <v>1340</v>
      </c>
      <c r="F24" s="268">
        <v>814</v>
      </c>
      <c r="G24" s="268">
        <v>671</v>
      </c>
      <c r="H24" s="268">
        <v>705</v>
      </c>
      <c r="I24" s="268">
        <v>866</v>
      </c>
      <c r="J24" s="268">
        <v>620</v>
      </c>
      <c r="K24" s="268">
        <v>5</v>
      </c>
      <c r="L24" s="268">
        <v>7281</v>
      </c>
    </row>
    <row r="25" spans="1:12" x14ac:dyDescent="0.15">
      <c r="A25" s="795" t="s">
        <v>237</v>
      </c>
      <c r="B25" s="778" t="s">
        <v>87</v>
      </c>
      <c r="C25" s="269">
        <v>76</v>
      </c>
      <c r="D25" s="269">
        <v>7257</v>
      </c>
      <c r="E25" s="269">
        <v>4187</v>
      </c>
      <c r="F25" s="269">
        <v>1920</v>
      </c>
      <c r="G25" s="269">
        <v>1983</v>
      </c>
      <c r="H25" s="269">
        <v>2146</v>
      </c>
      <c r="I25" s="269">
        <v>1923</v>
      </c>
      <c r="J25" s="269">
        <v>1119</v>
      </c>
      <c r="K25" s="269">
        <v>24</v>
      </c>
      <c r="L25" s="269">
        <v>20635</v>
      </c>
    </row>
    <row r="26" spans="1:12" x14ac:dyDescent="0.15">
      <c r="A26" s="795"/>
      <c r="B26" s="258" t="s">
        <v>102</v>
      </c>
      <c r="C26" s="266">
        <v>44</v>
      </c>
      <c r="D26" s="266">
        <v>4543</v>
      </c>
      <c r="E26" s="266">
        <v>2658</v>
      </c>
      <c r="F26" s="266">
        <v>1143</v>
      </c>
      <c r="G26" s="266">
        <v>1217</v>
      </c>
      <c r="H26" s="266">
        <v>1409</v>
      </c>
      <c r="I26" s="266">
        <v>1085</v>
      </c>
      <c r="J26" s="266">
        <v>523</v>
      </c>
      <c r="K26" s="266">
        <v>19</v>
      </c>
      <c r="L26" s="266">
        <v>12641</v>
      </c>
    </row>
    <row r="27" spans="1:12" x14ac:dyDescent="0.15">
      <c r="A27" s="795"/>
      <c r="B27" s="776" t="s">
        <v>103</v>
      </c>
      <c r="C27" s="268">
        <v>32</v>
      </c>
      <c r="D27" s="268">
        <v>2714</v>
      </c>
      <c r="E27" s="268">
        <v>1529</v>
      </c>
      <c r="F27" s="268">
        <v>777</v>
      </c>
      <c r="G27" s="268">
        <v>766</v>
      </c>
      <c r="H27" s="268">
        <v>737</v>
      </c>
      <c r="I27" s="268">
        <v>838</v>
      </c>
      <c r="J27" s="268">
        <v>596</v>
      </c>
      <c r="K27" s="268">
        <v>5</v>
      </c>
      <c r="L27" s="268">
        <v>7994</v>
      </c>
    </row>
    <row r="28" spans="1:12" x14ac:dyDescent="0.15">
      <c r="A28" s="795" t="s">
        <v>236</v>
      </c>
      <c r="B28" s="778" t="s">
        <v>87</v>
      </c>
      <c r="C28" s="269">
        <v>91</v>
      </c>
      <c r="D28" s="269">
        <v>8231</v>
      </c>
      <c r="E28" s="269">
        <v>4587</v>
      </c>
      <c r="F28" s="269">
        <v>1951</v>
      </c>
      <c r="G28" s="269">
        <v>2137</v>
      </c>
      <c r="H28" s="269">
        <v>2198</v>
      </c>
      <c r="I28" s="269">
        <v>2020</v>
      </c>
      <c r="J28" s="269">
        <v>1247</v>
      </c>
      <c r="K28" s="269">
        <v>15</v>
      </c>
      <c r="L28" s="269">
        <v>22477</v>
      </c>
    </row>
    <row r="29" spans="1:12" x14ac:dyDescent="0.15">
      <c r="A29" s="795"/>
      <c r="B29" s="258" t="s">
        <v>102</v>
      </c>
      <c r="C29" s="266">
        <v>58</v>
      </c>
      <c r="D29" s="266">
        <v>5143</v>
      </c>
      <c r="E29" s="266">
        <v>2915</v>
      </c>
      <c r="F29" s="266">
        <v>1117</v>
      </c>
      <c r="G29" s="266">
        <v>1411</v>
      </c>
      <c r="H29" s="266">
        <v>1447</v>
      </c>
      <c r="I29" s="266">
        <v>1138</v>
      </c>
      <c r="J29" s="266">
        <v>594</v>
      </c>
      <c r="K29" s="266">
        <v>13</v>
      </c>
      <c r="L29" s="266">
        <v>13836</v>
      </c>
    </row>
    <row r="30" spans="1:12" x14ac:dyDescent="0.15">
      <c r="A30" s="795"/>
      <c r="B30" s="776" t="s">
        <v>103</v>
      </c>
      <c r="C30" s="268">
        <v>33</v>
      </c>
      <c r="D30" s="268">
        <v>3088</v>
      </c>
      <c r="E30" s="268">
        <v>1672</v>
      </c>
      <c r="F30" s="268">
        <v>834</v>
      </c>
      <c r="G30" s="268">
        <v>726</v>
      </c>
      <c r="H30" s="268">
        <v>751</v>
      </c>
      <c r="I30" s="268">
        <v>882</v>
      </c>
      <c r="J30" s="268">
        <v>653</v>
      </c>
      <c r="K30" s="268">
        <v>2</v>
      </c>
      <c r="L30" s="268">
        <v>8641</v>
      </c>
    </row>
    <row r="31" spans="1:12" x14ac:dyDescent="0.15">
      <c r="A31" s="795" t="s">
        <v>235</v>
      </c>
      <c r="B31" s="778" t="s">
        <v>87</v>
      </c>
      <c r="C31" s="269">
        <v>74</v>
      </c>
      <c r="D31" s="269">
        <v>7756</v>
      </c>
      <c r="E31" s="269">
        <v>4432</v>
      </c>
      <c r="F31" s="269">
        <v>1890</v>
      </c>
      <c r="G31" s="269">
        <v>2060</v>
      </c>
      <c r="H31" s="269">
        <v>2388</v>
      </c>
      <c r="I31" s="269">
        <v>2130</v>
      </c>
      <c r="J31" s="269">
        <v>1360</v>
      </c>
      <c r="K31" s="269">
        <v>17</v>
      </c>
      <c r="L31" s="269">
        <v>22107</v>
      </c>
    </row>
    <row r="32" spans="1:12" x14ac:dyDescent="0.15">
      <c r="A32" s="795"/>
      <c r="B32" s="258" t="s">
        <v>102</v>
      </c>
      <c r="C32" s="266">
        <v>52</v>
      </c>
      <c r="D32" s="266">
        <v>4693</v>
      </c>
      <c r="E32" s="266">
        <v>2746</v>
      </c>
      <c r="F32" s="266">
        <v>1100</v>
      </c>
      <c r="G32" s="266">
        <v>1284</v>
      </c>
      <c r="H32" s="266">
        <v>1509</v>
      </c>
      <c r="I32" s="266">
        <v>1188</v>
      </c>
      <c r="J32" s="266">
        <v>636</v>
      </c>
      <c r="K32" s="266">
        <v>14</v>
      </c>
      <c r="L32" s="266">
        <v>13222</v>
      </c>
    </row>
    <row r="33" spans="1:12" x14ac:dyDescent="0.15">
      <c r="A33" s="795"/>
      <c r="B33" s="776" t="s">
        <v>103</v>
      </c>
      <c r="C33" s="268">
        <v>22</v>
      </c>
      <c r="D33" s="268">
        <v>3063</v>
      </c>
      <c r="E33" s="268">
        <v>1686</v>
      </c>
      <c r="F33" s="268">
        <v>790</v>
      </c>
      <c r="G33" s="268">
        <v>776</v>
      </c>
      <c r="H33" s="268">
        <v>879</v>
      </c>
      <c r="I33" s="268">
        <v>942</v>
      </c>
      <c r="J33" s="268">
        <v>724</v>
      </c>
      <c r="K33" s="268">
        <v>3</v>
      </c>
      <c r="L33" s="268">
        <v>8885</v>
      </c>
    </row>
    <row r="34" spans="1:12" x14ac:dyDescent="0.15">
      <c r="A34" s="795" t="s">
        <v>234</v>
      </c>
      <c r="B34" s="778" t="s">
        <v>87</v>
      </c>
      <c r="C34" s="269">
        <v>78</v>
      </c>
      <c r="D34" s="269">
        <v>7713</v>
      </c>
      <c r="E34" s="269">
        <v>4552</v>
      </c>
      <c r="F34" s="269">
        <v>1889</v>
      </c>
      <c r="G34" s="269">
        <v>2176</v>
      </c>
      <c r="H34" s="269">
        <v>2341</v>
      </c>
      <c r="I34" s="269">
        <v>2084</v>
      </c>
      <c r="J34" s="269">
        <v>1292</v>
      </c>
      <c r="K34" s="269">
        <v>11</v>
      </c>
      <c r="L34" s="269">
        <v>22136</v>
      </c>
    </row>
    <row r="35" spans="1:12" x14ac:dyDescent="0.15">
      <c r="A35" s="795"/>
      <c r="B35" s="258" t="s">
        <v>102</v>
      </c>
      <c r="C35" s="266">
        <v>54</v>
      </c>
      <c r="D35" s="266">
        <v>4625</v>
      </c>
      <c r="E35" s="266">
        <v>2882</v>
      </c>
      <c r="F35" s="266">
        <v>1057</v>
      </c>
      <c r="G35" s="266">
        <v>1362</v>
      </c>
      <c r="H35" s="266">
        <v>1526</v>
      </c>
      <c r="I35" s="266">
        <v>1161</v>
      </c>
      <c r="J35" s="266">
        <v>600</v>
      </c>
      <c r="K35" s="266">
        <v>9</v>
      </c>
      <c r="L35" s="266">
        <v>13276</v>
      </c>
    </row>
    <row r="36" spans="1:12" x14ac:dyDescent="0.15">
      <c r="A36" s="795"/>
      <c r="B36" s="776" t="s">
        <v>103</v>
      </c>
      <c r="C36" s="268">
        <v>24</v>
      </c>
      <c r="D36" s="268">
        <v>3088</v>
      </c>
      <c r="E36" s="268">
        <v>1670</v>
      </c>
      <c r="F36" s="268">
        <v>832</v>
      </c>
      <c r="G36" s="268">
        <v>814</v>
      </c>
      <c r="H36" s="268">
        <v>815</v>
      </c>
      <c r="I36" s="268">
        <v>923</v>
      </c>
      <c r="J36" s="268">
        <v>692</v>
      </c>
      <c r="K36" s="268">
        <v>2</v>
      </c>
      <c r="L36" s="268">
        <v>8860</v>
      </c>
    </row>
    <row r="37" spans="1:12" x14ac:dyDescent="0.15">
      <c r="A37" s="795" t="s">
        <v>233</v>
      </c>
      <c r="B37" s="778" t="s">
        <v>87</v>
      </c>
      <c r="C37" s="269">
        <v>96</v>
      </c>
      <c r="D37" s="269">
        <v>8312</v>
      </c>
      <c r="E37" s="269">
        <v>5047</v>
      </c>
      <c r="F37" s="269">
        <v>1930</v>
      </c>
      <c r="G37" s="269">
        <v>2152</v>
      </c>
      <c r="H37" s="269">
        <v>2478</v>
      </c>
      <c r="I37" s="269">
        <v>2254</v>
      </c>
      <c r="J37" s="269">
        <v>1354</v>
      </c>
      <c r="K37" s="269">
        <v>18</v>
      </c>
      <c r="L37" s="269">
        <v>23641</v>
      </c>
    </row>
    <row r="38" spans="1:12" x14ac:dyDescent="0.15">
      <c r="A38" s="795"/>
      <c r="B38" s="258" t="s">
        <v>102</v>
      </c>
      <c r="C38" s="266">
        <v>57</v>
      </c>
      <c r="D38" s="266">
        <v>4833</v>
      </c>
      <c r="E38" s="266">
        <v>3121</v>
      </c>
      <c r="F38" s="266">
        <v>1067</v>
      </c>
      <c r="G38" s="266">
        <v>1313</v>
      </c>
      <c r="H38" s="266">
        <v>1585</v>
      </c>
      <c r="I38" s="266">
        <v>1237</v>
      </c>
      <c r="J38" s="266">
        <v>669</v>
      </c>
      <c r="K38" s="266">
        <v>13</v>
      </c>
      <c r="L38" s="266">
        <v>13895</v>
      </c>
    </row>
    <row r="39" spans="1:12" x14ac:dyDescent="0.15">
      <c r="A39" s="795"/>
      <c r="B39" s="776" t="s">
        <v>103</v>
      </c>
      <c r="C39" s="268">
        <v>39</v>
      </c>
      <c r="D39" s="268">
        <v>3479</v>
      </c>
      <c r="E39" s="268">
        <v>1926</v>
      </c>
      <c r="F39" s="268">
        <v>863</v>
      </c>
      <c r="G39" s="268">
        <v>839</v>
      </c>
      <c r="H39" s="268">
        <v>893</v>
      </c>
      <c r="I39" s="268">
        <v>1017</v>
      </c>
      <c r="J39" s="268">
        <v>685</v>
      </c>
      <c r="K39" s="268">
        <v>5</v>
      </c>
      <c r="L39" s="268">
        <v>9746</v>
      </c>
    </row>
    <row r="40" spans="1:12" x14ac:dyDescent="0.15">
      <c r="A40" s="795" t="s">
        <v>232</v>
      </c>
      <c r="B40" s="778" t="s">
        <v>87</v>
      </c>
      <c r="C40" s="269">
        <v>71</v>
      </c>
      <c r="D40" s="269">
        <v>6737</v>
      </c>
      <c r="E40" s="269">
        <v>4538</v>
      </c>
      <c r="F40" s="269">
        <v>1837</v>
      </c>
      <c r="G40" s="269">
        <v>2035</v>
      </c>
      <c r="H40" s="269">
        <v>2411</v>
      </c>
      <c r="I40" s="269">
        <v>2083</v>
      </c>
      <c r="J40" s="269">
        <v>1366</v>
      </c>
      <c r="K40" s="269">
        <v>12</v>
      </c>
      <c r="L40" s="269">
        <v>21090</v>
      </c>
    </row>
    <row r="41" spans="1:12" x14ac:dyDescent="0.15">
      <c r="A41" s="795"/>
      <c r="B41" s="258" t="s">
        <v>102</v>
      </c>
      <c r="C41" s="266">
        <v>47</v>
      </c>
      <c r="D41" s="266">
        <v>3793</v>
      </c>
      <c r="E41" s="266">
        <v>2808</v>
      </c>
      <c r="F41" s="266">
        <v>1011</v>
      </c>
      <c r="G41" s="266">
        <v>1221</v>
      </c>
      <c r="H41" s="266">
        <v>1507</v>
      </c>
      <c r="I41" s="266">
        <v>1147</v>
      </c>
      <c r="J41" s="266">
        <v>636</v>
      </c>
      <c r="K41" s="266">
        <v>9</v>
      </c>
      <c r="L41" s="266">
        <v>12179</v>
      </c>
    </row>
    <row r="42" spans="1:12" x14ac:dyDescent="0.15">
      <c r="A42" s="795"/>
      <c r="B42" s="776" t="s">
        <v>103</v>
      </c>
      <c r="C42" s="268">
        <v>24</v>
      </c>
      <c r="D42" s="268">
        <v>2944</v>
      </c>
      <c r="E42" s="268">
        <v>1730</v>
      </c>
      <c r="F42" s="268">
        <v>826</v>
      </c>
      <c r="G42" s="268">
        <v>814</v>
      </c>
      <c r="H42" s="268">
        <v>904</v>
      </c>
      <c r="I42" s="268">
        <v>936</v>
      </c>
      <c r="J42" s="268">
        <v>730</v>
      </c>
      <c r="K42" s="268">
        <v>3</v>
      </c>
      <c r="L42" s="268">
        <v>8911</v>
      </c>
    </row>
    <row r="43" spans="1:12" x14ac:dyDescent="0.15">
      <c r="A43" s="795" t="s">
        <v>231</v>
      </c>
      <c r="B43" s="778" t="s">
        <v>87</v>
      </c>
      <c r="C43" s="269">
        <v>63</v>
      </c>
      <c r="D43" s="269">
        <v>6486</v>
      </c>
      <c r="E43" s="269">
        <v>4340</v>
      </c>
      <c r="F43" s="269">
        <v>1715</v>
      </c>
      <c r="G43" s="269">
        <v>2011</v>
      </c>
      <c r="H43" s="269">
        <v>2238</v>
      </c>
      <c r="I43" s="269">
        <v>2052</v>
      </c>
      <c r="J43" s="269">
        <v>1227</v>
      </c>
      <c r="K43" s="269">
        <v>11</v>
      </c>
      <c r="L43" s="269">
        <v>20143</v>
      </c>
    </row>
    <row r="44" spans="1:12" x14ac:dyDescent="0.15">
      <c r="A44" s="795"/>
      <c r="B44" s="258" t="s">
        <v>102</v>
      </c>
      <c r="C44" s="266">
        <v>40</v>
      </c>
      <c r="D44" s="266">
        <v>3604</v>
      </c>
      <c r="E44" s="266">
        <v>2662</v>
      </c>
      <c r="F44" s="266">
        <v>937</v>
      </c>
      <c r="G44" s="266">
        <v>1174</v>
      </c>
      <c r="H44" s="266">
        <v>1418</v>
      </c>
      <c r="I44" s="266">
        <v>1123</v>
      </c>
      <c r="J44" s="266">
        <v>538</v>
      </c>
      <c r="K44" s="266">
        <v>10</v>
      </c>
      <c r="L44" s="266">
        <v>11506</v>
      </c>
    </row>
    <row r="45" spans="1:12" x14ac:dyDescent="0.15">
      <c r="A45" s="795"/>
      <c r="B45" s="776" t="s">
        <v>103</v>
      </c>
      <c r="C45" s="268">
        <v>23</v>
      </c>
      <c r="D45" s="268">
        <v>2882</v>
      </c>
      <c r="E45" s="268">
        <v>1678</v>
      </c>
      <c r="F45" s="268">
        <v>778</v>
      </c>
      <c r="G45" s="268">
        <v>837</v>
      </c>
      <c r="H45" s="268">
        <v>820</v>
      </c>
      <c r="I45" s="268">
        <v>929</v>
      </c>
      <c r="J45" s="268">
        <v>689</v>
      </c>
      <c r="K45" s="268">
        <v>1</v>
      </c>
      <c r="L45" s="268">
        <v>8637</v>
      </c>
    </row>
    <row r="46" spans="1:12" x14ac:dyDescent="0.15">
      <c r="A46" s="795" t="s">
        <v>230</v>
      </c>
      <c r="B46" s="778" t="s">
        <v>87</v>
      </c>
      <c r="C46" s="269">
        <v>87</v>
      </c>
      <c r="D46" s="269">
        <v>5438</v>
      </c>
      <c r="E46" s="269">
        <v>3986</v>
      </c>
      <c r="F46" s="269">
        <v>1708</v>
      </c>
      <c r="G46" s="269">
        <v>1767</v>
      </c>
      <c r="H46" s="269">
        <v>2108</v>
      </c>
      <c r="I46" s="269">
        <v>2053</v>
      </c>
      <c r="J46" s="269">
        <v>1280</v>
      </c>
      <c r="K46" s="269">
        <v>19</v>
      </c>
      <c r="L46" s="269">
        <v>18446</v>
      </c>
    </row>
    <row r="47" spans="1:12" x14ac:dyDescent="0.15">
      <c r="A47" s="795"/>
      <c r="B47" s="258" t="s">
        <v>102</v>
      </c>
      <c r="C47" s="266">
        <v>65</v>
      </c>
      <c r="D47" s="266">
        <v>2972</v>
      </c>
      <c r="E47" s="266">
        <v>2334</v>
      </c>
      <c r="F47" s="266">
        <v>898</v>
      </c>
      <c r="G47" s="266">
        <v>1015</v>
      </c>
      <c r="H47" s="266">
        <v>1342</v>
      </c>
      <c r="I47" s="266">
        <v>1118</v>
      </c>
      <c r="J47" s="266">
        <v>574</v>
      </c>
      <c r="K47" s="266">
        <v>15</v>
      </c>
      <c r="L47" s="266">
        <v>10333</v>
      </c>
    </row>
    <row r="48" spans="1:12" x14ac:dyDescent="0.15">
      <c r="A48" s="795"/>
      <c r="B48" s="776" t="s">
        <v>103</v>
      </c>
      <c r="C48" s="268">
        <v>22</v>
      </c>
      <c r="D48" s="268">
        <v>2466</v>
      </c>
      <c r="E48" s="268">
        <v>1652</v>
      </c>
      <c r="F48" s="268">
        <v>810</v>
      </c>
      <c r="G48" s="268">
        <v>752</v>
      </c>
      <c r="H48" s="268">
        <v>766</v>
      </c>
      <c r="I48" s="268">
        <v>935</v>
      </c>
      <c r="J48" s="268">
        <v>706</v>
      </c>
      <c r="K48" s="268">
        <v>4</v>
      </c>
      <c r="L48" s="268">
        <v>8113</v>
      </c>
    </row>
    <row r="49" spans="1:12" x14ac:dyDescent="0.15">
      <c r="A49" s="795" t="s">
        <v>229</v>
      </c>
      <c r="B49" s="778" t="s">
        <v>87</v>
      </c>
      <c r="C49" s="269">
        <v>100</v>
      </c>
      <c r="D49" s="269">
        <v>4381</v>
      </c>
      <c r="E49" s="269">
        <v>3716</v>
      </c>
      <c r="F49" s="269">
        <v>1621</v>
      </c>
      <c r="G49" s="269">
        <v>1646</v>
      </c>
      <c r="H49" s="269">
        <v>1985</v>
      </c>
      <c r="I49" s="269">
        <v>1959</v>
      </c>
      <c r="J49" s="269">
        <v>1311</v>
      </c>
      <c r="K49" s="269">
        <v>5</v>
      </c>
      <c r="L49" s="269">
        <v>16724</v>
      </c>
    </row>
    <row r="50" spans="1:12" x14ac:dyDescent="0.15">
      <c r="A50" s="795"/>
      <c r="B50" s="258" t="s">
        <v>102</v>
      </c>
      <c r="C50" s="266">
        <v>64</v>
      </c>
      <c r="D50" s="266">
        <v>2417</v>
      </c>
      <c r="E50" s="266">
        <v>2281</v>
      </c>
      <c r="F50" s="266">
        <v>904</v>
      </c>
      <c r="G50" s="266">
        <v>946</v>
      </c>
      <c r="H50" s="266">
        <v>1218</v>
      </c>
      <c r="I50" s="266">
        <v>1109</v>
      </c>
      <c r="J50" s="266">
        <v>598</v>
      </c>
      <c r="K50" s="266">
        <v>4</v>
      </c>
      <c r="L50" s="266">
        <v>9541</v>
      </c>
    </row>
    <row r="51" spans="1:12" x14ac:dyDescent="0.15">
      <c r="A51" s="795"/>
      <c r="B51" s="776" t="s">
        <v>103</v>
      </c>
      <c r="C51" s="268">
        <v>36</v>
      </c>
      <c r="D51" s="268">
        <v>1964</v>
      </c>
      <c r="E51" s="268">
        <v>1435</v>
      </c>
      <c r="F51" s="268">
        <v>717</v>
      </c>
      <c r="G51" s="268">
        <v>700</v>
      </c>
      <c r="H51" s="268">
        <v>767</v>
      </c>
      <c r="I51" s="268">
        <v>850</v>
      </c>
      <c r="J51" s="268">
        <v>713</v>
      </c>
      <c r="K51" s="268">
        <v>1</v>
      </c>
      <c r="L51" s="268">
        <v>7183</v>
      </c>
    </row>
    <row r="52" spans="1:12" x14ac:dyDescent="0.15">
      <c r="A52" s="795" t="s">
        <v>228</v>
      </c>
      <c r="B52" s="778" t="s">
        <v>87</v>
      </c>
      <c r="C52" s="269">
        <v>85</v>
      </c>
      <c r="D52" s="269">
        <v>3578</v>
      </c>
      <c r="E52" s="269">
        <v>3348</v>
      </c>
      <c r="F52" s="269">
        <v>1695</v>
      </c>
      <c r="G52" s="269">
        <v>1667</v>
      </c>
      <c r="H52" s="269">
        <v>1991</v>
      </c>
      <c r="I52" s="269">
        <v>1851</v>
      </c>
      <c r="J52" s="269">
        <v>1260</v>
      </c>
      <c r="K52" s="269">
        <v>15</v>
      </c>
      <c r="L52" s="269">
        <v>15490</v>
      </c>
    </row>
    <row r="53" spans="1:12" x14ac:dyDescent="0.15">
      <c r="A53" s="795"/>
      <c r="B53" s="258" t="s">
        <v>102</v>
      </c>
      <c r="C53" s="266">
        <v>67</v>
      </c>
      <c r="D53" s="266">
        <v>1953</v>
      </c>
      <c r="E53" s="266">
        <v>2081</v>
      </c>
      <c r="F53" s="266">
        <v>985</v>
      </c>
      <c r="G53" s="266">
        <v>997</v>
      </c>
      <c r="H53" s="266">
        <v>1267</v>
      </c>
      <c r="I53" s="266">
        <v>988</v>
      </c>
      <c r="J53" s="266">
        <v>574</v>
      </c>
      <c r="K53" s="266">
        <v>11</v>
      </c>
      <c r="L53" s="266">
        <v>8923</v>
      </c>
    </row>
    <row r="54" spans="1:12" x14ac:dyDescent="0.15">
      <c r="A54" s="795"/>
      <c r="B54" s="776" t="s">
        <v>103</v>
      </c>
      <c r="C54" s="268">
        <v>18</v>
      </c>
      <c r="D54" s="268">
        <v>1625</v>
      </c>
      <c r="E54" s="268">
        <v>1267</v>
      </c>
      <c r="F54" s="268">
        <v>710</v>
      </c>
      <c r="G54" s="268">
        <v>670</v>
      </c>
      <c r="H54" s="268">
        <v>724</v>
      </c>
      <c r="I54" s="268">
        <v>863</v>
      </c>
      <c r="J54" s="268">
        <v>686</v>
      </c>
      <c r="K54" s="268">
        <v>4</v>
      </c>
      <c r="L54" s="268">
        <v>6567</v>
      </c>
    </row>
    <row r="55" spans="1:12" x14ac:dyDescent="0.15">
      <c r="A55" s="795" t="s">
        <v>227</v>
      </c>
      <c r="B55" s="778" t="s">
        <v>87</v>
      </c>
      <c r="C55" s="269">
        <v>65</v>
      </c>
      <c r="D55" s="269">
        <v>3093</v>
      </c>
      <c r="E55" s="269">
        <v>2949</v>
      </c>
      <c r="F55" s="269">
        <v>1688</v>
      </c>
      <c r="G55" s="269">
        <v>1677</v>
      </c>
      <c r="H55" s="269">
        <v>1876</v>
      </c>
      <c r="I55" s="269">
        <v>1950</v>
      </c>
      <c r="J55" s="269">
        <v>1385</v>
      </c>
      <c r="K55" s="269">
        <v>24</v>
      </c>
      <c r="L55" s="269">
        <v>14707</v>
      </c>
    </row>
    <row r="56" spans="1:12" x14ac:dyDescent="0.15">
      <c r="A56" s="795"/>
      <c r="B56" s="258" t="s">
        <v>102</v>
      </c>
      <c r="C56" s="266">
        <v>41</v>
      </c>
      <c r="D56" s="266">
        <v>1748</v>
      </c>
      <c r="E56" s="266">
        <v>1804</v>
      </c>
      <c r="F56" s="266">
        <v>947</v>
      </c>
      <c r="G56" s="266">
        <v>941</v>
      </c>
      <c r="H56" s="266">
        <v>1193</v>
      </c>
      <c r="I56" s="266">
        <v>1054</v>
      </c>
      <c r="J56" s="266">
        <v>589</v>
      </c>
      <c r="K56" s="266">
        <v>19</v>
      </c>
      <c r="L56" s="266">
        <v>8336</v>
      </c>
    </row>
    <row r="57" spans="1:12" x14ac:dyDescent="0.15">
      <c r="A57" s="795"/>
      <c r="B57" s="776" t="s">
        <v>103</v>
      </c>
      <c r="C57" s="268">
        <v>24</v>
      </c>
      <c r="D57" s="268">
        <v>1345</v>
      </c>
      <c r="E57" s="268">
        <v>1145</v>
      </c>
      <c r="F57" s="268">
        <v>741</v>
      </c>
      <c r="G57" s="268">
        <v>736</v>
      </c>
      <c r="H57" s="268">
        <v>683</v>
      </c>
      <c r="I57" s="268">
        <v>896</v>
      </c>
      <c r="J57" s="268">
        <v>796</v>
      </c>
      <c r="K57" s="268">
        <v>5</v>
      </c>
      <c r="L57" s="268">
        <v>6371</v>
      </c>
    </row>
    <row r="58" spans="1:12" x14ac:dyDescent="0.15">
      <c r="A58" s="795" t="s">
        <v>226</v>
      </c>
      <c r="B58" s="778" t="s">
        <v>87</v>
      </c>
      <c r="C58" s="269">
        <v>46</v>
      </c>
      <c r="D58" s="269">
        <v>2690</v>
      </c>
      <c r="E58" s="269">
        <v>2872</v>
      </c>
      <c r="F58" s="269">
        <v>1691</v>
      </c>
      <c r="G58" s="269">
        <v>1655</v>
      </c>
      <c r="H58" s="269">
        <v>2049</v>
      </c>
      <c r="I58" s="269">
        <v>2025</v>
      </c>
      <c r="J58" s="269">
        <v>1408</v>
      </c>
      <c r="K58" s="269">
        <v>8</v>
      </c>
      <c r="L58" s="269">
        <v>14444</v>
      </c>
    </row>
    <row r="59" spans="1:12" x14ac:dyDescent="0.15">
      <c r="A59" s="795"/>
      <c r="B59" s="258" t="s">
        <v>102</v>
      </c>
      <c r="C59" s="266">
        <v>32</v>
      </c>
      <c r="D59" s="266">
        <v>1529</v>
      </c>
      <c r="E59" s="266">
        <v>1737</v>
      </c>
      <c r="F59" s="266">
        <v>1013</v>
      </c>
      <c r="G59" s="266">
        <v>978</v>
      </c>
      <c r="H59" s="266">
        <v>1315</v>
      </c>
      <c r="I59" s="266">
        <v>1104</v>
      </c>
      <c r="J59" s="266">
        <v>615</v>
      </c>
      <c r="K59" s="266">
        <v>7</v>
      </c>
      <c r="L59" s="266">
        <v>8330</v>
      </c>
    </row>
    <row r="60" spans="1:12" x14ac:dyDescent="0.15">
      <c r="A60" s="795"/>
      <c r="B60" s="776" t="s">
        <v>103</v>
      </c>
      <c r="C60" s="268">
        <v>14</v>
      </c>
      <c r="D60" s="268">
        <v>1161</v>
      </c>
      <c r="E60" s="268">
        <v>1135</v>
      </c>
      <c r="F60" s="268">
        <v>678</v>
      </c>
      <c r="G60" s="268">
        <v>677</v>
      </c>
      <c r="H60" s="268">
        <v>734</v>
      </c>
      <c r="I60" s="268">
        <v>921</v>
      </c>
      <c r="J60" s="268">
        <v>793</v>
      </c>
      <c r="K60" s="268">
        <v>1</v>
      </c>
      <c r="L60" s="268">
        <v>6114</v>
      </c>
    </row>
    <row r="61" spans="1:12" x14ac:dyDescent="0.15">
      <c r="A61" s="795" t="s">
        <v>225</v>
      </c>
      <c r="B61" s="778" t="s">
        <v>87</v>
      </c>
      <c r="C61" s="269">
        <v>48</v>
      </c>
      <c r="D61" s="269">
        <v>2860</v>
      </c>
      <c r="E61" s="269">
        <v>3095</v>
      </c>
      <c r="F61" s="269">
        <v>1794</v>
      </c>
      <c r="G61" s="269">
        <v>1712</v>
      </c>
      <c r="H61" s="269">
        <v>2083</v>
      </c>
      <c r="I61" s="269">
        <v>2030</v>
      </c>
      <c r="J61" s="269">
        <v>1417</v>
      </c>
      <c r="K61" s="269">
        <v>11</v>
      </c>
      <c r="L61" s="269">
        <v>15050</v>
      </c>
    </row>
    <row r="62" spans="1:12" x14ac:dyDescent="0.15">
      <c r="A62" s="795"/>
      <c r="B62" s="258" t="s">
        <v>102</v>
      </c>
      <c r="C62" s="266">
        <v>37</v>
      </c>
      <c r="D62" s="266">
        <v>1538</v>
      </c>
      <c r="E62" s="266">
        <v>1835</v>
      </c>
      <c r="F62" s="266">
        <v>1088</v>
      </c>
      <c r="G62" s="266">
        <v>965</v>
      </c>
      <c r="H62" s="266">
        <v>1287</v>
      </c>
      <c r="I62" s="266">
        <v>1062</v>
      </c>
      <c r="J62" s="266">
        <v>630</v>
      </c>
      <c r="K62" s="266">
        <v>8</v>
      </c>
      <c r="L62" s="266">
        <v>8450</v>
      </c>
    </row>
    <row r="63" spans="1:12" x14ac:dyDescent="0.15">
      <c r="A63" s="795"/>
      <c r="B63" s="776" t="s">
        <v>103</v>
      </c>
      <c r="C63" s="268">
        <v>11</v>
      </c>
      <c r="D63" s="268">
        <v>1322</v>
      </c>
      <c r="E63" s="268">
        <v>1260</v>
      </c>
      <c r="F63" s="268">
        <v>706</v>
      </c>
      <c r="G63" s="268">
        <v>747</v>
      </c>
      <c r="H63" s="268">
        <v>796</v>
      </c>
      <c r="I63" s="268">
        <v>968</v>
      </c>
      <c r="J63" s="268">
        <v>787</v>
      </c>
      <c r="K63" s="268">
        <v>3</v>
      </c>
      <c r="L63" s="268">
        <v>6600</v>
      </c>
    </row>
    <row r="64" spans="1:12" x14ac:dyDescent="0.15">
      <c r="A64" s="795" t="s">
        <v>224</v>
      </c>
      <c r="B64" s="778" t="s">
        <v>87</v>
      </c>
      <c r="C64" s="269">
        <v>48</v>
      </c>
      <c r="D64" s="269">
        <v>2544</v>
      </c>
      <c r="E64" s="269">
        <v>2877</v>
      </c>
      <c r="F64" s="269">
        <v>1750</v>
      </c>
      <c r="G64" s="269">
        <v>1512</v>
      </c>
      <c r="H64" s="269">
        <v>1972</v>
      </c>
      <c r="I64" s="269">
        <v>2010</v>
      </c>
      <c r="J64" s="269">
        <v>1398</v>
      </c>
      <c r="K64" s="269">
        <v>10</v>
      </c>
      <c r="L64" s="269">
        <v>14121</v>
      </c>
    </row>
    <row r="65" spans="1:12" x14ac:dyDescent="0.15">
      <c r="A65" s="795"/>
      <c r="B65" s="258" t="s">
        <v>102</v>
      </c>
      <c r="C65" s="266">
        <v>36</v>
      </c>
      <c r="D65" s="266">
        <v>1372</v>
      </c>
      <c r="E65" s="266">
        <v>1727</v>
      </c>
      <c r="F65" s="266">
        <v>1069</v>
      </c>
      <c r="G65" s="266">
        <v>825</v>
      </c>
      <c r="H65" s="266">
        <v>1206</v>
      </c>
      <c r="I65" s="266">
        <v>1103</v>
      </c>
      <c r="J65" s="266">
        <v>594</v>
      </c>
      <c r="K65" s="266">
        <v>8</v>
      </c>
      <c r="L65" s="266">
        <v>7940</v>
      </c>
    </row>
    <row r="66" spans="1:12" x14ac:dyDescent="0.15">
      <c r="A66" s="795"/>
      <c r="B66" s="776" t="s">
        <v>103</v>
      </c>
      <c r="C66" s="268">
        <v>12</v>
      </c>
      <c r="D66" s="268">
        <v>1172</v>
      </c>
      <c r="E66" s="268">
        <v>1150</v>
      </c>
      <c r="F66" s="268">
        <v>681</v>
      </c>
      <c r="G66" s="268">
        <v>687</v>
      </c>
      <c r="H66" s="268">
        <v>766</v>
      </c>
      <c r="I66" s="268">
        <v>907</v>
      </c>
      <c r="J66" s="268">
        <v>804</v>
      </c>
      <c r="K66" s="268">
        <v>2</v>
      </c>
      <c r="L66" s="268">
        <v>6181</v>
      </c>
    </row>
    <row r="67" spans="1:12" x14ac:dyDescent="0.15">
      <c r="A67" s="795" t="s">
        <v>223</v>
      </c>
      <c r="B67" s="778" t="s">
        <v>87</v>
      </c>
      <c r="C67" s="269">
        <v>51</v>
      </c>
      <c r="D67" s="269">
        <v>2479</v>
      </c>
      <c r="E67" s="269">
        <v>2859</v>
      </c>
      <c r="F67" s="269">
        <v>1861</v>
      </c>
      <c r="G67" s="269">
        <v>1613</v>
      </c>
      <c r="H67" s="269">
        <v>1996</v>
      </c>
      <c r="I67" s="269">
        <v>2165</v>
      </c>
      <c r="J67" s="269">
        <v>1469</v>
      </c>
      <c r="K67" s="269">
        <v>108</v>
      </c>
      <c r="L67" s="269">
        <v>14601</v>
      </c>
    </row>
    <row r="68" spans="1:12" x14ac:dyDescent="0.15">
      <c r="A68" s="795"/>
      <c r="B68" s="258" t="s">
        <v>102</v>
      </c>
      <c r="C68" s="266">
        <v>33</v>
      </c>
      <c r="D68" s="266">
        <v>1420</v>
      </c>
      <c r="E68" s="266">
        <v>1710</v>
      </c>
      <c r="F68" s="266">
        <v>1136</v>
      </c>
      <c r="G68" s="266">
        <v>918</v>
      </c>
      <c r="H68" s="266">
        <v>1150</v>
      </c>
      <c r="I68" s="266">
        <v>1138</v>
      </c>
      <c r="J68" s="266">
        <v>594</v>
      </c>
      <c r="K68" s="266">
        <v>75</v>
      </c>
      <c r="L68" s="266">
        <v>8174</v>
      </c>
    </row>
    <row r="69" spans="1:12" x14ac:dyDescent="0.15">
      <c r="A69" s="795"/>
      <c r="B69" s="776" t="s">
        <v>103</v>
      </c>
      <c r="C69" s="268">
        <v>18</v>
      </c>
      <c r="D69" s="268">
        <v>1059</v>
      </c>
      <c r="E69" s="268">
        <v>1149</v>
      </c>
      <c r="F69" s="268">
        <v>725</v>
      </c>
      <c r="G69" s="268">
        <v>695</v>
      </c>
      <c r="H69" s="268">
        <v>846</v>
      </c>
      <c r="I69" s="268">
        <v>1027</v>
      </c>
      <c r="J69" s="268">
        <v>875</v>
      </c>
      <c r="K69" s="268">
        <v>33</v>
      </c>
      <c r="L69" s="268">
        <v>6427</v>
      </c>
    </row>
    <row r="70" spans="1:12" x14ac:dyDescent="0.15">
      <c r="A70" s="795" t="s">
        <v>222</v>
      </c>
      <c r="B70" s="778" t="s">
        <v>87</v>
      </c>
      <c r="C70" s="269">
        <v>56</v>
      </c>
      <c r="D70" s="269">
        <v>2407</v>
      </c>
      <c r="E70" s="269">
        <v>2862</v>
      </c>
      <c r="F70" s="269">
        <v>2067</v>
      </c>
      <c r="G70" s="269">
        <v>1609</v>
      </c>
      <c r="H70" s="269">
        <v>2015</v>
      </c>
      <c r="I70" s="269">
        <v>2184</v>
      </c>
      <c r="J70" s="269">
        <v>1537</v>
      </c>
      <c r="K70" s="269">
        <v>107</v>
      </c>
      <c r="L70" s="269">
        <v>14844</v>
      </c>
    </row>
    <row r="71" spans="1:12" x14ac:dyDescent="0.15">
      <c r="A71" s="795"/>
      <c r="B71" s="258" t="s">
        <v>102</v>
      </c>
      <c r="C71" s="266">
        <v>32</v>
      </c>
      <c r="D71" s="266">
        <v>1356</v>
      </c>
      <c r="E71" s="266">
        <v>1706</v>
      </c>
      <c r="F71" s="266">
        <v>1254</v>
      </c>
      <c r="G71" s="266">
        <v>863</v>
      </c>
      <c r="H71" s="266">
        <v>1179</v>
      </c>
      <c r="I71" s="266">
        <v>1137</v>
      </c>
      <c r="J71" s="266">
        <v>636</v>
      </c>
      <c r="K71" s="266">
        <v>78</v>
      </c>
      <c r="L71" s="266">
        <v>8241</v>
      </c>
    </row>
    <row r="72" spans="1:12" x14ac:dyDescent="0.15">
      <c r="A72" s="795"/>
      <c r="B72" s="776" t="s">
        <v>103</v>
      </c>
      <c r="C72" s="268">
        <v>24</v>
      </c>
      <c r="D72" s="268">
        <v>1051</v>
      </c>
      <c r="E72" s="268">
        <v>1156</v>
      </c>
      <c r="F72" s="268">
        <v>813</v>
      </c>
      <c r="G72" s="268">
        <v>746</v>
      </c>
      <c r="H72" s="268">
        <v>836</v>
      </c>
      <c r="I72" s="268">
        <v>1047</v>
      </c>
      <c r="J72" s="268">
        <v>901</v>
      </c>
      <c r="K72" s="268">
        <v>29</v>
      </c>
      <c r="L72" s="268">
        <v>6603</v>
      </c>
    </row>
    <row r="73" spans="1:12" x14ac:dyDescent="0.15">
      <c r="A73" s="795" t="s">
        <v>221</v>
      </c>
      <c r="B73" s="778" t="s">
        <v>87</v>
      </c>
      <c r="C73" s="269">
        <v>55</v>
      </c>
      <c r="D73" s="269">
        <v>2555</v>
      </c>
      <c r="E73" s="269">
        <v>2963</v>
      </c>
      <c r="F73" s="269">
        <v>2231</v>
      </c>
      <c r="G73" s="269">
        <v>1763</v>
      </c>
      <c r="H73" s="269">
        <v>2126</v>
      </c>
      <c r="I73" s="269">
        <v>2305</v>
      </c>
      <c r="J73" s="269">
        <v>1604</v>
      </c>
      <c r="K73" s="269">
        <v>126</v>
      </c>
      <c r="L73" s="269">
        <v>15728</v>
      </c>
    </row>
    <row r="74" spans="1:12" x14ac:dyDescent="0.15">
      <c r="A74" s="795"/>
      <c r="B74" s="258" t="s">
        <v>102</v>
      </c>
      <c r="C74" s="266">
        <v>40</v>
      </c>
      <c r="D74" s="266">
        <v>1388</v>
      </c>
      <c r="E74" s="266">
        <v>1750</v>
      </c>
      <c r="F74" s="266">
        <v>1389</v>
      </c>
      <c r="G74" s="266">
        <v>972</v>
      </c>
      <c r="H74" s="266">
        <v>1228</v>
      </c>
      <c r="I74" s="266">
        <v>1189</v>
      </c>
      <c r="J74" s="266">
        <v>708</v>
      </c>
      <c r="K74" s="266">
        <v>97</v>
      </c>
      <c r="L74" s="266">
        <v>8761</v>
      </c>
    </row>
    <row r="75" spans="1:12" x14ac:dyDescent="0.15">
      <c r="A75" s="795"/>
      <c r="B75" s="776" t="s">
        <v>103</v>
      </c>
      <c r="C75" s="268">
        <v>15</v>
      </c>
      <c r="D75" s="268">
        <v>1167</v>
      </c>
      <c r="E75" s="268">
        <v>1213</v>
      </c>
      <c r="F75" s="268">
        <v>842</v>
      </c>
      <c r="G75" s="268">
        <v>791</v>
      </c>
      <c r="H75" s="268">
        <v>898</v>
      </c>
      <c r="I75" s="268">
        <v>1116</v>
      </c>
      <c r="J75" s="268">
        <v>896</v>
      </c>
      <c r="K75" s="268">
        <v>29</v>
      </c>
      <c r="L75" s="268">
        <v>6967</v>
      </c>
    </row>
    <row r="76" spans="1:12" x14ac:dyDescent="0.15">
      <c r="A76" s="795" t="s">
        <v>220</v>
      </c>
      <c r="B76" s="778" t="s">
        <v>87</v>
      </c>
      <c r="C76" s="269">
        <v>61</v>
      </c>
      <c r="D76" s="269">
        <v>2789</v>
      </c>
      <c r="E76" s="269">
        <v>3034</v>
      </c>
      <c r="F76" s="269">
        <v>2296</v>
      </c>
      <c r="G76" s="269">
        <v>1868</v>
      </c>
      <c r="H76" s="269">
        <v>2157</v>
      </c>
      <c r="I76" s="269">
        <v>2296</v>
      </c>
      <c r="J76" s="269">
        <v>1627</v>
      </c>
      <c r="K76" s="269">
        <v>111</v>
      </c>
      <c r="L76" s="269">
        <v>16239</v>
      </c>
    </row>
    <row r="77" spans="1:12" x14ac:dyDescent="0.15">
      <c r="A77" s="795"/>
      <c r="B77" s="258" t="s">
        <v>102</v>
      </c>
      <c r="C77" s="266">
        <v>41</v>
      </c>
      <c r="D77" s="266">
        <v>1591</v>
      </c>
      <c r="E77" s="266">
        <v>1828</v>
      </c>
      <c r="F77" s="266">
        <v>1485</v>
      </c>
      <c r="G77" s="266">
        <v>1067</v>
      </c>
      <c r="H77" s="266">
        <v>1209</v>
      </c>
      <c r="I77" s="266">
        <v>1169</v>
      </c>
      <c r="J77" s="266">
        <v>680</v>
      </c>
      <c r="K77" s="266">
        <v>87</v>
      </c>
      <c r="L77" s="266">
        <v>9157</v>
      </c>
    </row>
    <row r="78" spans="1:12" x14ac:dyDescent="0.15">
      <c r="A78" s="795"/>
      <c r="B78" s="776" t="s">
        <v>103</v>
      </c>
      <c r="C78" s="268">
        <v>20</v>
      </c>
      <c r="D78" s="268">
        <v>1198</v>
      </c>
      <c r="E78" s="268">
        <v>1206</v>
      </c>
      <c r="F78" s="268">
        <v>811</v>
      </c>
      <c r="G78" s="268">
        <v>801</v>
      </c>
      <c r="H78" s="268">
        <v>948</v>
      </c>
      <c r="I78" s="268">
        <v>1127</v>
      </c>
      <c r="J78" s="268">
        <v>947</v>
      </c>
      <c r="K78" s="268">
        <v>24</v>
      </c>
      <c r="L78" s="268">
        <v>7082</v>
      </c>
    </row>
    <row r="79" spans="1:12" x14ac:dyDescent="0.15">
      <c r="A79" s="795" t="s">
        <v>219</v>
      </c>
      <c r="B79" s="778" t="s">
        <v>87</v>
      </c>
      <c r="C79" s="269">
        <v>86</v>
      </c>
      <c r="D79" s="269">
        <v>2987</v>
      </c>
      <c r="E79" s="269">
        <v>3199</v>
      </c>
      <c r="F79" s="269">
        <v>2637</v>
      </c>
      <c r="G79" s="269">
        <v>2204</v>
      </c>
      <c r="H79" s="269">
        <v>2385</v>
      </c>
      <c r="I79" s="269">
        <v>2567</v>
      </c>
      <c r="J79" s="269">
        <v>1842</v>
      </c>
      <c r="K79" s="269">
        <v>108</v>
      </c>
      <c r="L79" s="269">
        <v>18015</v>
      </c>
    </row>
    <row r="80" spans="1:12" x14ac:dyDescent="0.15">
      <c r="A80" s="795"/>
      <c r="B80" s="258" t="s">
        <v>102</v>
      </c>
      <c r="C80" s="266">
        <v>65</v>
      </c>
      <c r="D80" s="266">
        <v>1796</v>
      </c>
      <c r="E80" s="266">
        <v>1943</v>
      </c>
      <c r="F80" s="266">
        <v>1672</v>
      </c>
      <c r="G80" s="266">
        <v>1263</v>
      </c>
      <c r="H80" s="266">
        <v>1297</v>
      </c>
      <c r="I80" s="266">
        <v>1314</v>
      </c>
      <c r="J80" s="266">
        <v>797</v>
      </c>
      <c r="K80" s="266">
        <v>84</v>
      </c>
      <c r="L80" s="266">
        <v>10231</v>
      </c>
    </row>
    <row r="81" spans="1:12" x14ac:dyDescent="0.15">
      <c r="A81" s="795"/>
      <c r="B81" s="776" t="s">
        <v>103</v>
      </c>
      <c r="C81" s="268">
        <v>21</v>
      </c>
      <c r="D81" s="268">
        <v>1191</v>
      </c>
      <c r="E81" s="268">
        <v>1256</v>
      </c>
      <c r="F81" s="268">
        <v>965</v>
      </c>
      <c r="G81" s="268">
        <v>941</v>
      </c>
      <c r="H81" s="268">
        <v>1088</v>
      </c>
      <c r="I81" s="268">
        <v>1253</v>
      </c>
      <c r="J81" s="268">
        <v>1045</v>
      </c>
      <c r="K81" s="268">
        <v>24</v>
      </c>
      <c r="L81" s="268">
        <v>7784</v>
      </c>
    </row>
    <row r="82" spans="1:12" x14ac:dyDescent="0.15">
      <c r="A82" s="795" t="s">
        <v>218</v>
      </c>
      <c r="B82" s="778" t="s">
        <v>87</v>
      </c>
      <c r="C82" s="269">
        <v>95</v>
      </c>
      <c r="D82" s="269">
        <v>3052</v>
      </c>
      <c r="E82" s="269">
        <v>3338</v>
      </c>
      <c r="F82" s="269">
        <v>2844</v>
      </c>
      <c r="G82" s="269">
        <v>2242</v>
      </c>
      <c r="H82" s="269">
        <v>2417</v>
      </c>
      <c r="I82" s="269">
        <v>2728</v>
      </c>
      <c r="J82" s="269">
        <v>2031</v>
      </c>
      <c r="K82" s="269">
        <v>112</v>
      </c>
      <c r="L82" s="269">
        <v>18859</v>
      </c>
    </row>
    <row r="83" spans="1:12" x14ac:dyDescent="0.15">
      <c r="A83" s="795"/>
      <c r="B83" s="258" t="s">
        <v>102</v>
      </c>
      <c r="C83" s="266">
        <v>68</v>
      </c>
      <c r="D83" s="266">
        <v>1850</v>
      </c>
      <c r="E83" s="266">
        <v>2056</v>
      </c>
      <c r="F83" s="266">
        <v>1876</v>
      </c>
      <c r="G83" s="266">
        <v>1226</v>
      </c>
      <c r="H83" s="266">
        <v>1319</v>
      </c>
      <c r="I83" s="266">
        <v>1365</v>
      </c>
      <c r="J83" s="266">
        <v>880</v>
      </c>
      <c r="K83" s="266">
        <v>90</v>
      </c>
      <c r="L83" s="266">
        <v>10730</v>
      </c>
    </row>
    <row r="84" spans="1:12" x14ac:dyDescent="0.15">
      <c r="A84" s="795"/>
      <c r="B84" s="776" t="s">
        <v>103</v>
      </c>
      <c r="C84" s="268">
        <v>27</v>
      </c>
      <c r="D84" s="268">
        <v>1202</v>
      </c>
      <c r="E84" s="268">
        <v>1282</v>
      </c>
      <c r="F84" s="268">
        <v>968</v>
      </c>
      <c r="G84" s="268">
        <v>1016</v>
      </c>
      <c r="H84" s="268">
        <v>1098</v>
      </c>
      <c r="I84" s="268">
        <v>1363</v>
      </c>
      <c r="J84" s="268">
        <v>1151</v>
      </c>
      <c r="K84" s="268">
        <v>22</v>
      </c>
      <c r="L84" s="268">
        <v>8129</v>
      </c>
    </row>
    <row r="85" spans="1:12" x14ac:dyDescent="0.15">
      <c r="A85" s="795" t="s">
        <v>217</v>
      </c>
      <c r="B85" s="778" t="s">
        <v>87</v>
      </c>
      <c r="C85" s="269">
        <v>68</v>
      </c>
      <c r="D85" s="269">
        <v>2881</v>
      </c>
      <c r="E85" s="269">
        <v>3671</v>
      </c>
      <c r="F85" s="269">
        <v>2994</v>
      </c>
      <c r="G85" s="269">
        <v>2379</v>
      </c>
      <c r="H85" s="269">
        <v>2327</v>
      </c>
      <c r="I85" s="269">
        <v>2523</v>
      </c>
      <c r="J85" s="269">
        <v>2148</v>
      </c>
      <c r="K85" s="269">
        <v>114</v>
      </c>
      <c r="L85" s="269">
        <v>19105</v>
      </c>
    </row>
    <row r="86" spans="1:12" x14ac:dyDescent="0.15">
      <c r="A86" s="795"/>
      <c r="B86" s="258" t="s">
        <v>102</v>
      </c>
      <c r="C86" s="266">
        <v>55</v>
      </c>
      <c r="D86" s="266">
        <v>1725</v>
      </c>
      <c r="E86" s="266">
        <v>2209</v>
      </c>
      <c r="F86" s="266">
        <v>1929</v>
      </c>
      <c r="G86" s="266">
        <v>1368</v>
      </c>
      <c r="H86" s="266">
        <v>1235</v>
      </c>
      <c r="I86" s="266">
        <v>1233</v>
      </c>
      <c r="J86" s="266">
        <v>870</v>
      </c>
      <c r="K86" s="266">
        <v>99</v>
      </c>
      <c r="L86" s="266">
        <v>10723</v>
      </c>
    </row>
    <row r="87" spans="1:12" x14ac:dyDescent="0.15">
      <c r="A87" s="795"/>
      <c r="B87" s="776" t="s">
        <v>103</v>
      </c>
      <c r="C87" s="268">
        <v>13</v>
      </c>
      <c r="D87" s="268">
        <v>1156</v>
      </c>
      <c r="E87" s="268">
        <v>1462</v>
      </c>
      <c r="F87" s="268">
        <v>1065</v>
      </c>
      <c r="G87" s="268">
        <v>1011</v>
      </c>
      <c r="H87" s="268">
        <v>1092</v>
      </c>
      <c r="I87" s="268">
        <v>1290</v>
      </c>
      <c r="J87" s="268">
        <v>1278</v>
      </c>
      <c r="K87" s="268">
        <v>15</v>
      </c>
      <c r="L87" s="268">
        <v>8382</v>
      </c>
    </row>
    <row r="88" spans="1:12" x14ac:dyDescent="0.15">
      <c r="A88" s="795" t="s">
        <v>216</v>
      </c>
      <c r="B88" s="778" t="s">
        <v>87</v>
      </c>
      <c r="C88" s="269">
        <v>89</v>
      </c>
      <c r="D88" s="269">
        <v>2701</v>
      </c>
      <c r="E88" s="269">
        <v>4004</v>
      </c>
      <c r="F88" s="269">
        <v>3218</v>
      </c>
      <c r="G88" s="269">
        <v>2695</v>
      </c>
      <c r="H88" s="269">
        <v>2343</v>
      </c>
      <c r="I88" s="269">
        <v>2594</v>
      </c>
      <c r="J88" s="269">
        <v>2195</v>
      </c>
      <c r="K88" s="269">
        <v>136</v>
      </c>
      <c r="L88" s="269">
        <v>19975</v>
      </c>
    </row>
    <row r="89" spans="1:12" x14ac:dyDescent="0.15">
      <c r="A89" s="795"/>
      <c r="B89" s="258" t="s">
        <v>102</v>
      </c>
      <c r="C89" s="266">
        <v>65</v>
      </c>
      <c r="D89" s="266">
        <v>1683</v>
      </c>
      <c r="E89" s="266">
        <v>2548</v>
      </c>
      <c r="F89" s="266">
        <v>2151</v>
      </c>
      <c r="G89" s="266">
        <v>1666</v>
      </c>
      <c r="H89" s="266">
        <v>1319</v>
      </c>
      <c r="I89" s="266">
        <v>1245</v>
      </c>
      <c r="J89" s="266">
        <v>949</v>
      </c>
      <c r="K89" s="266">
        <v>118</v>
      </c>
      <c r="L89" s="266">
        <v>11744</v>
      </c>
    </row>
    <row r="90" spans="1:12" x14ac:dyDescent="0.15">
      <c r="A90" s="795"/>
      <c r="B90" s="776" t="s">
        <v>103</v>
      </c>
      <c r="C90" s="268">
        <v>24</v>
      </c>
      <c r="D90" s="268">
        <v>1018</v>
      </c>
      <c r="E90" s="268">
        <v>1456</v>
      </c>
      <c r="F90" s="268">
        <v>1067</v>
      </c>
      <c r="G90" s="268">
        <v>1029</v>
      </c>
      <c r="H90" s="268">
        <v>1024</v>
      </c>
      <c r="I90" s="268">
        <v>1349</v>
      </c>
      <c r="J90" s="268">
        <v>1246</v>
      </c>
      <c r="K90" s="268">
        <v>18</v>
      </c>
      <c r="L90" s="268">
        <v>8231</v>
      </c>
    </row>
    <row r="91" spans="1:12" x14ac:dyDescent="0.15">
      <c r="A91" s="795" t="s">
        <v>215</v>
      </c>
      <c r="B91" s="778" t="s">
        <v>87</v>
      </c>
      <c r="C91" s="269">
        <v>84</v>
      </c>
      <c r="D91" s="269">
        <v>2537</v>
      </c>
      <c r="E91" s="269">
        <v>3886</v>
      </c>
      <c r="F91" s="269">
        <v>3274</v>
      </c>
      <c r="G91" s="269">
        <v>2810</v>
      </c>
      <c r="H91" s="269">
        <v>2358</v>
      </c>
      <c r="I91" s="269">
        <v>2642</v>
      </c>
      <c r="J91" s="269">
        <v>2087</v>
      </c>
      <c r="K91" s="269">
        <v>108</v>
      </c>
      <c r="L91" s="269">
        <v>19786</v>
      </c>
    </row>
    <row r="92" spans="1:12" x14ac:dyDescent="0.15">
      <c r="A92" s="795"/>
      <c r="B92" s="258" t="s">
        <v>102</v>
      </c>
      <c r="C92" s="266">
        <v>63</v>
      </c>
      <c r="D92" s="266">
        <v>1629</v>
      </c>
      <c r="E92" s="266">
        <v>2542</v>
      </c>
      <c r="F92" s="266">
        <v>2231</v>
      </c>
      <c r="G92" s="266">
        <v>1800</v>
      </c>
      <c r="H92" s="266">
        <v>1238</v>
      </c>
      <c r="I92" s="266">
        <v>1292</v>
      </c>
      <c r="J92" s="266">
        <v>857</v>
      </c>
      <c r="K92" s="266">
        <v>92</v>
      </c>
      <c r="L92" s="266">
        <v>11744</v>
      </c>
    </row>
    <row r="93" spans="1:12" x14ac:dyDescent="0.15">
      <c r="A93" s="795"/>
      <c r="B93" s="776" t="s">
        <v>103</v>
      </c>
      <c r="C93" s="268">
        <v>21</v>
      </c>
      <c r="D93" s="268">
        <v>908</v>
      </c>
      <c r="E93" s="268">
        <v>1344</v>
      </c>
      <c r="F93" s="268">
        <v>1043</v>
      </c>
      <c r="G93" s="268">
        <v>1010</v>
      </c>
      <c r="H93" s="268">
        <v>1120</v>
      </c>
      <c r="I93" s="268">
        <v>1350</v>
      </c>
      <c r="J93" s="268">
        <v>1230</v>
      </c>
      <c r="K93" s="268">
        <v>16</v>
      </c>
      <c r="L93" s="268">
        <v>8042</v>
      </c>
    </row>
    <row r="94" spans="1:12" x14ac:dyDescent="0.15">
      <c r="A94" s="795" t="s">
        <v>214</v>
      </c>
      <c r="B94" s="778" t="s">
        <v>87</v>
      </c>
      <c r="C94" s="269">
        <v>93</v>
      </c>
      <c r="D94" s="269">
        <v>2368</v>
      </c>
      <c r="E94" s="269">
        <v>3908</v>
      </c>
      <c r="F94" s="269">
        <v>3436</v>
      </c>
      <c r="G94" s="269">
        <v>3189</v>
      </c>
      <c r="H94" s="269">
        <v>2315</v>
      </c>
      <c r="I94" s="269">
        <v>2673</v>
      </c>
      <c r="J94" s="269">
        <v>2169</v>
      </c>
      <c r="K94" s="269">
        <v>118</v>
      </c>
      <c r="L94" s="269">
        <v>20269</v>
      </c>
    </row>
    <row r="95" spans="1:12" x14ac:dyDescent="0.15">
      <c r="A95" s="795"/>
      <c r="B95" s="258" t="s">
        <v>102</v>
      </c>
      <c r="C95" s="266">
        <v>67</v>
      </c>
      <c r="D95" s="266">
        <v>1571</v>
      </c>
      <c r="E95" s="266">
        <v>2595</v>
      </c>
      <c r="F95" s="266">
        <v>2345</v>
      </c>
      <c r="G95" s="266">
        <v>2099</v>
      </c>
      <c r="H95" s="266">
        <v>1266</v>
      </c>
      <c r="I95" s="266">
        <v>1284</v>
      </c>
      <c r="J95" s="266">
        <v>973</v>
      </c>
      <c r="K95" s="266">
        <v>99</v>
      </c>
      <c r="L95" s="266">
        <v>12299</v>
      </c>
    </row>
    <row r="96" spans="1:12" x14ac:dyDescent="0.15">
      <c r="A96" s="795"/>
      <c r="B96" s="776" t="s">
        <v>103</v>
      </c>
      <c r="C96" s="268">
        <v>26</v>
      </c>
      <c r="D96" s="268">
        <v>797</v>
      </c>
      <c r="E96" s="268">
        <v>1313</v>
      </c>
      <c r="F96" s="268">
        <v>1091</v>
      </c>
      <c r="G96" s="268">
        <v>1090</v>
      </c>
      <c r="H96" s="268">
        <v>1049</v>
      </c>
      <c r="I96" s="268">
        <v>1389</v>
      </c>
      <c r="J96" s="268">
        <v>1196</v>
      </c>
      <c r="K96" s="268">
        <v>19</v>
      </c>
      <c r="L96" s="268">
        <v>7970</v>
      </c>
    </row>
    <row r="97" spans="1:12" x14ac:dyDescent="0.15">
      <c r="A97" s="795" t="s">
        <v>213</v>
      </c>
      <c r="B97" s="778" t="s">
        <v>87</v>
      </c>
      <c r="C97" s="269">
        <v>90</v>
      </c>
      <c r="D97" s="269">
        <v>2333</v>
      </c>
      <c r="E97" s="269">
        <v>3731</v>
      </c>
      <c r="F97" s="269">
        <v>3560</v>
      </c>
      <c r="G97" s="269">
        <v>3302</v>
      </c>
      <c r="H97" s="269">
        <v>2197</v>
      </c>
      <c r="I97" s="269">
        <v>2573</v>
      </c>
      <c r="J97" s="269">
        <v>2292</v>
      </c>
      <c r="K97" s="269">
        <v>121</v>
      </c>
      <c r="L97" s="269">
        <v>20199</v>
      </c>
    </row>
    <row r="98" spans="1:12" x14ac:dyDescent="0.15">
      <c r="A98" s="795"/>
      <c r="B98" s="258" t="s">
        <v>102</v>
      </c>
      <c r="C98" s="266">
        <v>60</v>
      </c>
      <c r="D98" s="266">
        <v>1559</v>
      </c>
      <c r="E98" s="266">
        <v>2505</v>
      </c>
      <c r="F98" s="266">
        <v>2457</v>
      </c>
      <c r="G98" s="266">
        <v>2204</v>
      </c>
      <c r="H98" s="266">
        <v>1236</v>
      </c>
      <c r="I98" s="266">
        <v>1293</v>
      </c>
      <c r="J98" s="266">
        <v>994</v>
      </c>
      <c r="K98" s="266">
        <v>101</v>
      </c>
      <c r="L98" s="266">
        <v>12409</v>
      </c>
    </row>
    <row r="99" spans="1:12" x14ac:dyDescent="0.15">
      <c r="A99" s="795"/>
      <c r="B99" s="776" t="s">
        <v>103</v>
      </c>
      <c r="C99" s="268">
        <v>30</v>
      </c>
      <c r="D99" s="268">
        <v>774</v>
      </c>
      <c r="E99" s="268">
        <v>1226</v>
      </c>
      <c r="F99" s="268">
        <v>1103</v>
      </c>
      <c r="G99" s="268">
        <v>1098</v>
      </c>
      <c r="H99" s="268">
        <v>961</v>
      </c>
      <c r="I99" s="268">
        <v>1280</v>
      </c>
      <c r="J99" s="268">
        <v>1298</v>
      </c>
      <c r="K99" s="268">
        <v>20</v>
      </c>
      <c r="L99" s="268">
        <v>7790</v>
      </c>
    </row>
    <row r="100" spans="1:12" x14ac:dyDescent="0.15">
      <c r="A100" s="795" t="s">
        <v>212</v>
      </c>
      <c r="B100" s="778" t="s">
        <v>87</v>
      </c>
      <c r="C100" s="269">
        <v>94</v>
      </c>
      <c r="D100" s="269">
        <v>2375</v>
      </c>
      <c r="E100" s="269">
        <v>3753</v>
      </c>
      <c r="F100" s="269">
        <v>3649</v>
      </c>
      <c r="G100" s="269">
        <v>3558</v>
      </c>
      <c r="H100" s="269">
        <v>2348</v>
      </c>
      <c r="I100" s="269">
        <v>2540</v>
      </c>
      <c r="J100" s="269">
        <v>2394</v>
      </c>
      <c r="K100" s="269">
        <v>112</v>
      </c>
      <c r="L100" s="269">
        <v>20823</v>
      </c>
    </row>
    <row r="101" spans="1:12" x14ac:dyDescent="0.15">
      <c r="A101" s="795"/>
      <c r="B101" s="258" t="s">
        <v>102</v>
      </c>
      <c r="C101" s="266">
        <v>66</v>
      </c>
      <c r="D101" s="266">
        <v>1608</v>
      </c>
      <c r="E101" s="266">
        <v>2564</v>
      </c>
      <c r="F101" s="266">
        <v>2531</v>
      </c>
      <c r="G101" s="266">
        <v>2407</v>
      </c>
      <c r="H101" s="266">
        <v>1294</v>
      </c>
      <c r="I101" s="266">
        <v>1225</v>
      </c>
      <c r="J101" s="266">
        <v>1063</v>
      </c>
      <c r="K101" s="266">
        <v>93</v>
      </c>
      <c r="L101" s="266">
        <v>12851</v>
      </c>
    </row>
    <row r="102" spans="1:12" x14ac:dyDescent="0.15">
      <c r="A102" s="795"/>
      <c r="B102" s="776" t="s">
        <v>103</v>
      </c>
      <c r="C102" s="268">
        <v>28</v>
      </c>
      <c r="D102" s="268">
        <v>767</v>
      </c>
      <c r="E102" s="268">
        <v>1189</v>
      </c>
      <c r="F102" s="268">
        <v>1118</v>
      </c>
      <c r="G102" s="268">
        <v>1151</v>
      </c>
      <c r="H102" s="268">
        <v>1054</v>
      </c>
      <c r="I102" s="268">
        <v>1315</v>
      </c>
      <c r="J102" s="268">
        <v>1331</v>
      </c>
      <c r="K102" s="268">
        <v>19</v>
      </c>
      <c r="L102" s="268">
        <v>7972</v>
      </c>
    </row>
    <row r="103" spans="1:12" x14ac:dyDescent="0.15">
      <c r="A103" s="795" t="s">
        <v>211</v>
      </c>
      <c r="B103" s="778" t="s">
        <v>87</v>
      </c>
      <c r="C103" s="269">
        <v>55</v>
      </c>
      <c r="D103" s="269">
        <v>2000</v>
      </c>
      <c r="E103" s="269">
        <v>3609</v>
      </c>
      <c r="F103" s="269">
        <v>3629</v>
      </c>
      <c r="G103" s="269">
        <v>3678</v>
      </c>
      <c r="H103" s="269">
        <v>2440</v>
      </c>
      <c r="I103" s="269">
        <v>2623</v>
      </c>
      <c r="J103" s="269">
        <v>2382</v>
      </c>
      <c r="K103" s="269">
        <v>126</v>
      </c>
      <c r="L103" s="269">
        <v>20542</v>
      </c>
    </row>
    <row r="104" spans="1:12" x14ac:dyDescent="0.15">
      <c r="A104" s="795"/>
      <c r="B104" s="258" t="s">
        <v>102</v>
      </c>
      <c r="C104" s="266">
        <v>41</v>
      </c>
      <c r="D104" s="266">
        <v>1354</v>
      </c>
      <c r="E104" s="266">
        <v>2489</v>
      </c>
      <c r="F104" s="266">
        <v>2529</v>
      </c>
      <c r="G104" s="266">
        <v>2515</v>
      </c>
      <c r="H104" s="266">
        <v>1438</v>
      </c>
      <c r="I104" s="266">
        <v>1241</v>
      </c>
      <c r="J104" s="266">
        <v>1050</v>
      </c>
      <c r="K104" s="266">
        <v>112</v>
      </c>
      <c r="L104" s="266">
        <v>12769</v>
      </c>
    </row>
    <row r="105" spans="1:12" x14ac:dyDescent="0.15">
      <c r="A105" s="795"/>
      <c r="B105" s="776" t="s">
        <v>103</v>
      </c>
      <c r="C105" s="268">
        <v>14</v>
      </c>
      <c r="D105" s="268">
        <v>646</v>
      </c>
      <c r="E105" s="268">
        <v>1120</v>
      </c>
      <c r="F105" s="268">
        <v>1100</v>
      </c>
      <c r="G105" s="268">
        <v>1163</v>
      </c>
      <c r="H105" s="268">
        <v>1002</v>
      </c>
      <c r="I105" s="268">
        <v>1382</v>
      </c>
      <c r="J105" s="268">
        <v>1332</v>
      </c>
      <c r="K105" s="268">
        <v>14</v>
      </c>
      <c r="L105" s="268">
        <v>7773</v>
      </c>
    </row>
    <row r="106" spans="1:12" x14ac:dyDescent="0.15">
      <c r="A106" s="795" t="s">
        <v>210</v>
      </c>
      <c r="B106" s="778" t="s">
        <v>87</v>
      </c>
      <c r="C106" s="269">
        <v>87</v>
      </c>
      <c r="D106" s="269">
        <v>1691</v>
      </c>
      <c r="E106" s="269">
        <v>3447</v>
      </c>
      <c r="F106" s="269">
        <v>3495</v>
      </c>
      <c r="G106" s="269">
        <v>3869</v>
      </c>
      <c r="H106" s="269">
        <v>2573</v>
      </c>
      <c r="I106" s="269">
        <v>2561</v>
      </c>
      <c r="J106" s="269">
        <v>2253</v>
      </c>
      <c r="K106" s="269">
        <v>120</v>
      </c>
      <c r="L106" s="269">
        <v>20096</v>
      </c>
    </row>
    <row r="107" spans="1:12" x14ac:dyDescent="0.15">
      <c r="A107" s="795"/>
      <c r="B107" s="258" t="s">
        <v>102</v>
      </c>
      <c r="C107" s="266">
        <v>62</v>
      </c>
      <c r="D107" s="266">
        <v>1196</v>
      </c>
      <c r="E107" s="266">
        <v>2338</v>
      </c>
      <c r="F107" s="266">
        <v>2466</v>
      </c>
      <c r="G107" s="266">
        <v>2732</v>
      </c>
      <c r="H107" s="266">
        <v>1541</v>
      </c>
      <c r="I107" s="266">
        <v>1275</v>
      </c>
      <c r="J107" s="266">
        <v>989</v>
      </c>
      <c r="K107" s="266">
        <v>109</v>
      </c>
      <c r="L107" s="266">
        <v>12708</v>
      </c>
    </row>
    <row r="108" spans="1:12" x14ac:dyDescent="0.15">
      <c r="A108" s="795"/>
      <c r="B108" s="776" t="s">
        <v>103</v>
      </c>
      <c r="C108" s="268">
        <v>25</v>
      </c>
      <c r="D108" s="268">
        <v>495</v>
      </c>
      <c r="E108" s="268">
        <v>1109</v>
      </c>
      <c r="F108" s="268">
        <v>1029</v>
      </c>
      <c r="G108" s="268">
        <v>1137</v>
      </c>
      <c r="H108" s="268">
        <v>1032</v>
      </c>
      <c r="I108" s="268">
        <v>1286</v>
      </c>
      <c r="J108" s="268">
        <v>1264</v>
      </c>
      <c r="K108" s="268">
        <v>11</v>
      </c>
      <c r="L108" s="268">
        <v>7388</v>
      </c>
    </row>
    <row r="109" spans="1:12" x14ac:dyDescent="0.15">
      <c r="A109" s="795" t="s">
        <v>209</v>
      </c>
      <c r="B109" s="778" t="s">
        <v>87</v>
      </c>
      <c r="C109" s="269">
        <v>76</v>
      </c>
      <c r="D109" s="269">
        <v>1721</v>
      </c>
      <c r="E109" s="269">
        <v>3356</v>
      </c>
      <c r="F109" s="269">
        <v>3695</v>
      </c>
      <c r="G109" s="269">
        <v>4232</v>
      </c>
      <c r="H109" s="269">
        <v>2656</v>
      </c>
      <c r="I109" s="269">
        <v>2395</v>
      </c>
      <c r="J109" s="269">
        <v>2404</v>
      </c>
      <c r="K109" s="269">
        <v>133</v>
      </c>
      <c r="L109" s="269">
        <v>20668</v>
      </c>
    </row>
    <row r="110" spans="1:12" x14ac:dyDescent="0.15">
      <c r="A110" s="795"/>
      <c r="B110" s="258" t="s">
        <v>102</v>
      </c>
      <c r="C110" s="266">
        <v>54</v>
      </c>
      <c r="D110" s="266">
        <v>1202</v>
      </c>
      <c r="E110" s="266">
        <v>2319</v>
      </c>
      <c r="F110" s="266">
        <v>2637</v>
      </c>
      <c r="G110" s="266">
        <v>3017</v>
      </c>
      <c r="H110" s="266">
        <v>1643</v>
      </c>
      <c r="I110" s="266">
        <v>1135</v>
      </c>
      <c r="J110" s="266">
        <v>1078</v>
      </c>
      <c r="K110" s="266">
        <v>118</v>
      </c>
      <c r="L110" s="266">
        <v>13203</v>
      </c>
    </row>
    <row r="111" spans="1:12" x14ac:dyDescent="0.15">
      <c r="A111" s="795"/>
      <c r="B111" s="776" t="s">
        <v>103</v>
      </c>
      <c r="C111" s="268">
        <v>22</v>
      </c>
      <c r="D111" s="268">
        <v>519</v>
      </c>
      <c r="E111" s="268">
        <v>1037</v>
      </c>
      <c r="F111" s="268">
        <v>1058</v>
      </c>
      <c r="G111" s="268">
        <v>1215</v>
      </c>
      <c r="H111" s="268">
        <v>1013</v>
      </c>
      <c r="I111" s="268">
        <v>1260</v>
      </c>
      <c r="J111" s="268">
        <v>1326</v>
      </c>
      <c r="K111" s="268">
        <v>15</v>
      </c>
      <c r="L111" s="268">
        <v>7465</v>
      </c>
    </row>
    <row r="112" spans="1:12" x14ac:dyDescent="0.15">
      <c r="A112" s="795" t="s">
        <v>208</v>
      </c>
      <c r="B112" s="778" t="s">
        <v>87</v>
      </c>
      <c r="C112" s="269">
        <v>92</v>
      </c>
      <c r="D112" s="269">
        <v>1935</v>
      </c>
      <c r="E112" s="269">
        <v>3600</v>
      </c>
      <c r="F112" s="269">
        <v>4565</v>
      </c>
      <c r="G112" s="269">
        <v>5594</v>
      </c>
      <c r="H112" s="269">
        <v>3482</v>
      </c>
      <c r="I112" s="269">
        <v>2719</v>
      </c>
      <c r="J112" s="269">
        <v>2866</v>
      </c>
      <c r="K112" s="269">
        <v>132</v>
      </c>
      <c r="L112" s="269">
        <v>24985</v>
      </c>
    </row>
    <row r="113" spans="1:12" x14ac:dyDescent="0.15">
      <c r="A113" s="795"/>
      <c r="B113" s="258" t="s">
        <v>102</v>
      </c>
      <c r="C113" s="266">
        <v>65</v>
      </c>
      <c r="D113" s="266">
        <v>1359</v>
      </c>
      <c r="E113" s="266">
        <v>2604</v>
      </c>
      <c r="F113" s="266">
        <v>3423</v>
      </c>
      <c r="G113" s="266">
        <v>4272</v>
      </c>
      <c r="H113" s="266">
        <v>2257</v>
      </c>
      <c r="I113" s="266">
        <v>1433</v>
      </c>
      <c r="J113" s="266">
        <v>1350</v>
      </c>
      <c r="K113" s="266">
        <v>113</v>
      </c>
      <c r="L113" s="266">
        <v>16876</v>
      </c>
    </row>
    <row r="114" spans="1:12" x14ac:dyDescent="0.15">
      <c r="A114" s="795"/>
      <c r="B114" s="776" t="s">
        <v>103</v>
      </c>
      <c r="C114" s="268">
        <v>27</v>
      </c>
      <c r="D114" s="268">
        <v>576</v>
      </c>
      <c r="E114" s="268">
        <v>996</v>
      </c>
      <c r="F114" s="268">
        <v>1142</v>
      </c>
      <c r="G114" s="268">
        <v>1322</v>
      </c>
      <c r="H114" s="268">
        <v>1225</v>
      </c>
      <c r="I114" s="268">
        <v>1286</v>
      </c>
      <c r="J114" s="268">
        <v>1516</v>
      </c>
      <c r="K114" s="268">
        <v>19</v>
      </c>
      <c r="L114" s="268">
        <v>8109</v>
      </c>
    </row>
    <row r="115" spans="1:12" x14ac:dyDescent="0.15">
      <c r="A115" s="795" t="s">
        <v>207</v>
      </c>
      <c r="B115" s="778" t="s">
        <v>87</v>
      </c>
      <c r="C115" s="269">
        <v>67</v>
      </c>
      <c r="D115" s="269">
        <v>1721</v>
      </c>
      <c r="E115" s="269">
        <v>3206</v>
      </c>
      <c r="F115" s="269">
        <v>4490</v>
      </c>
      <c r="G115" s="269">
        <v>5462</v>
      </c>
      <c r="H115" s="269">
        <v>3585</v>
      </c>
      <c r="I115" s="269">
        <v>2790</v>
      </c>
      <c r="J115" s="269">
        <v>2900</v>
      </c>
      <c r="K115" s="269">
        <v>123</v>
      </c>
      <c r="L115" s="269">
        <v>24344</v>
      </c>
    </row>
    <row r="116" spans="1:12" x14ac:dyDescent="0.15">
      <c r="A116" s="795"/>
      <c r="B116" s="258" t="s">
        <v>102</v>
      </c>
      <c r="C116" s="266">
        <v>44</v>
      </c>
      <c r="D116" s="266">
        <v>1202</v>
      </c>
      <c r="E116" s="266">
        <v>2264</v>
      </c>
      <c r="F116" s="266">
        <v>3313</v>
      </c>
      <c r="G116" s="266">
        <v>4148</v>
      </c>
      <c r="H116" s="266">
        <v>2375</v>
      </c>
      <c r="I116" s="266">
        <v>1444</v>
      </c>
      <c r="J116" s="266">
        <v>1357</v>
      </c>
      <c r="K116" s="266">
        <v>104</v>
      </c>
      <c r="L116" s="266">
        <v>16251</v>
      </c>
    </row>
    <row r="117" spans="1:12" x14ac:dyDescent="0.15">
      <c r="A117" s="795"/>
      <c r="B117" s="776" t="s">
        <v>103</v>
      </c>
      <c r="C117" s="268">
        <v>23</v>
      </c>
      <c r="D117" s="268">
        <v>519</v>
      </c>
      <c r="E117" s="268">
        <v>942</v>
      </c>
      <c r="F117" s="268">
        <v>1177</v>
      </c>
      <c r="G117" s="268">
        <v>1314</v>
      </c>
      <c r="H117" s="268">
        <v>1210</v>
      </c>
      <c r="I117" s="268">
        <v>1346</v>
      </c>
      <c r="J117" s="268">
        <v>1543</v>
      </c>
      <c r="K117" s="268">
        <v>19</v>
      </c>
      <c r="L117" s="268">
        <v>8093</v>
      </c>
    </row>
    <row r="118" spans="1:12" x14ac:dyDescent="0.15">
      <c r="A118" s="795" t="s">
        <v>206</v>
      </c>
      <c r="B118" s="778" t="s">
        <v>87</v>
      </c>
      <c r="C118" s="269">
        <v>85</v>
      </c>
      <c r="D118" s="269">
        <v>1630</v>
      </c>
      <c r="E118" s="269">
        <v>2799</v>
      </c>
      <c r="F118" s="269">
        <v>4190</v>
      </c>
      <c r="G118" s="269">
        <v>5354</v>
      </c>
      <c r="H118" s="269">
        <v>3598</v>
      </c>
      <c r="I118" s="269">
        <v>2708</v>
      </c>
      <c r="J118" s="269">
        <v>2893</v>
      </c>
      <c r="K118" s="269">
        <v>126</v>
      </c>
      <c r="L118" s="269">
        <v>23383</v>
      </c>
    </row>
    <row r="119" spans="1:12" x14ac:dyDescent="0.15">
      <c r="A119" s="795"/>
      <c r="B119" s="258" t="s">
        <v>102</v>
      </c>
      <c r="C119" s="266">
        <v>59</v>
      </c>
      <c r="D119" s="266">
        <v>1139</v>
      </c>
      <c r="E119" s="266">
        <v>1982</v>
      </c>
      <c r="F119" s="266">
        <v>3015</v>
      </c>
      <c r="G119" s="266">
        <v>3947</v>
      </c>
      <c r="H119" s="266">
        <v>2376</v>
      </c>
      <c r="I119" s="266">
        <v>1387</v>
      </c>
      <c r="J119" s="266">
        <v>1340</v>
      </c>
      <c r="K119" s="266">
        <v>111</v>
      </c>
      <c r="L119" s="266">
        <v>15356</v>
      </c>
    </row>
    <row r="120" spans="1:12" x14ac:dyDescent="0.15">
      <c r="A120" s="795"/>
      <c r="B120" s="776" t="s">
        <v>103</v>
      </c>
      <c r="C120" s="268">
        <v>26</v>
      </c>
      <c r="D120" s="268">
        <v>491</v>
      </c>
      <c r="E120" s="268">
        <v>817</v>
      </c>
      <c r="F120" s="268">
        <v>1175</v>
      </c>
      <c r="G120" s="268">
        <v>1407</v>
      </c>
      <c r="H120" s="268">
        <v>1222</v>
      </c>
      <c r="I120" s="268">
        <v>1321</v>
      </c>
      <c r="J120" s="268">
        <v>1553</v>
      </c>
      <c r="K120" s="268">
        <v>15</v>
      </c>
      <c r="L120" s="268">
        <v>8027</v>
      </c>
    </row>
    <row r="121" spans="1:12" x14ac:dyDescent="0.15">
      <c r="A121" s="795" t="s">
        <v>205</v>
      </c>
      <c r="B121" s="778" t="s">
        <v>87</v>
      </c>
      <c r="C121" s="269">
        <v>126</v>
      </c>
      <c r="D121" s="269">
        <v>1943</v>
      </c>
      <c r="E121" s="269">
        <v>2993</v>
      </c>
      <c r="F121" s="269">
        <v>4415</v>
      </c>
      <c r="G121" s="269">
        <v>5670</v>
      </c>
      <c r="H121" s="269">
        <v>4086</v>
      </c>
      <c r="I121" s="269">
        <v>2962</v>
      </c>
      <c r="J121" s="269">
        <v>3289</v>
      </c>
      <c r="K121" s="269">
        <v>183</v>
      </c>
      <c r="L121" s="269">
        <v>25667</v>
      </c>
    </row>
    <row r="122" spans="1:12" x14ac:dyDescent="0.15">
      <c r="A122" s="795"/>
      <c r="B122" s="258" t="s">
        <v>102</v>
      </c>
      <c r="C122" s="266">
        <v>73</v>
      </c>
      <c r="D122" s="266">
        <v>1263</v>
      </c>
      <c r="E122" s="266">
        <v>2057</v>
      </c>
      <c r="F122" s="266">
        <v>3150</v>
      </c>
      <c r="G122" s="266">
        <v>4148</v>
      </c>
      <c r="H122" s="266">
        <v>2719</v>
      </c>
      <c r="I122" s="266">
        <v>1452</v>
      </c>
      <c r="J122" s="266">
        <v>1488</v>
      </c>
      <c r="K122" s="266">
        <v>149</v>
      </c>
      <c r="L122" s="266">
        <v>16499</v>
      </c>
    </row>
    <row r="123" spans="1:12" x14ac:dyDescent="0.15">
      <c r="A123" s="795"/>
      <c r="B123" s="776" t="s">
        <v>103</v>
      </c>
      <c r="C123" s="268">
        <v>53</v>
      </c>
      <c r="D123" s="268">
        <v>680</v>
      </c>
      <c r="E123" s="268">
        <v>936</v>
      </c>
      <c r="F123" s="268">
        <v>1265</v>
      </c>
      <c r="G123" s="268">
        <v>1522</v>
      </c>
      <c r="H123" s="268">
        <v>1367</v>
      </c>
      <c r="I123" s="268">
        <v>1510</v>
      </c>
      <c r="J123" s="268">
        <v>1801</v>
      </c>
      <c r="K123" s="268">
        <v>34</v>
      </c>
      <c r="L123" s="268">
        <v>9168</v>
      </c>
    </row>
    <row r="124" spans="1:12" x14ac:dyDescent="0.15">
      <c r="A124" s="795" t="s">
        <v>204</v>
      </c>
      <c r="B124" s="778" t="s">
        <v>87</v>
      </c>
      <c r="C124" s="269">
        <v>69</v>
      </c>
      <c r="D124" s="269">
        <v>1634</v>
      </c>
      <c r="E124" s="269">
        <v>2686</v>
      </c>
      <c r="F124" s="269">
        <v>3994</v>
      </c>
      <c r="G124" s="269">
        <v>5190</v>
      </c>
      <c r="H124" s="269">
        <v>4048</v>
      </c>
      <c r="I124" s="269">
        <v>2878</v>
      </c>
      <c r="J124" s="269">
        <v>3164</v>
      </c>
      <c r="K124" s="269">
        <v>168</v>
      </c>
      <c r="L124" s="269">
        <v>23831</v>
      </c>
    </row>
    <row r="125" spans="1:12" x14ac:dyDescent="0.15">
      <c r="A125" s="795"/>
      <c r="B125" s="258" t="s">
        <v>102</v>
      </c>
      <c r="C125" s="266">
        <v>52</v>
      </c>
      <c r="D125" s="266">
        <v>1065</v>
      </c>
      <c r="E125" s="266">
        <v>1904</v>
      </c>
      <c r="F125" s="266">
        <v>2921</v>
      </c>
      <c r="G125" s="266">
        <v>3767</v>
      </c>
      <c r="H125" s="266">
        <v>2572</v>
      </c>
      <c r="I125" s="266">
        <v>1416</v>
      </c>
      <c r="J125" s="266">
        <v>1446</v>
      </c>
      <c r="K125" s="266">
        <v>138</v>
      </c>
      <c r="L125" s="266">
        <v>15281</v>
      </c>
    </row>
    <row r="126" spans="1:12" x14ac:dyDescent="0.15">
      <c r="A126" s="795"/>
      <c r="B126" s="776" t="s">
        <v>103</v>
      </c>
      <c r="C126" s="268">
        <v>17</v>
      </c>
      <c r="D126" s="268">
        <v>569</v>
      </c>
      <c r="E126" s="268">
        <v>782</v>
      </c>
      <c r="F126" s="268">
        <v>1073</v>
      </c>
      <c r="G126" s="268">
        <v>1423</v>
      </c>
      <c r="H126" s="268">
        <v>1476</v>
      </c>
      <c r="I126" s="268">
        <v>1462</v>
      </c>
      <c r="J126" s="268">
        <v>1718</v>
      </c>
      <c r="K126" s="268">
        <v>30</v>
      </c>
      <c r="L126" s="268">
        <v>8550</v>
      </c>
    </row>
    <row r="127" spans="1:12" x14ac:dyDescent="0.15">
      <c r="A127" s="795" t="s">
        <v>203</v>
      </c>
      <c r="B127" s="778" t="s">
        <v>87</v>
      </c>
      <c r="C127" s="269">
        <v>79</v>
      </c>
      <c r="D127" s="269">
        <v>1556</v>
      </c>
      <c r="E127" s="269">
        <v>2457</v>
      </c>
      <c r="F127" s="269">
        <v>3654</v>
      </c>
      <c r="G127" s="269">
        <v>4871</v>
      </c>
      <c r="H127" s="269">
        <v>3882</v>
      </c>
      <c r="I127" s="269">
        <v>2822</v>
      </c>
      <c r="J127" s="269">
        <v>3355</v>
      </c>
      <c r="K127" s="269">
        <v>119</v>
      </c>
      <c r="L127" s="269">
        <v>22795</v>
      </c>
    </row>
    <row r="128" spans="1:12" x14ac:dyDescent="0.15">
      <c r="A128" s="795"/>
      <c r="B128" s="258" t="s">
        <v>102</v>
      </c>
      <c r="C128" s="266">
        <v>49</v>
      </c>
      <c r="D128" s="266">
        <v>973</v>
      </c>
      <c r="E128" s="266">
        <v>1736</v>
      </c>
      <c r="F128" s="266">
        <v>2633</v>
      </c>
      <c r="G128" s="266">
        <v>3454</v>
      </c>
      <c r="H128" s="266">
        <v>2506</v>
      </c>
      <c r="I128" s="266">
        <v>1345</v>
      </c>
      <c r="J128" s="266">
        <v>1490</v>
      </c>
      <c r="K128" s="266">
        <v>104</v>
      </c>
      <c r="L128" s="266">
        <v>14290</v>
      </c>
    </row>
    <row r="129" spans="1:12" x14ac:dyDescent="0.15">
      <c r="A129" s="795"/>
      <c r="B129" s="776" t="s">
        <v>103</v>
      </c>
      <c r="C129" s="268">
        <v>30</v>
      </c>
      <c r="D129" s="268">
        <v>583</v>
      </c>
      <c r="E129" s="268">
        <v>721</v>
      </c>
      <c r="F129" s="268">
        <v>1021</v>
      </c>
      <c r="G129" s="268">
        <v>1417</v>
      </c>
      <c r="H129" s="268">
        <v>1376</v>
      </c>
      <c r="I129" s="268">
        <v>1477</v>
      </c>
      <c r="J129" s="268">
        <v>1865</v>
      </c>
      <c r="K129" s="268">
        <v>15</v>
      </c>
      <c r="L129" s="268">
        <v>8505</v>
      </c>
    </row>
    <row r="130" spans="1:12" x14ac:dyDescent="0.15">
      <c r="A130" s="795" t="s">
        <v>202</v>
      </c>
      <c r="B130" s="778" t="s">
        <v>87</v>
      </c>
      <c r="C130" s="269">
        <v>63</v>
      </c>
      <c r="D130" s="269">
        <v>1407</v>
      </c>
      <c r="E130" s="269">
        <v>2307</v>
      </c>
      <c r="F130" s="269">
        <v>3352</v>
      </c>
      <c r="G130" s="269">
        <v>4115</v>
      </c>
      <c r="H130" s="269">
        <v>3624</v>
      </c>
      <c r="I130" s="269">
        <v>2838</v>
      </c>
      <c r="J130" s="269">
        <v>3307</v>
      </c>
      <c r="K130" s="269">
        <v>112</v>
      </c>
      <c r="L130" s="269">
        <v>21125</v>
      </c>
    </row>
    <row r="131" spans="1:12" x14ac:dyDescent="0.15">
      <c r="A131" s="795"/>
      <c r="B131" s="258" t="s">
        <v>102</v>
      </c>
      <c r="C131" s="266">
        <v>36</v>
      </c>
      <c r="D131" s="266">
        <v>928</v>
      </c>
      <c r="E131" s="266">
        <v>1582</v>
      </c>
      <c r="F131" s="266">
        <v>2330</v>
      </c>
      <c r="G131" s="266">
        <v>2831</v>
      </c>
      <c r="H131" s="266">
        <v>2300</v>
      </c>
      <c r="I131" s="266">
        <v>1376</v>
      </c>
      <c r="J131" s="266">
        <v>1463</v>
      </c>
      <c r="K131" s="266">
        <v>93</v>
      </c>
      <c r="L131" s="266">
        <v>12939</v>
      </c>
    </row>
    <row r="132" spans="1:12" x14ac:dyDescent="0.15">
      <c r="A132" s="795"/>
      <c r="B132" s="776" t="s">
        <v>103</v>
      </c>
      <c r="C132" s="268">
        <v>27</v>
      </c>
      <c r="D132" s="268">
        <v>479</v>
      </c>
      <c r="E132" s="268">
        <v>725</v>
      </c>
      <c r="F132" s="268">
        <v>1022</v>
      </c>
      <c r="G132" s="268">
        <v>1284</v>
      </c>
      <c r="H132" s="268">
        <v>1324</v>
      </c>
      <c r="I132" s="268">
        <v>1462</v>
      </c>
      <c r="J132" s="268">
        <v>1844</v>
      </c>
      <c r="K132" s="268">
        <v>19</v>
      </c>
      <c r="L132" s="268">
        <v>8186</v>
      </c>
    </row>
    <row r="133" spans="1:12" x14ac:dyDescent="0.15">
      <c r="A133" s="795" t="s">
        <v>201</v>
      </c>
      <c r="B133" s="778" t="s">
        <v>87</v>
      </c>
      <c r="C133" s="269">
        <v>47</v>
      </c>
      <c r="D133" s="269">
        <v>1309</v>
      </c>
      <c r="E133" s="269">
        <v>2160</v>
      </c>
      <c r="F133" s="269">
        <v>3006</v>
      </c>
      <c r="G133" s="269">
        <v>4000</v>
      </c>
      <c r="H133" s="269">
        <v>3588</v>
      </c>
      <c r="I133" s="269">
        <v>2673</v>
      </c>
      <c r="J133" s="269">
        <v>3219</v>
      </c>
      <c r="K133" s="269">
        <v>86</v>
      </c>
      <c r="L133" s="269">
        <v>20088</v>
      </c>
    </row>
    <row r="134" spans="1:12" x14ac:dyDescent="0.15">
      <c r="A134" s="795"/>
      <c r="B134" s="258" t="s">
        <v>102</v>
      </c>
      <c r="C134" s="266">
        <v>30</v>
      </c>
      <c r="D134" s="266">
        <v>875</v>
      </c>
      <c r="E134" s="266">
        <v>1462</v>
      </c>
      <c r="F134" s="266">
        <v>2112</v>
      </c>
      <c r="G134" s="266">
        <v>2710</v>
      </c>
      <c r="H134" s="266">
        <v>2283</v>
      </c>
      <c r="I134" s="266">
        <v>1371</v>
      </c>
      <c r="J134" s="266">
        <v>1405</v>
      </c>
      <c r="K134" s="266">
        <v>68</v>
      </c>
      <c r="L134" s="266">
        <v>12316</v>
      </c>
    </row>
    <row r="135" spans="1:12" x14ac:dyDescent="0.15">
      <c r="A135" s="795"/>
      <c r="B135" s="776" t="s">
        <v>103</v>
      </c>
      <c r="C135" s="268">
        <v>17</v>
      </c>
      <c r="D135" s="268">
        <v>434</v>
      </c>
      <c r="E135" s="268">
        <v>698</v>
      </c>
      <c r="F135" s="268">
        <v>894</v>
      </c>
      <c r="G135" s="268">
        <v>1290</v>
      </c>
      <c r="H135" s="268">
        <v>1305</v>
      </c>
      <c r="I135" s="268">
        <v>1302</v>
      </c>
      <c r="J135" s="268">
        <v>1814</v>
      </c>
      <c r="K135" s="268">
        <v>18</v>
      </c>
      <c r="L135" s="268">
        <v>7772</v>
      </c>
    </row>
    <row r="136" spans="1:12" x14ac:dyDescent="0.15">
      <c r="A136" s="795" t="s">
        <v>200</v>
      </c>
      <c r="B136" s="778" t="s">
        <v>87</v>
      </c>
      <c r="C136" s="269">
        <v>36</v>
      </c>
      <c r="D136" s="269">
        <v>1333</v>
      </c>
      <c r="E136" s="269">
        <v>2056</v>
      </c>
      <c r="F136" s="269">
        <v>3022</v>
      </c>
      <c r="G136" s="269">
        <v>3952</v>
      </c>
      <c r="H136" s="269">
        <v>3777</v>
      </c>
      <c r="I136" s="269">
        <v>2563</v>
      </c>
      <c r="J136" s="269">
        <v>3041</v>
      </c>
      <c r="K136" s="269">
        <v>95</v>
      </c>
      <c r="L136" s="269">
        <v>19875</v>
      </c>
    </row>
    <row r="137" spans="1:12" x14ac:dyDescent="0.15">
      <c r="A137" s="795"/>
      <c r="B137" s="258" t="s">
        <v>102</v>
      </c>
      <c r="C137" s="266">
        <v>22</v>
      </c>
      <c r="D137" s="266">
        <v>891</v>
      </c>
      <c r="E137" s="266">
        <v>1419</v>
      </c>
      <c r="F137" s="266">
        <v>2146</v>
      </c>
      <c r="G137" s="266">
        <v>2789</v>
      </c>
      <c r="H137" s="266">
        <v>2500</v>
      </c>
      <c r="I137" s="266">
        <v>1279</v>
      </c>
      <c r="J137" s="266">
        <v>1354</v>
      </c>
      <c r="K137" s="266">
        <v>77</v>
      </c>
      <c r="L137" s="266">
        <v>12477</v>
      </c>
    </row>
    <row r="138" spans="1:12" x14ac:dyDescent="0.15">
      <c r="A138" s="795"/>
      <c r="B138" s="776" t="s">
        <v>103</v>
      </c>
      <c r="C138" s="268">
        <v>14</v>
      </c>
      <c r="D138" s="268">
        <v>442</v>
      </c>
      <c r="E138" s="268">
        <v>637</v>
      </c>
      <c r="F138" s="268">
        <v>876</v>
      </c>
      <c r="G138" s="268">
        <v>1163</v>
      </c>
      <c r="H138" s="268">
        <v>1277</v>
      </c>
      <c r="I138" s="268">
        <v>1284</v>
      </c>
      <c r="J138" s="268">
        <v>1687</v>
      </c>
      <c r="K138" s="268">
        <v>18</v>
      </c>
      <c r="L138" s="268">
        <v>7398</v>
      </c>
    </row>
    <row r="139" spans="1:12" x14ac:dyDescent="0.15">
      <c r="A139" s="795" t="s">
        <v>199</v>
      </c>
      <c r="B139" s="778" t="s">
        <v>87</v>
      </c>
      <c r="C139" s="269">
        <v>84</v>
      </c>
      <c r="D139" s="269">
        <v>1436</v>
      </c>
      <c r="E139" s="269">
        <v>2134</v>
      </c>
      <c r="F139" s="269">
        <v>3086</v>
      </c>
      <c r="G139" s="269">
        <v>4181</v>
      </c>
      <c r="H139" s="269">
        <v>4087</v>
      </c>
      <c r="I139" s="269">
        <v>2623</v>
      </c>
      <c r="J139" s="269">
        <v>3125</v>
      </c>
      <c r="K139" s="269">
        <v>137</v>
      </c>
      <c r="L139" s="269">
        <v>20893</v>
      </c>
    </row>
    <row r="140" spans="1:12" x14ac:dyDescent="0.15">
      <c r="A140" s="795"/>
      <c r="B140" s="258" t="s">
        <v>102</v>
      </c>
      <c r="C140" s="266">
        <v>52</v>
      </c>
      <c r="D140" s="266">
        <v>996</v>
      </c>
      <c r="E140" s="266">
        <v>1501</v>
      </c>
      <c r="F140" s="266">
        <v>2281</v>
      </c>
      <c r="G140" s="266">
        <v>2988</v>
      </c>
      <c r="H140" s="266">
        <v>2772</v>
      </c>
      <c r="I140" s="266">
        <v>1383</v>
      </c>
      <c r="J140" s="266">
        <v>1423</v>
      </c>
      <c r="K140" s="266">
        <v>120</v>
      </c>
      <c r="L140" s="266">
        <v>13516</v>
      </c>
    </row>
    <row r="141" spans="1:12" x14ac:dyDescent="0.15">
      <c r="A141" s="795"/>
      <c r="B141" s="776" t="s">
        <v>103</v>
      </c>
      <c r="C141" s="268">
        <v>32</v>
      </c>
      <c r="D141" s="268">
        <v>440</v>
      </c>
      <c r="E141" s="268">
        <v>633</v>
      </c>
      <c r="F141" s="268">
        <v>805</v>
      </c>
      <c r="G141" s="268">
        <v>1193</v>
      </c>
      <c r="H141" s="268">
        <v>1315</v>
      </c>
      <c r="I141" s="268">
        <v>1240</v>
      </c>
      <c r="J141" s="268">
        <v>1702</v>
      </c>
      <c r="K141" s="268">
        <v>17</v>
      </c>
      <c r="L141" s="268">
        <v>7377</v>
      </c>
    </row>
    <row r="142" spans="1:12" x14ac:dyDescent="0.15">
      <c r="A142" s="795" t="s">
        <v>198</v>
      </c>
      <c r="B142" s="778" t="s">
        <v>87</v>
      </c>
      <c r="C142" s="269">
        <v>50</v>
      </c>
      <c r="D142" s="269">
        <v>1378</v>
      </c>
      <c r="E142" s="269">
        <v>2071</v>
      </c>
      <c r="F142" s="269">
        <v>3008</v>
      </c>
      <c r="G142" s="269">
        <v>4419</v>
      </c>
      <c r="H142" s="269">
        <v>4010</v>
      </c>
      <c r="I142" s="269">
        <v>2593</v>
      </c>
      <c r="J142" s="269">
        <v>2824</v>
      </c>
      <c r="K142" s="269">
        <v>163</v>
      </c>
      <c r="L142" s="269">
        <v>20516</v>
      </c>
    </row>
    <row r="143" spans="1:12" x14ac:dyDescent="0.15">
      <c r="A143" s="795"/>
      <c r="B143" s="258" t="s">
        <v>102</v>
      </c>
      <c r="C143" s="266">
        <v>32</v>
      </c>
      <c r="D143" s="266">
        <v>974</v>
      </c>
      <c r="E143" s="266">
        <v>1473</v>
      </c>
      <c r="F143" s="266">
        <v>2222</v>
      </c>
      <c r="G143" s="266">
        <v>3250</v>
      </c>
      <c r="H143" s="266">
        <v>2778</v>
      </c>
      <c r="I143" s="266">
        <v>1407</v>
      </c>
      <c r="J143" s="266">
        <v>1258</v>
      </c>
      <c r="K143" s="266">
        <v>146</v>
      </c>
      <c r="L143" s="266">
        <v>13540</v>
      </c>
    </row>
    <row r="144" spans="1:12" x14ac:dyDescent="0.15">
      <c r="A144" s="795"/>
      <c r="B144" s="776" t="s">
        <v>103</v>
      </c>
      <c r="C144" s="268">
        <v>18</v>
      </c>
      <c r="D144" s="268">
        <v>404</v>
      </c>
      <c r="E144" s="268">
        <v>598</v>
      </c>
      <c r="F144" s="268">
        <v>786</v>
      </c>
      <c r="G144" s="268">
        <v>1169</v>
      </c>
      <c r="H144" s="268">
        <v>1232</v>
      </c>
      <c r="I144" s="268">
        <v>1186</v>
      </c>
      <c r="J144" s="268">
        <v>1566</v>
      </c>
      <c r="K144" s="268">
        <v>17</v>
      </c>
      <c r="L144" s="268">
        <v>6976</v>
      </c>
    </row>
    <row r="145" spans="1:12" x14ac:dyDescent="0.15">
      <c r="A145" s="795" t="s">
        <v>197</v>
      </c>
      <c r="B145" s="778" t="s">
        <v>87</v>
      </c>
      <c r="C145" s="269">
        <v>76</v>
      </c>
      <c r="D145" s="269">
        <v>1610</v>
      </c>
      <c r="E145" s="269">
        <v>2301</v>
      </c>
      <c r="F145" s="269">
        <v>2793</v>
      </c>
      <c r="G145" s="269">
        <v>4492</v>
      </c>
      <c r="H145" s="269">
        <v>4035</v>
      </c>
      <c r="I145" s="269">
        <v>2535</v>
      </c>
      <c r="J145" s="269">
        <v>2902</v>
      </c>
      <c r="K145" s="269">
        <v>179</v>
      </c>
      <c r="L145" s="269">
        <v>20923</v>
      </c>
    </row>
    <row r="146" spans="1:12" x14ac:dyDescent="0.15">
      <c r="A146" s="795"/>
      <c r="B146" s="258" t="s">
        <v>102</v>
      </c>
      <c r="C146" s="266">
        <v>55</v>
      </c>
      <c r="D146" s="266">
        <v>1147</v>
      </c>
      <c r="E146" s="266">
        <v>1631</v>
      </c>
      <c r="F146" s="266">
        <v>2089</v>
      </c>
      <c r="G146" s="266">
        <v>3350</v>
      </c>
      <c r="H146" s="266">
        <v>2860</v>
      </c>
      <c r="I146" s="266">
        <v>1396</v>
      </c>
      <c r="J146" s="266">
        <v>1364</v>
      </c>
      <c r="K146" s="266">
        <v>166</v>
      </c>
      <c r="L146" s="266">
        <v>14058</v>
      </c>
    </row>
    <row r="147" spans="1:12" x14ac:dyDescent="0.15">
      <c r="A147" s="795"/>
      <c r="B147" s="776" t="s">
        <v>103</v>
      </c>
      <c r="C147" s="268">
        <v>21</v>
      </c>
      <c r="D147" s="268">
        <v>463</v>
      </c>
      <c r="E147" s="268">
        <v>670</v>
      </c>
      <c r="F147" s="268">
        <v>704</v>
      </c>
      <c r="G147" s="268">
        <v>1142</v>
      </c>
      <c r="H147" s="268">
        <v>1175</v>
      </c>
      <c r="I147" s="268">
        <v>1139</v>
      </c>
      <c r="J147" s="268">
        <v>1538</v>
      </c>
      <c r="K147" s="268">
        <v>13</v>
      </c>
      <c r="L147" s="268">
        <v>6865</v>
      </c>
    </row>
    <row r="148" spans="1:12" x14ac:dyDescent="0.15">
      <c r="A148" s="795" t="s">
        <v>196</v>
      </c>
      <c r="B148" s="778" t="s">
        <v>87</v>
      </c>
      <c r="C148" s="269">
        <v>66</v>
      </c>
      <c r="D148" s="269">
        <v>1538</v>
      </c>
      <c r="E148" s="269">
        <v>2359</v>
      </c>
      <c r="F148" s="269">
        <v>2722</v>
      </c>
      <c r="G148" s="269">
        <v>4766</v>
      </c>
      <c r="H148" s="269">
        <v>4165</v>
      </c>
      <c r="I148" s="269">
        <v>2687</v>
      </c>
      <c r="J148" s="269">
        <v>2940</v>
      </c>
      <c r="K148" s="269">
        <v>177</v>
      </c>
      <c r="L148" s="269">
        <v>21420</v>
      </c>
    </row>
    <row r="149" spans="1:12" x14ac:dyDescent="0.15">
      <c r="A149" s="795"/>
      <c r="B149" s="258" t="s">
        <v>102</v>
      </c>
      <c r="C149" s="266">
        <v>43</v>
      </c>
      <c r="D149" s="266">
        <v>1050</v>
      </c>
      <c r="E149" s="266">
        <v>1692</v>
      </c>
      <c r="F149" s="266">
        <v>2016</v>
      </c>
      <c r="G149" s="266">
        <v>3489</v>
      </c>
      <c r="H149" s="266">
        <v>2932</v>
      </c>
      <c r="I149" s="266">
        <v>1494</v>
      </c>
      <c r="J149" s="266">
        <v>1358</v>
      </c>
      <c r="K149" s="266">
        <v>157</v>
      </c>
      <c r="L149" s="266">
        <v>14231</v>
      </c>
    </row>
    <row r="150" spans="1:12" x14ac:dyDescent="0.15">
      <c r="A150" s="795"/>
      <c r="B150" s="776" t="s">
        <v>103</v>
      </c>
      <c r="C150" s="268">
        <v>23</v>
      </c>
      <c r="D150" s="268">
        <v>488</v>
      </c>
      <c r="E150" s="268">
        <v>667</v>
      </c>
      <c r="F150" s="268">
        <v>706</v>
      </c>
      <c r="G150" s="268">
        <v>1277</v>
      </c>
      <c r="H150" s="268">
        <v>1233</v>
      </c>
      <c r="I150" s="268">
        <v>1193</v>
      </c>
      <c r="J150" s="268">
        <v>1582</v>
      </c>
      <c r="K150" s="268">
        <v>20</v>
      </c>
      <c r="L150" s="268">
        <v>7189</v>
      </c>
    </row>
    <row r="151" spans="1:12" x14ac:dyDescent="0.15">
      <c r="A151" s="795" t="s">
        <v>195</v>
      </c>
      <c r="B151" s="778" t="s">
        <v>87</v>
      </c>
      <c r="C151" s="269">
        <v>64</v>
      </c>
      <c r="D151" s="269">
        <v>1510</v>
      </c>
      <c r="E151" s="269">
        <v>2387</v>
      </c>
      <c r="F151" s="269">
        <v>2708</v>
      </c>
      <c r="G151" s="269">
        <v>4960</v>
      </c>
      <c r="H151" s="269">
        <v>4465</v>
      </c>
      <c r="I151" s="269">
        <v>2915</v>
      </c>
      <c r="J151" s="269">
        <v>2953</v>
      </c>
      <c r="K151" s="269">
        <v>176</v>
      </c>
      <c r="L151" s="269">
        <v>22138</v>
      </c>
    </row>
    <row r="152" spans="1:12" x14ac:dyDescent="0.15">
      <c r="A152" s="795"/>
      <c r="B152" s="258" t="s">
        <v>102</v>
      </c>
      <c r="C152" s="266">
        <v>41</v>
      </c>
      <c r="D152" s="266">
        <v>1036</v>
      </c>
      <c r="E152" s="266">
        <v>1690</v>
      </c>
      <c r="F152" s="266">
        <v>2036</v>
      </c>
      <c r="G152" s="266">
        <v>3689</v>
      </c>
      <c r="H152" s="266">
        <v>3185</v>
      </c>
      <c r="I152" s="266">
        <v>1682</v>
      </c>
      <c r="J152" s="266">
        <v>1339</v>
      </c>
      <c r="K152" s="266">
        <v>155</v>
      </c>
      <c r="L152" s="266">
        <v>14853</v>
      </c>
    </row>
    <row r="153" spans="1:12" x14ac:dyDescent="0.15">
      <c r="A153" s="795"/>
      <c r="B153" s="776" t="s">
        <v>103</v>
      </c>
      <c r="C153" s="268">
        <v>23</v>
      </c>
      <c r="D153" s="268">
        <v>474</v>
      </c>
      <c r="E153" s="268">
        <v>697</v>
      </c>
      <c r="F153" s="268">
        <v>672</v>
      </c>
      <c r="G153" s="268">
        <v>1271</v>
      </c>
      <c r="H153" s="268">
        <v>1280</v>
      </c>
      <c r="I153" s="268">
        <v>1233</v>
      </c>
      <c r="J153" s="268">
        <v>1614</v>
      </c>
      <c r="K153" s="268">
        <v>21</v>
      </c>
      <c r="L153" s="268">
        <v>7285</v>
      </c>
    </row>
    <row r="154" spans="1:12" x14ac:dyDescent="0.15">
      <c r="A154" s="795" t="s">
        <v>194</v>
      </c>
      <c r="B154" s="778" t="s">
        <v>87</v>
      </c>
      <c r="C154" s="269">
        <v>53</v>
      </c>
      <c r="D154" s="269">
        <v>1478</v>
      </c>
      <c r="E154" s="269">
        <v>2610</v>
      </c>
      <c r="F154" s="269">
        <v>2842</v>
      </c>
      <c r="G154" s="269">
        <v>5182</v>
      </c>
      <c r="H154" s="269">
        <v>4877</v>
      </c>
      <c r="I154" s="269">
        <v>3127</v>
      </c>
      <c r="J154" s="269">
        <v>3103</v>
      </c>
      <c r="K154" s="269">
        <v>222</v>
      </c>
      <c r="L154" s="269">
        <v>23494</v>
      </c>
    </row>
    <row r="155" spans="1:12" x14ac:dyDescent="0.15">
      <c r="A155" s="795"/>
      <c r="B155" s="258" t="s">
        <v>102</v>
      </c>
      <c r="C155" s="266">
        <v>34</v>
      </c>
      <c r="D155" s="266">
        <v>1010</v>
      </c>
      <c r="E155" s="266">
        <v>1812</v>
      </c>
      <c r="F155" s="266">
        <v>2139</v>
      </c>
      <c r="G155" s="266">
        <v>3842</v>
      </c>
      <c r="H155" s="266">
        <v>3521</v>
      </c>
      <c r="I155" s="266">
        <v>1914</v>
      </c>
      <c r="J155" s="266">
        <v>1429</v>
      </c>
      <c r="K155" s="266">
        <v>200</v>
      </c>
      <c r="L155" s="266">
        <v>15901</v>
      </c>
    </row>
    <row r="156" spans="1:12" x14ac:dyDescent="0.15">
      <c r="A156" s="795"/>
      <c r="B156" s="776" t="s">
        <v>103</v>
      </c>
      <c r="C156" s="268">
        <v>19</v>
      </c>
      <c r="D156" s="268">
        <v>468</v>
      </c>
      <c r="E156" s="268">
        <v>798</v>
      </c>
      <c r="F156" s="268">
        <v>703</v>
      </c>
      <c r="G156" s="268">
        <v>1340</v>
      </c>
      <c r="H156" s="268">
        <v>1356</v>
      </c>
      <c r="I156" s="268">
        <v>1213</v>
      </c>
      <c r="J156" s="268">
        <v>1674</v>
      </c>
      <c r="K156" s="268">
        <v>22</v>
      </c>
      <c r="L156" s="268">
        <v>7593</v>
      </c>
    </row>
    <row r="157" spans="1:12" x14ac:dyDescent="0.15">
      <c r="A157" s="795" t="s">
        <v>193</v>
      </c>
      <c r="B157" s="778" t="s">
        <v>87</v>
      </c>
      <c r="C157" s="269">
        <v>94</v>
      </c>
      <c r="D157" s="269">
        <v>2065</v>
      </c>
      <c r="E157" s="269">
        <v>3512</v>
      </c>
      <c r="F157" s="269">
        <v>3627</v>
      </c>
      <c r="G157" s="269">
        <v>7141</v>
      </c>
      <c r="H157" s="269">
        <v>6969</v>
      </c>
      <c r="I157" s="269">
        <v>4303</v>
      </c>
      <c r="J157" s="269">
        <v>3744</v>
      </c>
      <c r="K157" s="269">
        <v>300</v>
      </c>
      <c r="L157" s="269">
        <v>31755</v>
      </c>
    </row>
    <row r="158" spans="1:12" x14ac:dyDescent="0.15">
      <c r="A158" s="795"/>
      <c r="B158" s="258" t="s">
        <v>102</v>
      </c>
      <c r="C158" s="266">
        <v>66</v>
      </c>
      <c r="D158" s="266">
        <v>1453</v>
      </c>
      <c r="E158" s="266">
        <v>2462</v>
      </c>
      <c r="F158" s="266">
        <v>2787</v>
      </c>
      <c r="G158" s="266">
        <v>5596</v>
      </c>
      <c r="H158" s="266">
        <v>5230</v>
      </c>
      <c r="I158" s="266">
        <v>2750</v>
      </c>
      <c r="J158" s="266">
        <v>1732</v>
      </c>
      <c r="K158" s="266">
        <v>273</v>
      </c>
      <c r="L158" s="266">
        <v>22349</v>
      </c>
    </row>
    <row r="159" spans="1:12" x14ac:dyDescent="0.15">
      <c r="A159" s="795"/>
      <c r="B159" s="776" t="s">
        <v>103</v>
      </c>
      <c r="C159" s="268">
        <v>28</v>
      </c>
      <c r="D159" s="268">
        <v>612</v>
      </c>
      <c r="E159" s="268">
        <v>1050</v>
      </c>
      <c r="F159" s="268">
        <v>840</v>
      </c>
      <c r="G159" s="268">
        <v>1545</v>
      </c>
      <c r="H159" s="268">
        <v>1739</v>
      </c>
      <c r="I159" s="268">
        <v>1553</v>
      </c>
      <c r="J159" s="268">
        <v>2012</v>
      </c>
      <c r="K159" s="268">
        <v>27</v>
      </c>
      <c r="L159" s="268">
        <v>9406</v>
      </c>
    </row>
    <row r="160" spans="1:12" x14ac:dyDescent="0.15">
      <c r="A160" s="795" t="s">
        <v>192</v>
      </c>
      <c r="B160" s="778" t="s">
        <v>87</v>
      </c>
      <c r="C160" s="269">
        <v>73</v>
      </c>
      <c r="D160" s="269">
        <v>1966</v>
      </c>
      <c r="E160" s="269">
        <v>3631</v>
      </c>
      <c r="F160" s="269">
        <v>3708</v>
      </c>
      <c r="G160" s="269">
        <v>6940</v>
      </c>
      <c r="H160" s="269">
        <v>6928</v>
      </c>
      <c r="I160" s="269">
        <v>4186</v>
      </c>
      <c r="J160" s="269">
        <v>3675</v>
      </c>
      <c r="K160" s="269">
        <v>306</v>
      </c>
      <c r="L160" s="269">
        <v>31413</v>
      </c>
    </row>
    <row r="161" spans="1:12" x14ac:dyDescent="0.15">
      <c r="A161" s="795"/>
      <c r="B161" s="258" t="s">
        <v>102</v>
      </c>
      <c r="C161" s="266">
        <v>44</v>
      </c>
      <c r="D161" s="266">
        <v>1385</v>
      </c>
      <c r="E161" s="266">
        <v>2595</v>
      </c>
      <c r="F161" s="266">
        <v>2896</v>
      </c>
      <c r="G161" s="266">
        <v>5440</v>
      </c>
      <c r="H161" s="266">
        <v>5283</v>
      </c>
      <c r="I161" s="266">
        <v>2687</v>
      </c>
      <c r="J161" s="266">
        <v>1794</v>
      </c>
      <c r="K161" s="266">
        <v>278</v>
      </c>
      <c r="L161" s="266">
        <v>22402</v>
      </c>
    </row>
    <row r="162" spans="1:12" x14ac:dyDescent="0.15">
      <c r="A162" s="795"/>
      <c r="B162" s="776" t="s">
        <v>103</v>
      </c>
      <c r="C162" s="268">
        <v>29</v>
      </c>
      <c r="D162" s="268">
        <v>581</v>
      </c>
      <c r="E162" s="268">
        <v>1036</v>
      </c>
      <c r="F162" s="268">
        <v>812</v>
      </c>
      <c r="G162" s="268">
        <v>1500</v>
      </c>
      <c r="H162" s="268">
        <v>1645</v>
      </c>
      <c r="I162" s="268">
        <v>1499</v>
      </c>
      <c r="J162" s="268">
        <v>1881</v>
      </c>
      <c r="K162" s="268">
        <v>28</v>
      </c>
      <c r="L162" s="268">
        <v>9011</v>
      </c>
    </row>
    <row r="163" spans="1:12" x14ac:dyDescent="0.15">
      <c r="A163" s="795" t="s">
        <v>191</v>
      </c>
      <c r="B163" s="778" t="s">
        <v>87</v>
      </c>
      <c r="C163" s="269">
        <v>74</v>
      </c>
      <c r="D163" s="269">
        <v>1804</v>
      </c>
      <c r="E163" s="269">
        <v>3480</v>
      </c>
      <c r="F163" s="269">
        <v>3547</v>
      </c>
      <c r="G163" s="269">
        <v>6647</v>
      </c>
      <c r="H163" s="269">
        <v>6882</v>
      </c>
      <c r="I163" s="269">
        <v>4136</v>
      </c>
      <c r="J163" s="269">
        <v>3414</v>
      </c>
      <c r="K163" s="269">
        <v>267</v>
      </c>
      <c r="L163" s="269">
        <v>30251</v>
      </c>
    </row>
    <row r="164" spans="1:12" x14ac:dyDescent="0.15">
      <c r="A164" s="795"/>
      <c r="B164" s="258" t="s">
        <v>102</v>
      </c>
      <c r="C164" s="266">
        <v>58</v>
      </c>
      <c r="D164" s="266">
        <v>1273</v>
      </c>
      <c r="E164" s="266">
        <v>2453</v>
      </c>
      <c r="F164" s="266">
        <v>2762</v>
      </c>
      <c r="G164" s="266">
        <v>5261</v>
      </c>
      <c r="H164" s="266">
        <v>5277</v>
      </c>
      <c r="I164" s="266">
        <v>2710</v>
      </c>
      <c r="J164" s="266">
        <v>1618</v>
      </c>
      <c r="K164" s="266">
        <v>244</v>
      </c>
      <c r="L164" s="266">
        <v>21656</v>
      </c>
    </row>
    <row r="165" spans="1:12" x14ac:dyDescent="0.15">
      <c r="A165" s="795"/>
      <c r="B165" s="776" t="s">
        <v>103</v>
      </c>
      <c r="C165" s="268">
        <v>16</v>
      </c>
      <c r="D165" s="268">
        <v>531</v>
      </c>
      <c r="E165" s="268">
        <v>1027</v>
      </c>
      <c r="F165" s="268">
        <v>785</v>
      </c>
      <c r="G165" s="268">
        <v>1386</v>
      </c>
      <c r="H165" s="268">
        <v>1605</v>
      </c>
      <c r="I165" s="268">
        <v>1426</v>
      </c>
      <c r="J165" s="268">
        <v>1796</v>
      </c>
      <c r="K165" s="268">
        <v>23</v>
      </c>
      <c r="L165" s="268">
        <v>8595</v>
      </c>
    </row>
    <row r="166" spans="1:12" x14ac:dyDescent="0.15">
      <c r="A166" s="795" t="s">
        <v>190</v>
      </c>
      <c r="B166" s="260" t="s">
        <v>87</v>
      </c>
      <c r="C166" s="267">
        <v>61</v>
      </c>
      <c r="D166" s="267">
        <v>1667</v>
      </c>
      <c r="E166" s="267">
        <v>3400</v>
      </c>
      <c r="F166" s="267">
        <v>3609</v>
      </c>
      <c r="G166" s="267">
        <v>6450</v>
      </c>
      <c r="H166" s="267">
        <v>6383</v>
      </c>
      <c r="I166" s="267">
        <v>4173</v>
      </c>
      <c r="J166" s="267">
        <v>3380</v>
      </c>
      <c r="K166" s="267">
        <v>252</v>
      </c>
      <c r="L166" s="267">
        <v>29375</v>
      </c>
    </row>
    <row r="167" spans="1:12" x14ac:dyDescent="0.15">
      <c r="A167" s="795"/>
      <c r="B167" s="258" t="s">
        <v>102</v>
      </c>
      <c r="C167" s="266">
        <v>39</v>
      </c>
      <c r="D167" s="266">
        <v>1145</v>
      </c>
      <c r="E167" s="266">
        <v>2388</v>
      </c>
      <c r="F167" s="266">
        <v>2822</v>
      </c>
      <c r="G167" s="266">
        <v>5090</v>
      </c>
      <c r="H167" s="266">
        <v>4894</v>
      </c>
      <c r="I167" s="266">
        <v>2792</v>
      </c>
      <c r="J167" s="266">
        <v>1691</v>
      </c>
      <c r="K167" s="266">
        <v>224</v>
      </c>
      <c r="L167" s="266">
        <v>21085</v>
      </c>
    </row>
    <row r="168" spans="1:12" x14ac:dyDescent="0.15">
      <c r="A168" s="795"/>
      <c r="B168" s="256" t="s">
        <v>103</v>
      </c>
      <c r="C168" s="265">
        <v>22</v>
      </c>
      <c r="D168" s="265">
        <v>522</v>
      </c>
      <c r="E168" s="265">
        <v>1012</v>
      </c>
      <c r="F168" s="265">
        <v>787</v>
      </c>
      <c r="G168" s="265">
        <v>1360</v>
      </c>
      <c r="H168" s="265">
        <v>1489</v>
      </c>
      <c r="I168" s="265">
        <v>1381</v>
      </c>
      <c r="J168" s="265">
        <v>1689</v>
      </c>
      <c r="K168" s="265">
        <v>28</v>
      </c>
      <c r="L168" s="265">
        <v>8290</v>
      </c>
    </row>
    <row r="169" spans="1:12" x14ac:dyDescent="0.15">
      <c r="A169" s="795" t="s">
        <v>189</v>
      </c>
      <c r="B169" s="260" t="s">
        <v>87</v>
      </c>
      <c r="C169" s="267">
        <v>37</v>
      </c>
      <c r="D169" s="267">
        <v>1592</v>
      </c>
      <c r="E169" s="267">
        <v>3448</v>
      </c>
      <c r="F169" s="267">
        <v>3774</v>
      </c>
      <c r="G169" s="267">
        <v>6612</v>
      </c>
      <c r="H169" s="267">
        <v>6773</v>
      </c>
      <c r="I169" s="267">
        <v>4102</v>
      </c>
      <c r="J169" s="267">
        <v>3373</v>
      </c>
      <c r="K169" s="267">
        <v>238</v>
      </c>
      <c r="L169" s="267">
        <v>29949</v>
      </c>
    </row>
    <row r="170" spans="1:12" x14ac:dyDescent="0.15">
      <c r="A170" s="795"/>
      <c r="B170" s="258" t="s">
        <v>102</v>
      </c>
      <c r="C170" s="266">
        <v>25</v>
      </c>
      <c r="D170" s="266">
        <v>1131</v>
      </c>
      <c r="E170" s="266">
        <v>2443</v>
      </c>
      <c r="F170" s="266">
        <v>2924</v>
      </c>
      <c r="G170" s="266">
        <v>5278</v>
      </c>
      <c r="H170" s="266">
        <v>5269</v>
      </c>
      <c r="I170" s="266">
        <v>2687</v>
      </c>
      <c r="J170" s="266">
        <v>1709</v>
      </c>
      <c r="K170" s="266">
        <v>211</v>
      </c>
      <c r="L170" s="266">
        <v>21677</v>
      </c>
    </row>
    <row r="171" spans="1:12" x14ac:dyDescent="0.15">
      <c r="A171" s="795"/>
      <c r="B171" s="256" t="s">
        <v>103</v>
      </c>
      <c r="C171" s="265">
        <v>12</v>
      </c>
      <c r="D171" s="265">
        <v>461</v>
      </c>
      <c r="E171" s="265">
        <v>1005</v>
      </c>
      <c r="F171" s="265">
        <v>850</v>
      </c>
      <c r="G171" s="265">
        <v>1334</v>
      </c>
      <c r="H171" s="265">
        <v>1504</v>
      </c>
      <c r="I171" s="265">
        <v>1415</v>
      </c>
      <c r="J171" s="265">
        <v>1664</v>
      </c>
      <c r="K171" s="265">
        <v>27</v>
      </c>
      <c r="L171" s="265">
        <v>8272</v>
      </c>
    </row>
    <row r="172" spans="1:12" x14ac:dyDescent="0.15">
      <c r="A172" s="795" t="s">
        <v>13</v>
      </c>
      <c r="B172" s="260" t="s">
        <v>87</v>
      </c>
      <c r="C172" s="267">
        <v>65</v>
      </c>
      <c r="D172" s="267">
        <v>1714</v>
      </c>
      <c r="E172" s="267">
        <v>4041</v>
      </c>
      <c r="F172" s="267">
        <v>4434</v>
      </c>
      <c r="G172" s="267">
        <v>6738</v>
      </c>
      <c r="H172" s="267">
        <v>7106</v>
      </c>
      <c r="I172" s="267">
        <v>4399</v>
      </c>
      <c r="J172" s="267">
        <v>3375</v>
      </c>
      <c r="K172" s="267">
        <v>237</v>
      </c>
      <c r="L172" s="267">
        <v>32109</v>
      </c>
    </row>
    <row r="173" spans="1:12" x14ac:dyDescent="0.15">
      <c r="A173" s="795"/>
      <c r="B173" s="258" t="s">
        <v>102</v>
      </c>
      <c r="C173" s="266">
        <v>32</v>
      </c>
      <c r="D173" s="266">
        <v>1158</v>
      </c>
      <c r="E173" s="266">
        <v>2910</v>
      </c>
      <c r="F173" s="266">
        <v>3463</v>
      </c>
      <c r="G173" s="266">
        <v>5483</v>
      </c>
      <c r="H173" s="266">
        <v>5538</v>
      </c>
      <c r="I173" s="266">
        <v>2868</v>
      </c>
      <c r="J173" s="266">
        <v>1733</v>
      </c>
      <c r="K173" s="266">
        <v>211</v>
      </c>
      <c r="L173" s="266">
        <v>23396</v>
      </c>
    </row>
    <row r="174" spans="1:12" x14ac:dyDescent="0.15">
      <c r="A174" s="795"/>
      <c r="B174" s="256" t="s">
        <v>103</v>
      </c>
      <c r="C174" s="265">
        <v>33</v>
      </c>
      <c r="D174" s="265">
        <v>556</v>
      </c>
      <c r="E174" s="265">
        <v>1131</v>
      </c>
      <c r="F174" s="265">
        <v>971</v>
      </c>
      <c r="G174" s="265">
        <v>1255</v>
      </c>
      <c r="H174" s="265">
        <v>1568</v>
      </c>
      <c r="I174" s="265">
        <v>1531</v>
      </c>
      <c r="J174" s="265">
        <v>1642</v>
      </c>
      <c r="K174" s="265">
        <v>26</v>
      </c>
      <c r="L174" s="265">
        <v>8713</v>
      </c>
    </row>
    <row r="175" spans="1:12" x14ac:dyDescent="0.15">
      <c r="A175" s="795" t="s">
        <v>14</v>
      </c>
      <c r="B175" s="260" t="s">
        <v>87</v>
      </c>
      <c r="C175" s="267">
        <v>49</v>
      </c>
      <c r="D175" s="267">
        <v>1812</v>
      </c>
      <c r="E175" s="267">
        <v>3765</v>
      </c>
      <c r="F175" s="267">
        <v>4183</v>
      </c>
      <c r="G175" s="267">
        <v>5915</v>
      </c>
      <c r="H175" s="267">
        <v>6824</v>
      </c>
      <c r="I175" s="267">
        <v>4007</v>
      </c>
      <c r="J175" s="267">
        <v>3471</v>
      </c>
      <c r="K175" s="267">
        <v>221</v>
      </c>
      <c r="L175" s="267">
        <v>30247</v>
      </c>
    </row>
    <row r="176" spans="1:12" x14ac:dyDescent="0.15">
      <c r="A176" s="795"/>
      <c r="B176" s="258" t="s">
        <v>102</v>
      </c>
      <c r="C176" s="266">
        <v>27</v>
      </c>
      <c r="D176" s="266">
        <v>1233</v>
      </c>
      <c r="E176" s="266">
        <v>2677</v>
      </c>
      <c r="F176" s="266">
        <v>3248</v>
      </c>
      <c r="G176" s="266">
        <v>4807</v>
      </c>
      <c r="H176" s="266">
        <v>5232</v>
      </c>
      <c r="I176" s="266">
        <v>2659</v>
      </c>
      <c r="J176" s="266">
        <v>1876</v>
      </c>
      <c r="K176" s="266">
        <v>196</v>
      </c>
      <c r="L176" s="266">
        <v>21955</v>
      </c>
    </row>
    <row r="177" spans="1:12" x14ac:dyDescent="0.15">
      <c r="A177" s="795"/>
      <c r="B177" s="256" t="s">
        <v>103</v>
      </c>
      <c r="C177" s="265">
        <v>22</v>
      </c>
      <c r="D177" s="265">
        <v>579</v>
      </c>
      <c r="E177" s="265">
        <v>1088</v>
      </c>
      <c r="F177" s="265">
        <v>935</v>
      </c>
      <c r="G177" s="265">
        <v>1108</v>
      </c>
      <c r="H177" s="265">
        <v>1592</v>
      </c>
      <c r="I177" s="265">
        <v>1348</v>
      </c>
      <c r="J177" s="265">
        <v>1595</v>
      </c>
      <c r="K177" s="265">
        <v>25</v>
      </c>
      <c r="L177" s="265">
        <v>8292</v>
      </c>
    </row>
    <row r="178" spans="1:12" x14ac:dyDescent="0.15">
      <c r="A178" s="795" t="s">
        <v>15</v>
      </c>
      <c r="B178" s="260" t="s">
        <v>87</v>
      </c>
      <c r="C178" s="267">
        <v>45</v>
      </c>
      <c r="D178" s="267">
        <v>1885</v>
      </c>
      <c r="E178" s="267">
        <v>4002</v>
      </c>
      <c r="F178" s="267">
        <v>4406</v>
      </c>
      <c r="G178" s="267">
        <v>5781</v>
      </c>
      <c r="H178" s="267">
        <v>6822</v>
      </c>
      <c r="I178" s="267">
        <v>3967</v>
      </c>
      <c r="J178" s="267">
        <v>3457</v>
      </c>
      <c r="K178" s="267">
        <v>188</v>
      </c>
      <c r="L178" s="267">
        <v>30553</v>
      </c>
    </row>
    <row r="179" spans="1:12" x14ac:dyDescent="0.15">
      <c r="A179" s="795"/>
      <c r="B179" s="258" t="s">
        <v>102</v>
      </c>
      <c r="C179" s="266">
        <v>29</v>
      </c>
      <c r="D179" s="266">
        <v>1243</v>
      </c>
      <c r="E179" s="266">
        <v>2862</v>
      </c>
      <c r="F179" s="266">
        <v>3393</v>
      </c>
      <c r="G179" s="266">
        <v>4680</v>
      </c>
      <c r="H179" s="266">
        <v>5259</v>
      </c>
      <c r="I179" s="266">
        <v>2744</v>
      </c>
      <c r="J179" s="266">
        <v>1857</v>
      </c>
      <c r="K179" s="266">
        <v>169</v>
      </c>
      <c r="L179" s="266">
        <v>22236</v>
      </c>
    </row>
    <row r="180" spans="1:12" x14ac:dyDescent="0.15">
      <c r="A180" s="795"/>
      <c r="B180" s="256" t="s">
        <v>103</v>
      </c>
      <c r="C180" s="265">
        <v>16</v>
      </c>
      <c r="D180" s="265">
        <v>642</v>
      </c>
      <c r="E180" s="265">
        <v>1140</v>
      </c>
      <c r="F180" s="265">
        <v>1013</v>
      </c>
      <c r="G180" s="265">
        <v>1101</v>
      </c>
      <c r="H180" s="265">
        <v>1563</v>
      </c>
      <c r="I180" s="265">
        <v>1223</v>
      </c>
      <c r="J180" s="265">
        <v>1600</v>
      </c>
      <c r="K180" s="265">
        <v>19</v>
      </c>
      <c r="L180" s="265">
        <v>8317</v>
      </c>
    </row>
    <row r="181" spans="1:12" x14ac:dyDescent="0.15">
      <c r="A181" s="795" t="s">
        <v>16</v>
      </c>
      <c r="B181" s="260" t="s">
        <v>87</v>
      </c>
      <c r="C181" s="267">
        <v>77</v>
      </c>
      <c r="D181" s="267">
        <v>1892</v>
      </c>
      <c r="E181" s="267">
        <v>3800</v>
      </c>
      <c r="F181" s="267">
        <v>4397</v>
      </c>
      <c r="G181" s="267">
        <v>5230</v>
      </c>
      <c r="H181" s="267">
        <v>6652</v>
      </c>
      <c r="I181" s="267">
        <v>4135</v>
      </c>
      <c r="J181" s="267">
        <v>3584</v>
      </c>
      <c r="K181" s="267">
        <v>154</v>
      </c>
      <c r="L181" s="267">
        <v>29921</v>
      </c>
    </row>
    <row r="182" spans="1:12" x14ac:dyDescent="0.15">
      <c r="A182" s="795"/>
      <c r="B182" s="258" t="s">
        <v>102</v>
      </c>
      <c r="C182" s="266">
        <v>57</v>
      </c>
      <c r="D182" s="266">
        <v>1257</v>
      </c>
      <c r="E182" s="266">
        <v>2667</v>
      </c>
      <c r="F182" s="266">
        <v>3297</v>
      </c>
      <c r="G182" s="266">
        <v>4138</v>
      </c>
      <c r="H182" s="266">
        <v>5141</v>
      </c>
      <c r="I182" s="266">
        <v>2780</v>
      </c>
      <c r="J182" s="266">
        <v>1945</v>
      </c>
      <c r="K182" s="266">
        <v>137</v>
      </c>
      <c r="L182" s="266">
        <v>21419</v>
      </c>
    </row>
    <row r="183" spans="1:12" x14ac:dyDescent="0.15">
      <c r="A183" s="795"/>
      <c r="B183" s="256" t="s">
        <v>103</v>
      </c>
      <c r="C183" s="265">
        <v>20</v>
      </c>
      <c r="D183" s="265">
        <v>635</v>
      </c>
      <c r="E183" s="265">
        <v>1133</v>
      </c>
      <c r="F183" s="265">
        <v>1100</v>
      </c>
      <c r="G183" s="265">
        <v>1092</v>
      </c>
      <c r="H183" s="265">
        <v>1511</v>
      </c>
      <c r="I183" s="265">
        <v>1355</v>
      </c>
      <c r="J183" s="265">
        <v>1639</v>
      </c>
      <c r="K183" s="265">
        <v>17</v>
      </c>
      <c r="L183" s="265">
        <v>8502</v>
      </c>
    </row>
    <row r="184" spans="1:12" x14ac:dyDescent="0.15">
      <c r="A184" s="795" t="s">
        <v>188</v>
      </c>
      <c r="B184" s="260" t="s">
        <v>87</v>
      </c>
      <c r="C184" s="267">
        <v>47</v>
      </c>
      <c r="D184" s="267">
        <v>1848</v>
      </c>
      <c r="E184" s="267">
        <v>3680</v>
      </c>
      <c r="F184" s="267">
        <v>4617</v>
      </c>
      <c r="G184" s="267">
        <v>5284</v>
      </c>
      <c r="H184" s="267">
        <v>6711</v>
      </c>
      <c r="I184" s="267">
        <v>4580</v>
      </c>
      <c r="J184" s="267">
        <v>3896</v>
      </c>
      <c r="K184" s="267">
        <v>164</v>
      </c>
      <c r="L184" s="267">
        <v>30827</v>
      </c>
    </row>
    <row r="185" spans="1:12" x14ac:dyDescent="0.15">
      <c r="A185" s="795"/>
      <c r="B185" s="258" t="s">
        <v>102</v>
      </c>
      <c r="C185" s="266">
        <v>31</v>
      </c>
      <c r="D185" s="266">
        <v>1252</v>
      </c>
      <c r="E185" s="266">
        <v>2596</v>
      </c>
      <c r="F185" s="266">
        <v>3444</v>
      </c>
      <c r="G185" s="266">
        <v>4155</v>
      </c>
      <c r="H185" s="266">
        <v>5095</v>
      </c>
      <c r="I185" s="266">
        <v>3088</v>
      </c>
      <c r="J185" s="266">
        <v>2205</v>
      </c>
      <c r="K185" s="266">
        <v>141</v>
      </c>
      <c r="L185" s="266">
        <v>22007</v>
      </c>
    </row>
    <row r="186" spans="1:12" x14ac:dyDescent="0.15">
      <c r="A186" s="795"/>
      <c r="B186" s="256" t="s">
        <v>103</v>
      </c>
      <c r="C186" s="265">
        <v>16</v>
      </c>
      <c r="D186" s="265">
        <v>596</v>
      </c>
      <c r="E186" s="265">
        <v>1084</v>
      </c>
      <c r="F186" s="265">
        <v>1173</v>
      </c>
      <c r="G186" s="265">
        <v>1129</v>
      </c>
      <c r="H186" s="265">
        <v>1616</v>
      </c>
      <c r="I186" s="265">
        <v>1492</v>
      </c>
      <c r="J186" s="265">
        <v>1691</v>
      </c>
      <c r="K186" s="265">
        <v>23</v>
      </c>
      <c r="L186" s="265">
        <v>8820</v>
      </c>
    </row>
    <row r="187" spans="1:12" x14ac:dyDescent="0.15">
      <c r="A187" s="795" t="s">
        <v>187</v>
      </c>
      <c r="B187" s="260" t="s">
        <v>87</v>
      </c>
      <c r="C187" s="267">
        <v>59</v>
      </c>
      <c r="D187" s="267">
        <v>1995</v>
      </c>
      <c r="E187" s="267">
        <v>3853</v>
      </c>
      <c r="F187" s="267">
        <v>4653</v>
      </c>
      <c r="G187" s="267">
        <v>4926</v>
      </c>
      <c r="H187" s="267">
        <v>6425</v>
      </c>
      <c r="I187" s="267">
        <v>4351</v>
      </c>
      <c r="J187" s="267">
        <v>3804</v>
      </c>
      <c r="K187" s="267">
        <v>163</v>
      </c>
      <c r="L187" s="267">
        <v>30229</v>
      </c>
    </row>
    <row r="188" spans="1:12" x14ac:dyDescent="0.15">
      <c r="A188" s="795"/>
      <c r="B188" s="258" t="s">
        <v>102</v>
      </c>
      <c r="C188" s="266">
        <v>41</v>
      </c>
      <c r="D188" s="266">
        <v>1343</v>
      </c>
      <c r="E188" s="266">
        <v>2650</v>
      </c>
      <c r="F188" s="266">
        <v>3458</v>
      </c>
      <c r="G188" s="266">
        <v>3885</v>
      </c>
      <c r="H188" s="266">
        <v>4970</v>
      </c>
      <c r="I188" s="266">
        <v>2923</v>
      </c>
      <c r="J188" s="266">
        <v>2132</v>
      </c>
      <c r="K188" s="266">
        <v>144</v>
      </c>
      <c r="L188" s="266">
        <v>21546</v>
      </c>
    </row>
    <row r="189" spans="1:12" x14ac:dyDescent="0.15">
      <c r="A189" s="795"/>
      <c r="B189" s="256" t="s">
        <v>103</v>
      </c>
      <c r="C189" s="265">
        <v>18</v>
      </c>
      <c r="D189" s="265">
        <v>652</v>
      </c>
      <c r="E189" s="265">
        <v>1203</v>
      </c>
      <c r="F189" s="265">
        <v>1195</v>
      </c>
      <c r="G189" s="265">
        <v>1041</v>
      </c>
      <c r="H189" s="265">
        <v>1455</v>
      </c>
      <c r="I189" s="265">
        <v>1428</v>
      </c>
      <c r="J189" s="265">
        <v>1672</v>
      </c>
      <c r="K189" s="265">
        <v>19</v>
      </c>
      <c r="L189" s="265">
        <v>8683</v>
      </c>
    </row>
    <row r="190" spans="1:12" x14ac:dyDescent="0.15">
      <c r="A190" s="795" t="s">
        <v>78</v>
      </c>
      <c r="B190" s="260" t="s">
        <v>87</v>
      </c>
      <c r="C190" s="267">
        <v>55</v>
      </c>
      <c r="D190" s="267">
        <v>1931</v>
      </c>
      <c r="E190" s="267">
        <v>3742</v>
      </c>
      <c r="F190" s="267">
        <v>4892</v>
      </c>
      <c r="G190" s="267">
        <v>5233</v>
      </c>
      <c r="H190" s="267">
        <v>6375</v>
      </c>
      <c r="I190" s="267">
        <v>4424</v>
      </c>
      <c r="J190" s="267">
        <v>3864</v>
      </c>
      <c r="K190" s="267">
        <v>191</v>
      </c>
      <c r="L190" s="267">
        <v>30707</v>
      </c>
    </row>
    <row r="191" spans="1:12" x14ac:dyDescent="0.15">
      <c r="A191" s="795"/>
      <c r="B191" s="258" t="s">
        <v>102</v>
      </c>
      <c r="C191" s="266">
        <v>34</v>
      </c>
      <c r="D191" s="266">
        <v>1326</v>
      </c>
      <c r="E191" s="266">
        <v>2657</v>
      </c>
      <c r="F191" s="266">
        <v>3668</v>
      </c>
      <c r="G191" s="266">
        <v>4131</v>
      </c>
      <c r="H191" s="266">
        <v>4988</v>
      </c>
      <c r="I191" s="266">
        <v>2993</v>
      </c>
      <c r="J191" s="266">
        <v>2216</v>
      </c>
      <c r="K191" s="266">
        <v>176</v>
      </c>
      <c r="L191" s="266">
        <v>22189</v>
      </c>
    </row>
    <row r="192" spans="1:12" x14ac:dyDescent="0.15">
      <c r="A192" s="795"/>
      <c r="B192" s="256" t="s">
        <v>103</v>
      </c>
      <c r="C192" s="265">
        <v>21</v>
      </c>
      <c r="D192" s="265">
        <v>605</v>
      </c>
      <c r="E192" s="265">
        <v>1085</v>
      </c>
      <c r="F192" s="265">
        <v>1224</v>
      </c>
      <c r="G192" s="265">
        <v>1102</v>
      </c>
      <c r="H192" s="265">
        <v>1387</v>
      </c>
      <c r="I192" s="265">
        <v>1431</v>
      </c>
      <c r="J192" s="265">
        <v>1648</v>
      </c>
      <c r="K192" s="265">
        <v>15</v>
      </c>
      <c r="L192" s="265">
        <v>8518</v>
      </c>
    </row>
    <row r="193" spans="1:13" x14ac:dyDescent="0.15">
      <c r="A193" s="795" t="s">
        <v>602</v>
      </c>
      <c r="B193" s="260" t="s">
        <v>87</v>
      </c>
      <c r="C193" s="267">
        <v>63</v>
      </c>
      <c r="D193" s="267">
        <v>1823</v>
      </c>
      <c r="E193" s="267">
        <v>3550</v>
      </c>
      <c r="F193" s="267">
        <v>4670</v>
      </c>
      <c r="G193" s="267">
        <v>5080</v>
      </c>
      <c r="H193" s="267">
        <v>6064</v>
      </c>
      <c r="I193" s="267">
        <v>4279</v>
      </c>
      <c r="J193" s="267">
        <v>3872</v>
      </c>
      <c r="K193" s="267">
        <v>153</v>
      </c>
      <c r="L193" s="267">
        <v>29554</v>
      </c>
      <c r="M193" s="264"/>
    </row>
    <row r="194" spans="1:13" x14ac:dyDescent="0.15">
      <c r="A194" s="795"/>
      <c r="B194" s="258" t="s">
        <v>102</v>
      </c>
      <c r="C194" s="266">
        <v>42</v>
      </c>
      <c r="D194" s="266">
        <v>1315</v>
      </c>
      <c r="E194" s="266">
        <v>2543</v>
      </c>
      <c r="F194" s="266">
        <v>3474</v>
      </c>
      <c r="G194" s="266">
        <v>3873</v>
      </c>
      <c r="H194" s="266">
        <v>4633</v>
      </c>
      <c r="I194" s="266">
        <v>2831</v>
      </c>
      <c r="J194" s="266">
        <v>2187</v>
      </c>
      <c r="K194" s="266">
        <v>130</v>
      </c>
      <c r="L194" s="266">
        <v>21028</v>
      </c>
      <c r="M194" s="264"/>
    </row>
    <row r="195" spans="1:13" x14ac:dyDescent="0.15">
      <c r="A195" s="795"/>
      <c r="B195" s="256" t="s">
        <v>103</v>
      </c>
      <c r="C195" s="265">
        <v>21</v>
      </c>
      <c r="D195" s="265">
        <v>508</v>
      </c>
      <c r="E195" s="265">
        <v>1007</v>
      </c>
      <c r="F195" s="265">
        <v>1196</v>
      </c>
      <c r="G195" s="265">
        <v>1207</v>
      </c>
      <c r="H195" s="265">
        <v>1431</v>
      </c>
      <c r="I195" s="265">
        <v>1448</v>
      </c>
      <c r="J195" s="265">
        <v>1685</v>
      </c>
      <c r="K195" s="265">
        <v>23</v>
      </c>
      <c r="L195" s="265">
        <v>8526</v>
      </c>
      <c r="M195" s="264"/>
    </row>
    <row r="196" spans="1:13" x14ac:dyDescent="0.15">
      <c r="A196" s="792" t="s">
        <v>603</v>
      </c>
      <c r="B196" s="260" t="s">
        <v>87</v>
      </c>
      <c r="C196" s="263">
        <v>74</v>
      </c>
      <c r="D196" s="263">
        <v>1920</v>
      </c>
      <c r="E196" s="263">
        <v>3516</v>
      </c>
      <c r="F196" s="263">
        <v>4777</v>
      </c>
      <c r="G196" s="263">
        <v>4795</v>
      </c>
      <c r="H196" s="263">
        <v>5647</v>
      </c>
      <c r="I196" s="263">
        <v>4088</v>
      </c>
      <c r="J196" s="263">
        <v>3940</v>
      </c>
      <c r="K196" s="263">
        <v>139</v>
      </c>
      <c r="L196" s="263">
        <v>28896</v>
      </c>
    </row>
    <row r="197" spans="1:13" x14ac:dyDescent="0.15">
      <c r="A197" s="793"/>
      <c r="B197" s="258" t="s">
        <v>102</v>
      </c>
      <c r="C197" s="262">
        <v>52</v>
      </c>
      <c r="D197" s="262">
        <v>1304</v>
      </c>
      <c r="E197" s="262">
        <v>2404</v>
      </c>
      <c r="F197" s="262">
        <v>3427</v>
      </c>
      <c r="G197" s="262">
        <v>3548</v>
      </c>
      <c r="H197" s="262">
        <v>4176</v>
      </c>
      <c r="I197" s="262">
        <v>2680</v>
      </c>
      <c r="J197" s="262">
        <v>2186</v>
      </c>
      <c r="K197" s="262">
        <v>127</v>
      </c>
      <c r="L197" s="262">
        <v>19904</v>
      </c>
    </row>
    <row r="198" spans="1:13" x14ac:dyDescent="0.15">
      <c r="A198" s="794"/>
      <c r="B198" s="256" t="s">
        <v>103</v>
      </c>
      <c r="C198" s="261">
        <v>22</v>
      </c>
      <c r="D198" s="261">
        <v>616</v>
      </c>
      <c r="E198" s="261">
        <v>1112</v>
      </c>
      <c r="F198" s="261">
        <v>1350</v>
      </c>
      <c r="G198" s="261">
        <v>1247</v>
      </c>
      <c r="H198" s="261">
        <v>1471</v>
      </c>
      <c r="I198" s="261">
        <v>1408</v>
      </c>
      <c r="J198" s="261">
        <v>1754</v>
      </c>
      <c r="K198" s="261">
        <v>12</v>
      </c>
      <c r="L198" s="261">
        <v>8992</v>
      </c>
    </row>
    <row r="199" spans="1:13" x14ac:dyDescent="0.15">
      <c r="A199" s="792" t="s">
        <v>604</v>
      </c>
      <c r="B199" s="260" t="s">
        <v>87</v>
      </c>
      <c r="C199" s="263">
        <v>75</v>
      </c>
      <c r="D199" s="263">
        <v>1789</v>
      </c>
      <c r="E199" s="263">
        <v>3174</v>
      </c>
      <c r="F199" s="263">
        <v>4162</v>
      </c>
      <c r="G199" s="263">
        <v>4490</v>
      </c>
      <c r="H199" s="263">
        <v>4760</v>
      </c>
      <c r="I199" s="263">
        <v>4008</v>
      </c>
      <c r="J199" s="263">
        <v>3870</v>
      </c>
      <c r="K199" s="263">
        <v>105</v>
      </c>
      <c r="L199" s="263">
        <v>26433</v>
      </c>
    </row>
    <row r="200" spans="1:13" x14ac:dyDescent="0.15">
      <c r="A200" s="793"/>
      <c r="B200" s="258" t="s">
        <v>102</v>
      </c>
      <c r="C200" s="262">
        <v>55</v>
      </c>
      <c r="D200" s="262">
        <v>1294</v>
      </c>
      <c r="E200" s="262">
        <v>2244</v>
      </c>
      <c r="F200" s="262">
        <v>3064</v>
      </c>
      <c r="G200" s="262">
        <v>3347</v>
      </c>
      <c r="H200" s="262">
        <v>3491</v>
      </c>
      <c r="I200" s="262">
        <v>2641</v>
      </c>
      <c r="J200" s="262">
        <v>2261</v>
      </c>
      <c r="K200" s="262">
        <v>88</v>
      </c>
      <c r="L200" s="262">
        <v>18485</v>
      </c>
    </row>
    <row r="201" spans="1:13" x14ac:dyDescent="0.15">
      <c r="A201" s="794"/>
      <c r="B201" s="256" t="s">
        <v>103</v>
      </c>
      <c r="C201" s="261">
        <v>20</v>
      </c>
      <c r="D201" s="261">
        <v>495</v>
      </c>
      <c r="E201" s="261">
        <v>930</v>
      </c>
      <c r="F201" s="261">
        <v>1098</v>
      </c>
      <c r="G201" s="261">
        <v>1143</v>
      </c>
      <c r="H201" s="261">
        <v>1269</v>
      </c>
      <c r="I201" s="261">
        <v>1367</v>
      </c>
      <c r="J201" s="261">
        <v>1609</v>
      </c>
      <c r="K201" s="261">
        <v>17</v>
      </c>
      <c r="L201" s="261">
        <v>7948</v>
      </c>
    </row>
    <row r="202" spans="1:13" x14ac:dyDescent="0.15">
      <c r="A202" s="792" t="s">
        <v>605</v>
      </c>
      <c r="B202" s="260" t="s">
        <v>87</v>
      </c>
      <c r="C202" s="263">
        <v>92</v>
      </c>
      <c r="D202" s="263">
        <v>1708</v>
      </c>
      <c r="E202" s="263">
        <v>3023</v>
      </c>
      <c r="F202" s="263">
        <v>4153</v>
      </c>
      <c r="G202" s="263">
        <v>4418</v>
      </c>
      <c r="H202" s="263">
        <v>4358</v>
      </c>
      <c r="I202" s="263">
        <v>4147</v>
      </c>
      <c r="J202" s="263">
        <v>4075</v>
      </c>
      <c r="K202" s="263">
        <v>89</v>
      </c>
      <c r="L202" s="263">
        <v>26063</v>
      </c>
    </row>
    <row r="203" spans="1:13" x14ac:dyDescent="0.15">
      <c r="A203" s="793"/>
      <c r="B203" s="258" t="s">
        <v>102</v>
      </c>
      <c r="C203" s="262">
        <v>58</v>
      </c>
      <c r="D203" s="262">
        <v>1242</v>
      </c>
      <c r="E203" s="262">
        <v>2177</v>
      </c>
      <c r="F203" s="262">
        <v>3050</v>
      </c>
      <c r="G203" s="262">
        <v>3279</v>
      </c>
      <c r="H203" s="262">
        <v>3159</v>
      </c>
      <c r="I203" s="262">
        <v>2747</v>
      </c>
      <c r="J203" s="262">
        <v>2362</v>
      </c>
      <c r="K203" s="262">
        <v>84</v>
      </c>
      <c r="L203" s="262">
        <v>18158</v>
      </c>
    </row>
    <row r="204" spans="1:13" x14ac:dyDescent="0.15">
      <c r="A204" s="794"/>
      <c r="B204" s="256" t="s">
        <v>103</v>
      </c>
      <c r="C204" s="261">
        <v>34</v>
      </c>
      <c r="D204" s="261">
        <v>466</v>
      </c>
      <c r="E204" s="261">
        <v>846</v>
      </c>
      <c r="F204" s="261">
        <v>1103</v>
      </c>
      <c r="G204" s="261">
        <v>1139</v>
      </c>
      <c r="H204" s="261">
        <v>1199</v>
      </c>
      <c r="I204" s="261">
        <v>1400</v>
      </c>
      <c r="J204" s="261">
        <v>1713</v>
      </c>
      <c r="K204" s="261">
        <v>5</v>
      </c>
      <c r="L204" s="261">
        <v>7905</v>
      </c>
    </row>
    <row r="205" spans="1:13" x14ac:dyDescent="0.15">
      <c r="A205" s="792" t="s">
        <v>606</v>
      </c>
      <c r="B205" s="260" t="s">
        <v>87</v>
      </c>
      <c r="C205" s="263">
        <v>102</v>
      </c>
      <c r="D205" s="263">
        <v>1612</v>
      </c>
      <c r="E205" s="263">
        <v>2943</v>
      </c>
      <c r="F205" s="263">
        <v>3804</v>
      </c>
      <c r="G205" s="263">
        <v>4061</v>
      </c>
      <c r="H205" s="263">
        <v>3990</v>
      </c>
      <c r="I205" s="263">
        <v>3995</v>
      </c>
      <c r="J205" s="263">
        <v>3838</v>
      </c>
      <c r="K205" s="263">
        <v>72</v>
      </c>
      <c r="L205" s="263">
        <v>24417</v>
      </c>
    </row>
    <row r="206" spans="1:13" x14ac:dyDescent="0.15">
      <c r="A206" s="793"/>
      <c r="B206" s="258" t="s">
        <v>102</v>
      </c>
      <c r="C206" s="262">
        <v>68</v>
      </c>
      <c r="D206" s="262">
        <v>1180</v>
      </c>
      <c r="E206" s="262">
        <v>2130</v>
      </c>
      <c r="F206" s="262">
        <v>2748</v>
      </c>
      <c r="G206" s="262">
        <v>2961</v>
      </c>
      <c r="H206" s="262">
        <v>2886</v>
      </c>
      <c r="I206" s="262">
        <v>2589</v>
      </c>
      <c r="J206" s="262">
        <v>2252</v>
      </c>
      <c r="K206" s="262">
        <v>61</v>
      </c>
      <c r="L206" s="262">
        <v>16875</v>
      </c>
    </row>
    <row r="207" spans="1:13" x14ac:dyDescent="0.15">
      <c r="A207" s="794"/>
      <c r="B207" s="256" t="s">
        <v>103</v>
      </c>
      <c r="C207" s="261">
        <v>34</v>
      </c>
      <c r="D207" s="261">
        <v>432</v>
      </c>
      <c r="E207" s="261">
        <v>813</v>
      </c>
      <c r="F207" s="261">
        <v>1056</v>
      </c>
      <c r="G207" s="261">
        <v>1100</v>
      </c>
      <c r="H207" s="261">
        <v>1104</v>
      </c>
      <c r="I207" s="261">
        <v>1406</v>
      </c>
      <c r="J207" s="261">
        <v>1586</v>
      </c>
      <c r="K207" s="261">
        <v>11</v>
      </c>
      <c r="L207" s="261">
        <v>7542</v>
      </c>
    </row>
    <row r="208" spans="1:13" x14ac:dyDescent="0.15">
      <c r="A208" s="792" t="s">
        <v>25</v>
      </c>
      <c r="B208" s="260" t="s">
        <v>87</v>
      </c>
      <c r="C208" s="263">
        <v>90</v>
      </c>
      <c r="D208" s="263">
        <v>1499</v>
      </c>
      <c r="E208" s="263">
        <v>2632</v>
      </c>
      <c r="F208" s="263">
        <v>3557</v>
      </c>
      <c r="G208" s="263">
        <v>3973</v>
      </c>
      <c r="H208" s="263">
        <v>3629</v>
      </c>
      <c r="I208" s="263">
        <v>3901</v>
      </c>
      <c r="J208" s="263">
        <v>3803</v>
      </c>
      <c r="K208" s="263">
        <v>68</v>
      </c>
      <c r="L208" s="263">
        <v>23152</v>
      </c>
    </row>
    <row r="209" spans="1:12" x14ac:dyDescent="0.15">
      <c r="A209" s="793"/>
      <c r="B209" s="258" t="s">
        <v>102</v>
      </c>
      <c r="C209" s="262">
        <v>62</v>
      </c>
      <c r="D209" s="262">
        <v>1091</v>
      </c>
      <c r="E209" s="262">
        <v>1948</v>
      </c>
      <c r="F209" s="262">
        <v>2622</v>
      </c>
      <c r="G209" s="262">
        <v>2884</v>
      </c>
      <c r="H209" s="262">
        <v>2634</v>
      </c>
      <c r="I209" s="262">
        <v>2605</v>
      </c>
      <c r="J209" s="262">
        <v>2296</v>
      </c>
      <c r="K209" s="262">
        <v>60</v>
      </c>
      <c r="L209" s="262">
        <v>16202</v>
      </c>
    </row>
    <row r="210" spans="1:12" x14ac:dyDescent="0.15">
      <c r="A210" s="794"/>
      <c r="B210" s="256" t="s">
        <v>103</v>
      </c>
      <c r="C210" s="261">
        <v>28</v>
      </c>
      <c r="D210" s="261">
        <v>408</v>
      </c>
      <c r="E210" s="261">
        <v>684</v>
      </c>
      <c r="F210" s="261">
        <v>935</v>
      </c>
      <c r="G210" s="261">
        <v>1089</v>
      </c>
      <c r="H210" s="261">
        <v>995</v>
      </c>
      <c r="I210" s="261">
        <v>1296</v>
      </c>
      <c r="J210" s="261">
        <v>1507</v>
      </c>
      <c r="K210" s="261">
        <v>8</v>
      </c>
      <c r="L210" s="261">
        <v>6950</v>
      </c>
    </row>
    <row r="211" spans="1:12" x14ac:dyDescent="0.15">
      <c r="A211" s="792" t="s">
        <v>26</v>
      </c>
      <c r="B211" s="260" t="s">
        <v>87</v>
      </c>
      <c r="C211" s="263">
        <v>71</v>
      </c>
      <c r="D211" s="263">
        <v>1431</v>
      </c>
      <c r="E211" s="263">
        <v>2418</v>
      </c>
      <c r="F211" s="263">
        <v>3184</v>
      </c>
      <c r="G211" s="263">
        <v>3741</v>
      </c>
      <c r="H211" s="263">
        <v>3247</v>
      </c>
      <c r="I211" s="263">
        <v>3383</v>
      </c>
      <c r="J211" s="263">
        <v>3482</v>
      </c>
      <c r="K211" s="263">
        <v>60</v>
      </c>
      <c r="L211" s="263">
        <v>21017</v>
      </c>
    </row>
    <row r="212" spans="1:12" x14ac:dyDescent="0.15">
      <c r="A212" s="793"/>
      <c r="B212" s="258" t="s">
        <v>102</v>
      </c>
      <c r="C212" s="262">
        <v>43</v>
      </c>
      <c r="D212" s="262">
        <v>1046</v>
      </c>
      <c r="E212" s="262">
        <v>1813</v>
      </c>
      <c r="F212" s="262">
        <v>2337</v>
      </c>
      <c r="G212" s="262">
        <v>2753</v>
      </c>
      <c r="H212" s="262">
        <v>2326</v>
      </c>
      <c r="I212" s="262">
        <v>2177</v>
      </c>
      <c r="J212" s="262">
        <v>2088</v>
      </c>
      <c r="K212" s="262">
        <v>56</v>
      </c>
      <c r="L212" s="262">
        <v>14639</v>
      </c>
    </row>
    <row r="213" spans="1:12" x14ac:dyDescent="0.15">
      <c r="A213" s="794"/>
      <c r="B213" s="256" t="s">
        <v>103</v>
      </c>
      <c r="C213" s="261">
        <v>28</v>
      </c>
      <c r="D213" s="261">
        <v>385</v>
      </c>
      <c r="E213" s="261">
        <v>605</v>
      </c>
      <c r="F213" s="261">
        <v>847</v>
      </c>
      <c r="G213" s="261">
        <v>988</v>
      </c>
      <c r="H213" s="261">
        <v>921</v>
      </c>
      <c r="I213" s="261">
        <v>1206</v>
      </c>
      <c r="J213" s="261">
        <v>1394</v>
      </c>
      <c r="K213" s="261">
        <v>4</v>
      </c>
      <c r="L213" s="261">
        <v>6378</v>
      </c>
    </row>
    <row r="214" spans="1:12" x14ac:dyDescent="0.15">
      <c r="A214" s="792" t="s">
        <v>27</v>
      </c>
      <c r="B214" s="260" t="s">
        <v>87</v>
      </c>
      <c r="C214" s="259">
        <v>100</v>
      </c>
      <c r="D214" s="259">
        <v>1514</v>
      </c>
      <c r="E214" s="259">
        <v>2329</v>
      </c>
      <c r="F214" s="259">
        <v>2994</v>
      </c>
      <c r="G214" s="259">
        <v>3702</v>
      </c>
      <c r="H214" s="259">
        <v>3061</v>
      </c>
      <c r="I214" s="259">
        <v>3255</v>
      </c>
      <c r="J214" s="259">
        <v>3462</v>
      </c>
      <c r="K214" s="259">
        <v>48</v>
      </c>
      <c r="L214" s="259">
        <v>20465</v>
      </c>
    </row>
    <row r="215" spans="1:12" x14ac:dyDescent="0.15">
      <c r="A215" s="793"/>
      <c r="B215" s="258" t="s">
        <v>102</v>
      </c>
      <c r="C215" s="257">
        <v>59</v>
      </c>
      <c r="D215" s="257">
        <v>1110</v>
      </c>
      <c r="E215" s="257">
        <v>1698</v>
      </c>
      <c r="F215" s="257">
        <v>2235</v>
      </c>
      <c r="G215" s="257">
        <v>2695</v>
      </c>
      <c r="H215" s="257">
        <v>2215</v>
      </c>
      <c r="I215" s="257">
        <v>2160</v>
      </c>
      <c r="J215" s="257">
        <v>2119</v>
      </c>
      <c r="K215" s="257">
        <v>42</v>
      </c>
      <c r="L215" s="257">
        <v>14333</v>
      </c>
    </row>
    <row r="216" spans="1:12" x14ac:dyDescent="0.15">
      <c r="A216" s="794"/>
      <c r="B216" s="256" t="s">
        <v>103</v>
      </c>
      <c r="C216" s="255">
        <v>41</v>
      </c>
      <c r="D216" s="255">
        <v>404</v>
      </c>
      <c r="E216" s="255">
        <v>631</v>
      </c>
      <c r="F216" s="255">
        <v>759</v>
      </c>
      <c r="G216" s="255">
        <v>1007</v>
      </c>
      <c r="H216" s="255">
        <v>846</v>
      </c>
      <c r="I216" s="255">
        <v>1095</v>
      </c>
      <c r="J216" s="255">
        <v>1343</v>
      </c>
      <c r="K216" s="255">
        <v>6</v>
      </c>
      <c r="L216" s="255">
        <v>6132</v>
      </c>
    </row>
  </sheetData>
  <mergeCells count="72">
    <mergeCell ref="A34:A36"/>
    <mergeCell ref="A3:B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70:A72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42:A144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78:A180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214:A216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useFirstPageNumber="1" r:id="rId1"/>
  <headerFooter alignWithMargins="0">
    <oddFooter>&amp;C&amp;14&amp;P</oddFooter>
  </headerFooter>
  <rowBreaks count="3" manualBreakCount="3">
    <brk id="54" max="16383" man="1"/>
    <brk id="108" max="16383" man="1"/>
    <brk id="1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0"/>
  <sheetViews>
    <sheetView zoomScale="80" zoomScaleNormal="80" workbookViewId="0">
      <pane xSplit="1" ySplit="4" topLeftCell="B23" activePane="bottomRight" state="frozen"/>
      <selection activeCell="J26" sqref="J26"/>
      <selection pane="topRight" activeCell="J26" sqref="J26"/>
      <selection pane="bottomLeft" activeCell="J26" sqref="J26"/>
      <selection pane="bottomRight" activeCell="J26" sqref="J26"/>
    </sheetView>
  </sheetViews>
  <sheetFormatPr defaultColWidth="10.25" defaultRowHeight="11.25" x14ac:dyDescent="0.15"/>
  <cols>
    <col min="1" max="1" width="13.125" style="322" customWidth="1"/>
    <col min="2" max="4" width="11.25" style="322" customWidth="1"/>
    <col min="5" max="7" width="10" style="322" customWidth="1"/>
    <col min="8" max="10" width="7.125" style="322" customWidth="1"/>
    <col min="11" max="17" width="8.75" style="322" customWidth="1"/>
    <col min="18" max="19" width="8.75" style="324" customWidth="1"/>
    <col min="20" max="20" width="2.5" style="322" customWidth="1"/>
    <col min="21" max="21" width="27.5" style="322" customWidth="1"/>
    <col min="22" max="256" width="10.25" style="322"/>
    <col min="257" max="260" width="11.25" style="322" customWidth="1"/>
    <col min="261" max="263" width="10" style="322" customWidth="1"/>
    <col min="264" max="266" width="7.125" style="322" customWidth="1"/>
    <col min="267" max="275" width="8.75" style="322" customWidth="1"/>
    <col min="276" max="276" width="2.5" style="322" customWidth="1"/>
    <col min="277" max="277" width="27.5" style="322" customWidth="1"/>
    <col min="278" max="512" width="10.25" style="322"/>
    <col min="513" max="516" width="11.25" style="322" customWidth="1"/>
    <col min="517" max="519" width="10" style="322" customWidth="1"/>
    <col min="520" max="522" width="7.125" style="322" customWidth="1"/>
    <col min="523" max="531" width="8.75" style="322" customWidth="1"/>
    <col min="532" max="532" width="2.5" style="322" customWidth="1"/>
    <col min="533" max="533" width="27.5" style="322" customWidth="1"/>
    <col min="534" max="768" width="10.25" style="322"/>
    <col min="769" max="772" width="11.25" style="322" customWidth="1"/>
    <col min="773" max="775" width="10" style="322" customWidth="1"/>
    <col min="776" max="778" width="7.125" style="322" customWidth="1"/>
    <col min="779" max="787" width="8.75" style="322" customWidth="1"/>
    <col min="788" max="788" width="2.5" style="322" customWidth="1"/>
    <col min="789" max="789" width="27.5" style="322" customWidth="1"/>
    <col min="790" max="1024" width="10.25" style="322"/>
    <col min="1025" max="1028" width="11.25" style="322" customWidth="1"/>
    <col min="1029" max="1031" width="10" style="322" customWidth="1"/>
    <col min="1032" max="1034" width="7.125" style="322" customWidth="1"/>
    <col min="1035" max="1043" width="8.75" style="322" customWidth="1"/>
    <col min="1044" max="1044" width="2.5" style="322" customWidth="1"/>
    <col min="1045" max="1045" width="27.5" style="322" customWidth="1"/>
    <col min="1046" max="1280" width="10.25" style="322"/>
    <col min="1281" max="1284" width="11.25" style="322" customWidth="1"/>
    <col min="1285" max="1287" width="10" style="322" customWidth="1"/>
    <col min="1288" max="1290" width="7.125" style="322" customWidth="1"/>
    <col min="1291" max="1299" width="8.75" style="322" customWidth="1"/>
    <col min="1300" max="1300" width="2.5" style="322" customWidth="1"/>
    <col min="1301" max="1301" width="27.5" style="322" customWidth="1"/>
    <col min="1302" max="1536" width="10.25" style="322"/>
    <col min="1537" max="1540" width="11.25" style="322" customWidth="1"/>
    <col min="1541" max="1543" width="10" style="322" customWidth="1"/>
    <col min="1544" max="1546" width="7.125" style="322" customWidth="1"/>
    <col min="1547" max="1555" width="8.75" style="322" customWidth="1"/>
    <col min="1556" max="1556" width="2.5" style="322" customWidth="1"/>
    <col min="1557" max="1557" width="27.5" style="322" customWidth="1"/>
    <col min="1558" max="1792" width="10.25" style="322"/>
    <col min="1793" max="1796" width="11.25" style="322" customWidth="1"/>
    <col min="1797" max="1799" width="10" style="322" customWidth="1"/>
    <col min="1800" max="1802" width="7.125" style="322" customWidth="1"/>
    <col min="1803" max="1811" width="8.75" style="322" customWidth="1"/>
    <col min="1812" max="1812" width="2.5" style="322" customWidth="1"/>
    <col min="1813" max="1813" width="27.5" style="322" customWidth="1"/>
    <col min="1814" max="2048" width="10.25" style="322"/>
    <col min="2049" max="2052" width="11.25" style="322" customWidth="1"/>
    <col min="2053" max="2055" width="10" style="322" customWidth="1"/>
    <col min="2056" max="2058" width="7.125" style="322" customWidth="1"/>
    <col min="2059" max="2067" width="8.75" style="322" customWidth="1"/>
    <col min="2068" max="2068" width="2.5" style="322" customWidth="1"/>
    <col min="2069" max="2069" width="27.5" style="322" customWidth="1"/>
    <col min="2070" max="2304" width="10.25" style="322"/>
    <col min="2305" max="2308" width="11.25" style="322" customWidth="1"/>
    <col min="2309" max="2311" width="10" style="322" customWidth="1"/>
    <col min="2312" max="2314" width="7.125" style="322" customWidth="1"/>
    <col min="2315" max="2323" width="8.75" style="322" customWidth="1"/>
    <col min="2324" max="2324" width="2.5" style="322" customWidth="1"/>
    <col min="2325" max="2325" width="27.5" style="322" customWidth="1"/>
    <col min="2326" max="2560" width="10.25" style="322"/>
    <col min="2561" max="2564" width="11.25" style="322" customWidth="1"/>
    <col min="2565" max="2567" width="10" style="322" customWidth="1"/>
    <col min="2568" max="2570" width="7.125" style="322" customWidth="1"/>
    <col min="2571" max="2579" width="8.75" style="322" customWidth="1"/>
    <col min="2580" max="2580" width="2.5" style="322" customWidth="1"/>
    <col min="2581" max="2581" width="27.5" style="322" customWidth="1"/>
    <col min="2582" max="2816" width="10.25" style="322"/>
    <col min="2817" max="2820" width="11.25" style="322" customWidth="1"/>
    <col min="2821" max="2823" width="10" style="322" customWidth="1"/>
    <col min="2824" max="2826" width="7.125" style="322" customWidth="1"/>
    <col min="2827" max="2835" width="8.75" style="322" customWidth="1"/>
    <col min="2836" max="2836" width="2.5" style="322" customWidth="1"/>
    <col min="2837" max="2837" width="27.5" style="322" customWidth="1"/>
    <col min="2838" max="3072" width="10.25" style="322"/>
    <col min="3073" max="3076" width="11.25" style="322" customWidth="1"/>
    <col min="3077" max="3079" width="10" style="322" customWidth="1"/>
    <col min="3080" max="3082" width="7.125" style="322" customWidth="1"/>
    <col min="3083" max="3091" width="8.75" style="322" customWidth="1"/>
    <col min="3092" max="3092" width="2.5" style="322" customWidth="1"/>
    <col min="3093" max="3093" width="27.5" style="322" customWidth="1"/>
    <col min="3094" max="3328" width="10.25" style="322"/>
    <col min="3329" max="3332" width="11.25" style="322" customWidth="1"/>
    <col min="3333" max="3335" width="10" style="322" customWidth="1"/>
    <col min="3336" max="3338" width="7.125" style="322" customWidth="1"/>
    <col min="3339" max="3347" width="8.75" style="322" customWidth="1"/>
    <col min="3348" max="3348" width="2.5" style="322" customWidth="1"/>
    <col min="3349" max="3349" width="27.5" style="322" customWidth="1"/>
    <col min="3350" max="3584" width="10.25" style="322"/>
    <col min="3585" max="3588" width="11.25" style="322" customWidth="1"/>
    <col min="3589" max="3591" width="10" style="322" customWidth="1"/>
    <col min="3592" max="3594" width="7.125" style="322" customWidth="1"/>
    <col min="3595" max="3603" width="8.75" style="322" customWidth="1"/>
    <col min="3604" max="3604" width="2.5" style="322" customWidth="1"/>
    <col min="3605" max="3605" width="27.5" style="322" customWidth="1"/>
    <col min="3606" max="3840" width="10.25" style="322"/>
    <col min="3841" max="3844" width="11.25" style="322" customWidth="1"/>
    <col min="3845" max="3847" width="10" style="322" customWidth="1"/>
    <col min="3848" max="3850" width="7.125" style="322" customWidth="1"/>
    <col min="3851" max="3859" width="8.75" style="322" customWidth="1"/>
    <col min="3860" max="3860" width="2.5" style="322" customWidth="1"/>
    <col min="3861" max="3861" width="27.5" style="322" customWidth="1"/>
    <col min="3862" max="4096" width="10.25" style="322"/>
    <col min="4097" max="4100" width="11.25" style="322" customWidth="1"/>
    <col min="4101" max="4103" width="10" style="322" customWidth="1"/>
    <col min="4104" max="4106" width="7.125" style="322" customWidth="1"/>
    <col min="4107" max="4115" width="8.75" style="322" customWidth="1"/>
    <col min="4116" max="4116" width="2.5" style="322" customWidth="1"/>
    <col min="4117" max="4117" width="27.5" style="322" customWidth="1"/>
    <col min="4118" max="4352" width="10.25" style="322"/>
    <col min="4353" max="4356" width="11.25" style="322" customWidth="1"/>
    <col min="4357" max="4359" width="10" style="322" customWidth="1"/>
    <col min="4360" max="4362" width="7.125" style="322" customWidth="1"/>
    <col min="4363" max="4371" width="8.75" style="322" customWidth="1"/>
    <col min="4372" max="4372" width="2.5" style="322" customWidth="1"/>
    <col min="4373" max="4373" width="27.5" style="322" customWidth="1"/>
    <col min="4374" max="4608" width="10.25" style="322"/>
    <col min="4609" max="4612" width="11.25" style="322" customWidth="1"/>
    <col min="4613" max="4615" width="10" style="322" customWidth="1"/>
    <col min="4616" max="4618" width="7.125" style="322" customWidth="1"/>
    <col min="4619" max="4627" width="8.75" style="322" customWidth="1"/>
    <col min="4628" max="4628" width="2.5" style="322" customWidth="1"/>
    <col min="4629" max="4629" width="27.5" style="322" customWidth="1"/>
    <col min="4630" max="4864" width="10.25" style="322"/>
    <col min="4865" max="4868" width="11.25" style="322" customWidth="1"/>
    <col min="4869" max="4871" width="10" style="322" customWidth="1"/>
    <col min="4872" max="4874" width="7.125" style="322" customWidth="1"/>
    <col min="4875" max="4883" width="8.75" style="322" customWidth="1"/>
    <col min="4884" max="4884" width="2.5" style="322" customWidth="1"/>
    <col min="4885" max="4885" width="27.5" style="322" customWidth="1"/>
    <col min="4886" max="5120" width="10.25" style="322"/>
    <col min="5121" max="5124" width="11.25" style="322" customWidth="1"/>
    <col min="5125" max="5127" width="10" style="322" customWidth="1"/>
    <col min="5128" max="5130" width="7.125" style="322" customWidth="1"/>
    <col min="5131" max="5139" width="8.75" style="322" customWidth="1"/>
    <col min="5140" max="5140" width="2.5" style="322" customWidth="1"/>
    <col min="5141" max="5141" width="27.5" style="322" customWidth="1"/>
    <col min="5142" max="5376" width="10.25" style="322"/>
    <col min="5377" max="5380" width="11.25" style="322" customWidth="1"/>
    <col min="5381" max="5383" width="10" style="322" customWidth="1"/>
    <col min="5384" max="5386" width="7.125" style="322" customWidth="1"/>
    <col min="5387" max="5395" width="8.75" style="322" customWidth="1"/>
    <col min="5396" max="5396" width="2.5" style="322" customWidth="1"/>
    <col min="5397" max="5397" width="27.5" style="322" customWidth="1"/>
    <col min="5398" max="5632" width="10.25" style="322"/>
    <col min="5633" max="5636" width="11.25" style="322" customWidth="1"/>
    <col min="5637" max="5639" width="10" style="322" customWidth="1"/>
    <col min="5640" max="5642" width="7.125" style="322" customWidth="1"/>
    <col min="5643" max="5651" width="8.75" style="322" customWidth="1"/>
    <col min="5652" max="5652" width="2.5" style="322" customWidth="1"/>
    <col min="5653" max="5653" width="27.5" style="322" customWidth="1"/>
    <col min="5654" max="5888" width="10.25" style="322"/>
    <col min="5889" max="5892" width="11.25" style="322" customWidth="1"/>
    <col min="5893" max="5895" width="10" style="322" customWidth="1"/>
    <col min="5896" max="5898" width="7.125" style="322" customWidth="1"/>
    <col min="5899" max="5907" width="8.75" style="322" customWidth="1"/>
    <col min="5908" max="5908" width="2.5" style="322" customWidth="1"/>
    <col min="5909" max="5909" width="27.5" style="322" customWidth="1"/>
    <col min="5910" max="6144" width="10.25" style="322"/>
    <col min="6145" max="6148" width="11.25" style="322" customWidth="1"/>
    <col min="6149" max="6151" width="10" style="322" customWidth="1"/>
    <col min="6152" max="6154" width="7.125" style="322" customWidth="1"/>
    <col min="6155" max="6163" width="8.75" style="322" customWidth="1"/>
    <col min="6164" max="6164" width="2.5" style="322" customWidth="1"/>
    <col min="6165" max="6165" width="27.5" style="322" customWidth="1"/>
    <col min="6166" max="6400" width="10.25" style="322"/>
    <col min="6401" max="6404" width="11.25" style="322" customWidth="1"/>
    <col min="6405" max="6407" width="10" style="322" customWidth="1"/>
    <col min="6408" max="6410" width="7.125" style="322" customWidth="1"/>
    <col min="6411" max="6419" width="8.75" style="322" customWidth="1"/>
    <col min="6420" max="6420" width="2.5" style="322" customWidth="1"/>
    <col min="6421" max="6421" width="27.5" style="322" customWidth="1"/>
    <col min="6422" max="6656" width="10.25" style="322"/>
    <col min="6657" max="6660" width="11.25" style="322" customWidth="1"/>
    <col min="6661" max="6663" width="10" style="322" customWidth="1"/>
    <col min="6664" max="6666" width="7.125" style="322" customWidth="1"/>
    <col min="6667" max="6675" width="8.75" style="322" customWidth="1"/>
    <col min="6676" max="6676" width="2.5" style="322" customWidth="1"/>
    <col min="6677" max="6677" width="27.5" style="322" customWidth="1"/>
    <col min="6678" max="6912" width="10.25" style="322"/>
    <col min="6913" max="6916" width="11.25" style="322" customWidth="1"/>
    <col min="6917" max="6919" width="10" style="322" customWidth="1"/>
    <col min="6920" max="6922" width="7.125" style="322" customWidth="1"/>
    <col min="6923" max="6931" width="8.75" style="322" customWidth="1"/>
    <col min="6932" max="6932" width="2.5" style="322" customWidth="1"/>
    <col min="6933" max="6933" width="27.5" style="322" customWidth="1"/>
    <col min="6934" max="7168" width="10.25" style="322"/>
    <col min="7169" max="7172" width="11.25" style="322" customWidth="1"/>
    <col min="7173" max="7175" width="10" style="322" customWidth="1"/>
    <col min="7176" max="7178" width="7.125" style="322" customWidth="1"/>
    <col min="7179" max="7187" width="8.75" style="322" customWidth="1"/>
    <col min="7188" max="7188" width="2.5" style="322" customWidth="1"/>
    <col min="7189" max="7189" width="27.5" style="322" customWidth="1"/>
    <col min="7190" max="7424" width="10.25" style="322"/>
    <col min="7425" max="7428" width="11.25" style="322" customWidth="1"/>
    <col min="7429" max="7431" width="10" style="322" customWidth="1"/>
    <col min="7432" max="7434" width="7.125" style="322" customWidth="1"/>
    <col min="7435" max="7443" width="8.75" style="322" customWidth="1"/>
    <col min="7444" max="7444" width="2.5" style="322" customWidth="1"/>
    <col min="7445" max="7445" width="27.5" style="322" customWidth="1"/>
    <col min="7446" max="7680" width="10.25" style="322"/>
    <col min="7681" max="7684" width="11.25" style="322" customWidth="1"/>
    <col min="7685" max="7687" width="10" style="322" customWidth="1"/>
    <col min="7688" max="7690" width="7.125" style="322" customWidth="1"/>
    <col min="7691" max="7699" width="8.75" style="322" customWidth="1"/>
    <col min="7700" max="7700" width="2.5" style="322" customWidth="1"/>
    <col min="7701" max="7701" width="27.5" style="322" customWidth="1"/>
    <col min="7702" max="7936" width="10.25" style="322"/>
    <col min="7937" max="7940" width="11.25" style="322" customWidth="1"/>
    <col min="7941" max="7943" width="10" style="322" customWidth="1"/>
    <col min="7944" max="7946" width="7.125" style="322" customWidth="1"/>
    <col min="7947" max="7955" width="8.75" style="322" customWidth="1"/>
    <col min="7956" max="7956" width="2.5" style="322" customWidth="1"/>
    <col min="7957" max="7957" width="27.5" style="322" customWidth="1"/>
    <col min="7958" max="8192" width="10.25" style="322"/>
    <col min="8193" max="8196" width="11.25" style="322" customWidth="1"/>
    <col min="8197" max="8199" width="10" style="322" customWidth="1"/>
    <col min="8200" max="8202" width="7.125" style="322" customWidth="1"/>
    <col min="8203" max="8211" width="8.75" style="322" customWidth="1"/>
    <col min="8212" max="8212" width="2.5" style="322" customWidth="1"/>
    <col min="8213" max="8213" width="27.5" style="322" customWidth="1"/>
    <col min="8214" max="8448" width="10.25" style="322"/>
    <col min="8449" max="8452" width="11.25" style="322" customWidth="1"/>
    <col min="8453" max="8455" width="10" style="322" customWidth="1"/>
    <col min="8456" max="8458" width="7.125" style="322" customWidth="1"/>
    <col min="8459" max="8467" width="8.75" style="322" customWidth="1"/>
    <col min="8468" max="8468" width="2.5" style="322" customWidth="1"/>
    <col min="8469" max="8469" width="27.5" style="322" customWidth="1"/>
    <col min="8470" max="8704" width="10.25" style="322"/>
    <col min="8705" max="8708" width="11.25" style="322" customWidth="1"/>
    <col min="8709" max="8711" width="10" style="322" customWidth="1"/>
    <col min="8712" max="8714" width="7.125" style="322" customWidth="1"/>
    <col min="8715" max="8723" width="8.75" style="322" customWidth="1"/>
    <col min="8724" max="8724" width="2.5" style="322" customWidth="1"/>
    <col min="8725" max="8725" width="27.5" style="322" customWidth="1"/>
    <col min="8726" max="8960" width="10.25" style="322"/>
    <col min="8961" max="8964" width="11.25" style="322" customWidth="1"/>
    <col min="8965" max="8967" width="10" style="322" customWidth="1"/>
    <col min="8968" max="8970" width="7.125" style="322" customWidth="1"/>
    <col min="8971" max="8979" width="8.75" style="322" customWidth="1"/>
    <col min="8980" max="8980" width="2.5" style="322" customWidth="1"/>
    <col min="8981" max="8981" width="27.5" style="322" customWidth="1"/>
    <col min="8982" max="9216" width="10.25" style="322"/>
    <col min="9217" max="9220" width="11.25" style="322" customWidth="1"/>
    <col min="9221" max="9223" width="10" style="322" customWidth="1"/>
    <col min="9224" max="9226" width="7.125" style="322" customWidth="1"/>
    <col min="9227" max="9235" width="8.75" style="322" customWidth="1"/>
    <col min="9236" max="9236" width="2.5" style="322" customWidth="1"/>
    <col min="9237" max="9237" width="27.5" style="322" customWidth="1"/>
    <col min="9238" max="9472" width="10.25" style="322"/>
    <col min="9473" max="9476" width="11.25" style="322" customWidth="1"/>
    <col min="9477" max="9479" width="10" style="322" customWidth="1"/>
    <col min="9480" max="9482" width="7.125" style="322" customWidth="1"/>
    <col min="9483" max="9491" width="8.75" style="322" customWidth="1"/>
    <col min="9492" max="9492" width="2.5" style="322" customWidth="1"/>
    <col min="9493" max="9493" width="27.5" style="322" customWidth="1"/>
    <col min="9494" max="9728" width="10.25" style="322"/>
    <col min="9729" max="9732" width="11.25" style="322" customWidth="1"/>
    <col min="9733" max="9735" width="10" style="322" customWidth="1"/>
    <col min="9736" max="9738" width="7.125" style="322" customWidth="1"/>
    <col min="9739" max="9747" width="8.75" style="322" customWidth="1"/>
    <col min="9748" max="9748" width="2.5" style="322" customWidth="1"/>
    <col min="9749" max="9749" width="27.5" style="322" customWidth="1"/>
    <col min="9750" max="9984" width="10.25" style="322"/>
    <col min="9985" max="9988" width="11.25" style="322" customWidth="1"/>
    <col min="9989" max="9991" width="10" style="322" customWidth="1"/>
    <col min="9992" max="9994" width="7.125" style="322" customWidth="1"/>
    <col min="9995" max="10003" width="8.75" style="322" customWidth="1"/>
    <col min="10004" max="10004" width="2.5" style="322" customWidth="1"/>
    <col min="10005" max="10005" width="27.5" style="322" customWidth="1"/>
    <col min="10006" max="10240" width="10.25" style="322"/>
    <col min="10241" max="10244" width="11.25" style="322" customWidth="1"/>
    <col min="10245" max="10247" width="10" style="322" customWidth="1"/>
    <col min="10248" max="10250" width="7.125" style="322" customWidth="1"/>
    <col min="10251" max="10259" width="8.75" style="322" customWidth="1"/>
    <col min="10260" max="10260" width="2.5" style="322" customWidth="1"/>
    <col min="10261" max="10261" width="27.5" style="322" customWidth="1"/>
    <col min="10262" max="10496" width="10.25" style="322"/>
    <col min="10497" max="10500" width="11.25" style="322" customWidth="1"/>
    <col min="10501" max="10503" width="10" style="322" customWidth="1"/>
    <col min="10504" max="10506" width="7.125" style="322" customWidth="1"/>
    <col min="10507" max="10515" width="8.75" style="322" customWidth="1"/>
    <col min="10516" max="10516" width="2.5" style="322" customWidth="1"/>
    <col min="10517" max="10517" width="27.5" style="322" customWidth="1"/>
    <col min="10518" max="10752" width="10.25" style="322"/>
    <col min="10753" max="10756" width="11.25" style="322" customWidth="1"/>
    <col min="10757" max="10759" width="10" style="322" customWidth="1"/>
    <col min="10760" max="10762" width="7.125" style="322" customWidth="1"/>
    <col min="10763" max="10771" width="8.75" style="322" customWidth="1"/>
    <col min="10772" max="10772" width="2.5" style="322" customWidth="1"/>
    <col min="10773" max="10773" width="27.5" style="322" customWidth="1"/>
    <col min="10774" max="11008" width="10.25" style="322"/>
    <col min="11009" max="11012" width="11.25" style="322" customWidth="1"/>
    <col min="11013" max="11015" width="10" style="322" customWidth="1"/>
    <col min="11016" max="11018" width="7.125" style="322" customWidth="1"/>
    <col min="11019" max="11027" width="8.75" style="322" customWidth="1"/>
    <col min="11028" max="11028" width="2.5" style="322" customWidth="1"/>
    <col min="11029" max="11029" width="27.5" style="322" customWidth="1"/>
    <col min="11030" max="11264" width="10.25" style="322"/>
    <col min="11265" max="11268" width="11.25" style="322" customWidth="1"/>
    <col min="11269" max="11271" width="10" style="322" customWidth="1"/>
    <col min="11272" max="11274" width="7.125" style="322" customWidth="1"/>
    <col min="11275" max="11283" width="8.75" style="322" customWidth="1"/>
    <col min="11284" max="11284" width="2.5" style="322" customWidth="1"/>
    <col min="11285" max="11285" width="27.5" style="322" customWidth="1"/>
    <col min="11286" max="11520" width="10.25" style="322"/>
    <col min="11521" max="11524" width="11.25" style="322" customWidth="1"/>
    <col min="11525" max="11527" width="10" style="322" customWidth="1"/>
    <col min="11528" max="11530" width="7.125" style="322" customWidth="1"/>
    <col min="11531" max="11539" width="8.75" style="322" customWidth="1"/>
    <col min="11540" max="11540" width="2.5" style="322" customWidth="1"/>
    <col min="11541" max="11541" width="27.5" style="322" customWidth="1"/>
    <col min="11542" max="11776" width="10.25" style="322"/>
    <col min="11777" max="11780" width="11.25" style="322" customWidth="1"/>
    <col min="11781" max="11783" width="10" style="322" customWidth="1"/>
    <col min="11784" max="11786" width="7.125" style="322" customWidth="1"/>
    <col min="11787" max="11795" width="8.75" style="322" customWidth="1"/>
    <col min="11796" max="11796" width="2.5" style="322" customWidth="1"/>
    <col min="11797" max="11797" width="27.5" style="322" customWidth="1"/>
    <col min="11798" max="12032" width="10.25" style="322"/>
    <col min="12033" max="12036" width="11.25" style="322" customWidth="1"/>
    <col min="12037" max="12039" width="10" style="322" customWidth="1"/>
    <col min="12040" max="12042" width="7.125" style="322" customWidth="1"/>
    <col min="12043" max="12051" width="8.75" style="322" customWidth="1"/>
    <col min="12052" max="12052" width="2.5" style="322" customWidth="1"/>
    <col min="12053" max="12053" width="27.5" style="322" customWidth="1"/>
    <col min="12054" max="12288" width="10.25" style="322"/>
    <col min="12289" max="12292" width="11.25" style="322" customWidth="1"/>
    <col min="12293" max="12295" width="10" style="322" customWidth="1"/>
    <col min="12296" max="12298" width="7.125" style="322" customWidth="1"/>
    <col min="12299" max="12307" width="8.75" style="322" customWidth="1"/>
    <col min="12308" max="12308" width="2.5" style="322" customWidth="1"/>
    <col min="12309" max="12309" width="27.5" style="322" customWidth="1"/>
    <col min="12310" max="12544" width="10.25" style="322"/>
    <col min="12545" max="12548" width="11.25" style="322" customWidth="1"/>
    <col min="12549" max="12551" width="10" style="322" customWidth="1"/>
    <col min="12552" max="12554" width="7.125" style="322" customWidth="1"/>
    <col min="12555" max="12563" width="8.75" style="322" customWidth="1"/>
    <col min="12564" max="12564" width="2.5" style="322" customWidth="1"/>
    <col min="12565" max="12565" width="27.5" style="322" customWidth="1"/>
    <col min="12566" max="12800" width="10.25" style="322"/>
    <col min="12801" max="12804" width="11.25" style="322" customWidth="1"/>
    <col min="12805" max="12807" width="10" style="322" customWidth="1"/>
    <col min="12808" max="12810" width="7.125" style="322" customWidth="1"/>
    <col min="12811" max="12819" width="8.75" style="322" customWidth="1"/>
    <col min="12820" max="12820" width="2.5" style="322" customWidth="1"/>
    <col min="12821" max="12821" width="27.5" style="322" customWidth="1"/>
    <col min="12822" max="13056" width="10.25" style="322"/>
    <col min="13057" max="13060" width="11.25" style="322" customWidth="1"/>
    <col min="13061" max="13063" width="10" style="322" customWidth="1"/>
    <col min="13064" max="13066" width="7.125" style="322" customWidth="1"/>
    <col min="13067" max="13075" width="8.75" style="322" customWidth="1"/>
    <col min="13076" max="13076" width="2.5" style="322" customWidth="1"/>
    <col min="13077" max="13077" width="27.5" style="322" customWidth="1"/>
    <col min="13078" max="13312" width="10.25" style="322"/>
    <col min="13313" max="13316" width="11.25" style="322" customWidth="1"/>
    <col min="13317" max="13319" width="10" style="322" customWidth="1"/>
    <col min="13320" max="13322" width="7.125" style="322" customWidth="1"/>
    <col min="13323" max="13331" width="8.75" style="322" customWidth="1"/>
    <col min="13332" max="13332" width="2.5" style="322" customWidth="1"/>
    <col min="13333" max="13333" width="27.5" style="322" customWidth="1"/>
    <col min="13334" max="13568" width="10.25" style="322"/>
    <col min="13569" max="13572" width="11.25" style="322" customWidth="1"/>
    <col min="13573" max="13575" width="10" style="322" customWidth="1"/>
    <col min="13576" max="13578" width="7.125" style="322" customWidth="1"/>
    <col min="13579" max="13587" width="8.75" style="322" customWidth="1"/>
    <col min="13588" max="13588" width="2.5" style="322" customWidth="1"/>
    <col min="13589" max="13589" width="27.5" style="322" customWidth="1"/>
    <col min="13590" max="13824" width="10.25" style="322"/>
    <col min="13825" max="13828" width="11.25" style="322" customWidth="1"/>
    <col min="13829" max="13831" width="10" style="322" customWidth="1"/>
    <col min="13832" max="13834" width="7.125" style="322" customWidth="1"/>
    <col min="13835" max="13843" width="8.75" style="322" customWidth="1"/>
    <col min="13844" max="13844" width="2.5" style="322" customWidth="1"/>
    <col min="13845" max="13845" width="27.5" style="322" customWidth="1"/>
    <col min="13846" max="14080" width="10.25" style="322"/>
    <col min="14081" max="14084" width="11.25" style="322" customWidth="1"/>
    <col min="14085" max="14087" width="10" style="322" customWidth="1"/>
    <col min="14088" max="14090" width="7.125" style="322" customWidth="1"/>
    <col min="14091" max="14099" width="8.75" style="322" customWidth="1"/>
    <col min="14100" max="14100" width="2.5" style="322" customWidth="1"/>
    <col min="14101" max="14101" width="27.5" style="322" customWidth="1"/>
    <col min="14102" max="14336" width="10.25" style="322"/>
    <col min="14337" max="14340" width="11.25" style="322" customWidth="1"/>
    <col min="14341" max="14343" width="10" style="322" customWidth="1"/>
    <col min="14344" max="14346" width="7.125" style="322" customWidth="1"/>
    <col min="14347" max="14355" width="8.75" style="322" customWidth="1"/>
    <col min="14356" max="14356" width="2.5" style="322" customWidth="1"/>
    <col min="14357" max="14357" width="27.5" style="322" customWidth="1"/>
    <col min="14358" max="14592" width="10.25" style="322"/>
    <col min="14593" max="14596" width="11.25" style="322" customWidth="1"/>
    <col min="14597" max="14599" width="10" style="322" customWidth="1"/>
    <col min="14600" max="14602" width="7.125" style="322" customWidth="1"/>
    <col min="14603" max="14611" width="8.75" style="322" customWidth="1"/>
    <col min="14612" max="14612" width="2.5" style="322" customWidth="1"/>
    <col min="14613" max="14613" width="27.5" style="322" customWidth="1"/>
    <col min="14614" max="14848" width="10.25" style="322"/>
    <col min="14849" max="14852" width="11.25" style="322" customWidth="1"/>
    <col min="14853" max="14855" width="10" style="322" customWidth="1"/>
    <col min="14856" max="14858" width="7.125" style="322" customWidth="1"/>
    <col min="14859" max="14867" width="8.75" style="322" customWidth="1"/>
    <col min="14868" max="14868" width="2.5" style="322" customWidth="1"/>
    <col min="14869" max="14869" width="27.5" style="322" customWidth="1"/>
    <col min="14870" max="15104" width="10.25" style="322"/>
    <col min="15105" max="15108" width="11.25" style="322" customWidth="1"/>
    <col min="15109" max="15111" width="10" style="322" customWidth="1"/>
    <col min="15112" max="15114" width="7.125" style="322" customWidth="1"/>
    <col min="15115" max="15123" width="8.75" style="322" customWidth="1"/>
    <col min="15124" max="15124" width="2.5" style="322" customWidth="1"/>
    <col min="15125" max="15125" width="27.5" style="322" customWidth="1"/>
    <col min="15126" max="15360" width="10.25" style="322"/>
    <col min="15361" max="15364" width="11.25" style="322" customWidth="1"/>
    <col min="15365" max="15367" width="10" style="322" customWidth="1"/>
    <col min="15368" max="15370" width="7.125" style="322" customWidth="1"/>
    <col min="15371" max="15379" width="8.75" style="322" customWidth="1"/>
    <col min="15380" max="15380" width="2.5" style="322" customWidth="1"/>
    <col min="15381" max="15381" width="27.5" style="322" customWidth="1"/>
    <col min="15382" max="15616" width="10.25" style="322"/>
    <col min="15617" max="15620" width="11.25" style="322" customWidth="1"/>
    <col min="15621" max="15623" width="10" style="322" customWidth="1"/>
    <col min="15624" max="15626" width="7.125" style="322" customWidth="1"/>
    <col min="15627" max="15635" width="8.75" style="322" customWidth="1"/>
    <col min="15636" max="15636" width="2.5" style="322" customWidth="1"/>
    <col min="15637" max="15637" width="27.5" style="322" customWidth="1"/>
    <col min="15638" max="15872" width="10.25" style="322"/>
    <col min="15873" max="15876" width="11.25" style="322" customWidth="1"/>
    <col min="15877" max="15879" width="10" style="322" customWidth="1"/>
    <col min="15880" max="15882" width="7.125" style="322" customWidth="1"/>
    <col min="15883" max="15891" width="8.75" style="322" customWidth="1"/>
    <col min="15892" max="15892" width="2.5" style="322" customWidth="1"/>
    <col min="15893" max="15893" width="27.5" style="322" customWidth="1"/>
    <col min="15894" max="16128" width="10.25" style="322"/>
    <col min="16129" max="16132" width="11.25" style="322" customWidth="1"/>
    <col min="16133" max="16135" width="10" style="322" customWidth="1"/>
    <col min="16136" max="16138" width="7.125" style="322" customWidth="1"/>
    <col min="16139" max="16147" width="8.75" style="322" customWidth="1"/>
    <col min="16148" max="16148" width="2.5" style="322" customWidth="1"/>
    <col min="16149" max="16149" width="27.5" style="322" customWidth="1"/>
    <col min="16150" max="16384" width="10.25" style="322"/>
  </cols>
  <sheetData>
    <row r="1" spans="1:42" ht="22.5" customHeight="1" x14ac:dyDescent="0.15">
      <c r="A1" s="402" t="s">
        <v>608</v>
      </c>
      <c r="E1" s="362"/>
      <c r="F1" s="362"/>
      <c r="G1" s="362"/>
      <c r="H1" s="362"/>
      <c r="I1" s="362"/>
      <c r="J1" s="362"/>
    </row>
    <row r="2" spans="1:42" ht="6.75" customHeight="1" x14ac:dyDescent="0.15">
      <c r="A2" s="402"/>
      <c r="E2" s="362"/>
      <c r="F2" s="362"/>
      <c r="G2" s="362"/>
      <c r="H2" s="362"/>
      <c r="I2" s="362"/>
      <c r="J2" s="362"/>
    </row>
    <row r="3" spans="1:42" ht="15" customHeight="1" x14ac:dyDescent="0.15">
      <c r="A3" s="848" t="s">
        <v>128</v>
      </c>
      <c r="B3" s="850" t="s">
        <v>314</v>
      </c>
      <c r="C3" s="846"/>
      <c r="D3" s="847"/>
      <c r="E3" s="850" t="s">
        <v>313</v>
      </c>
      <c r="F3" s="846"/>
      <c r="G3" s="847"/>
      <c r="H3" s="850" t="s">
        <v>609</v>
      </c>
      <c r="I3" s="846"/>
      <c r="J3" s="847"/>
      <c r="K3" s="850" t="s">
        <v>312</v>
      </c>
      <c r="L3" s="846"/>
      <c r="M3" s="847"/>
      <c r="N3" s="850" t="s">
        <v>311</v>
      </c>
      <c r="O3" s="846"/>
      <c r="P3" s="851"/>
      <c r="Q3" s="846" t="s">
        <v>310</v>
      </c>
      <c r="R3" s="846"/>
      <c r="S3" s="847"/>
    </row>
    <row r="4" spans="1:42" s="399" customFormat="1" ht="15" customHeight="1" x14ac:dyDescent="0.15">
      <c r="A4" s="849"/>
      <c r="B4" s="783" t="s">
        <v>61</v>
      </c>
      <c r="C4" s="781" t="s">
        <v>610</v>
      </c>
      <c r="D4" s="400" t="s">
        <v>611</v>
      </c>
      <c r="E4" s="783" t="s">
        <v>61</v>
      </c>
      <c r="F4" s="783" t="s">
        <v>29</v>
      </c>
      <c r="G4" s="781" t="s">
        <v>32</v>
      </c>
      <c r="H4" s="783" t="s">
        <v>61</v>
      </c>
      <c r="I4" s="783" t="s">
        <v>29</v>
      </c>
      <c r="J4" s="781" t="s">
        <v>32</v>
      </c>
      <c r="K4" s="781" t="s">
        <v>61</v>
      </c>
      <c r="L4" s="781" t="s">
        <v>29</v>
      </c>
      <c r="M4" s="781" t="s">
        <v>32</v>
      </c>
      <c r="N4" s="781" t="s">
        <v>61</v>
      </c>
      <c r="O4" s="781" t="s">
        <v>29</v>
      </c>
      <c r="P4" s="401" t="s">
        <v>32</v>
      </c>
      <c r="Q4" s="400" t="s">
        <v>61</v>
      </c>
      <c r="R4" s="781" t="s">
        <v>29</v>
      </c>
      <c r="S4" s="400" t="s">
        <v>32</v>
      </c>
    </row>
    <row r="5" spans="1:42" ht="15" customHeight="1" x14ac:dyDescent="0.15">
      <c r="A5" s="782" t="s">
        <v>309</v>
      </c>
      <c r="B5" s="398">
        <v>6480029</v>
      </c>
      <c r="C5" s="396">
        <v>3351141</v>
      </c>
      <c r="D5" s="397">
        <v>3128888</v>
      </c>
      <c r="E5" s="396">
        <v>115114</v>
      </c>
      <c r="F5" s="394">
        <v>80207</v>
      </c>
      <c r="G5" s="394">
        <v>34907</v>
      </c>
      <c r="H5" s="393">
        <f>E5/B5*100</f>
        <v>1.7764426671547304</v>
      </c>
      <c r="I5" s="393">
        <f t="shared" ref="I5:J20" si="0">F5/C5*100</f>
        <v>2.3934236130320987</v>
      </c>
      <c r="J5" s="393">
        <f t="shared" si="0"/>
        <v>1.115635970351128</v>
      </c>
      <c r="K5" s="392">
        <v>18.385204816825919</v>
      </c>
      <c r="L5" s="369">
        <v>26.315300357113721</v>
      </c>
      <c r="M5" s="369">
        <v>10.863227564526092</v>
      </c>
      <c r="N5" s="369">
        <v>100</v>
      </c>
      <c r="O5" s="369">
        <v>100</v>
      </c>
      <c r="P5" s="370">
        <v>100</v>
      </c>
      <c r="Q5" s="368">
        <v>100</v>
      </c>
      <c r="R5" s="369">
        <v>100</v>
      </c>
      <c r="S5" s="368">
        <v>100</v>
      </c>
      <c r="U5" s="388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</row>
    <row r="6" spans="1:42" ht="15" customHeight="1" x14ac:dyDescent="0.15">
      <c r="A6" s="783" t="s">
        <v>111</v>
      </c>
      <c r="B6" s="394">
        <v>279062</v>
      </c>
      <c r="C6" s="394">
        <v>151027</v>
      </c>
      <c r="D6" s="394">
        <v>128035</v>
      </c>
      <c r="E6" s="394">
        <v>5630</v>
      </c>
      <c r="F6" s="394">
        <v>3934</v>
      </c>
      <c r="G6" s="394">
        <v>1696</v>
      </c>
      <c r="H6" s="393">
        <f>E6/B6*100</f>
        <v>2.017472819660147</v>
      </c>
      <c r="I6" s="393">
        <f t="shared" si="0"/>
        <v>2.6048322485383411</v>
      </c>
      <c r="J6" s="393">
        <f t="shared" si="0"/>
        <v>1.3246377943531067</v>
      </c>
      <c r="K6" s="392">
        <v>17.990910020812255</v>
      </c>
      <c r="L6" s="392">
        <v>25.17069718800316</v>
      </c>
      <c r="M6" s="392">
        <v>10.827170273084727</v>
      </c>
      <c r="N6" s="390">
        <v>98.508769253393638</v>
      </c>
      <c r="O6" s="390">
        <v>96.113814731041529</v>
      </c>
      <c r="P6" s="391">
        <v>101.22496296335288</v>
      </c>
      <c r="Q6" s="389" t="s">
        <v>612</v>
      </c>
      <c r="R6" s="390" t="s">
        <v>612</v>
      </c>
      <c r="S6" s="389" t="s">
        <v>612</v>
      </c>
      <c r="U6" s="388"/>
    </row>
    <row r="7" spans="1:42" ht="15" customHeight="1" x14ac:dyDescent="0.15">
      <c r="A7" s="381" t="s">
        <v>133</v>
      </c>
      <c r="B7" s="379">
        <v>40250</v>
      </c>
      <c r="C7" s="380">
        <v>22233</v>
      </c>
      <c r="D7" s="366">
        <v>18017</v>
      </c>
      <c r="E7" s="566">
        <v>819</v>
      </c>
      <c r="F7" s="566">
        <v>561</v>
      </c>
      <c r="G7" s="567">
        <v>258</v>
      </c>
      <c r="H7" s="378">
        <f>E7/B7*100</f>
        <v>2.034782608695652</v>
      </c>
      <c r="I7" s="378">
        <f t="shared" si="0"/>
        <v>2.5232762110376465</v>
      </c>
      <c r="J7" s="378">
        <f t="shared" si="0"/>
        <v>1.431980906921241</v>
      </c>
      <c r="K7" s="376">
        <v>17.022829713920849</v>
      </c>
      <c r="L7" s="376">
        <v>23.394544192127174</v>
      </c>
      <c r="M7" s="376">
        <v>10.691238281594783</v>
      </c>
      <c r="N7" s="364">
        <v>93.765379999999993</v>
      </c>
      <c r="O7" s="384">
        <v>89.866804000000002</v>
      </c>
      <c r="P7" s="385">
        <v>100.778786</v>
      </c>
      <c r="Q7" s="383">
        <v>94.269193000000001</v>
      </c>
      <c r="R7" s="384">
        <v>90.693809000000002</v>
      </c>
      <c r="S7" s="383">
        <v>100.745176</v>
      </c>
      <c r="U7" s="388"/>
    </row>
    <row r="8" spans="1:42" ht="15" customHeight="1" x14ac:dyDescent="0.15">
      <c r="A8" s="381" t="s">
        <v>134</v>
      </c>
      <c r="B8" s="379">
        <v>4946</v>
      </c>
      <c r="C8" s="380">
        <v>2548</v>
      </c>
      <c r="D8" s="380">
        <v>2398</v>
      </c>
      <c r="E8" s="568">
        <v>69</v>
      </c>
      <c r="F8" s="386">
        <v>54</v>
      </c>
      <c r="G8" s="568">
        <v>15</v>
      </c>
      <c r="H8" s="378">
        <f>E8/B8*100</f>
        <v>1.3950667205822886</v>
      </c>
      <c r="I8" s="378">
        <f t="shared" si="0"/>
        <v>2.1193092621664049</v>
      </c>
      <c r="J8" s="378">
        <f t="shared" si="0"/>
        <v>0.62552126772310257</v>
      </c>
      <c r="K8" s="376">
        <v>20.798418114517901</v>
      </c>
      <c r="L8" s="376">
        <v>33.688518453821779</v>
      </c>
      <c r="M8" s="376">
        <v>8.7481920403116682</v>
      </c>
      <c r="N8" s="364">
        <v>107.783452</v>
      </c>
      <c r="O8" s="384">
        <v>122.005736</v>
      </c>
      <c r="P8" s="385">
        <v>75.597127</v>
      </c>
      <c r="Q8" s="383">
        <v>108.50823800000001</v>
      </c>
      <c r="R8" s="384">
        <v>118.926598</v>
      </c>
      <c r="S8" s="383">
        <v>84.158923999999999</v>
      </c>
      <c r="U8" s="388"/>
    </row>
    <row r="9" spans="1:42" ht="15" customHeight="1" x14ac:dyDescent="0.15">
      <c r="A9" s="381" t="s">
        <v>135</v>
      </c>
      <c r="B9" s="379">
        <v>17049</v>
      </c>
      <c r="C9" s="380">
        <v>9374</v>
      </c>
      <c r="D9" s="366">
        <v>7675</v>
      </c>
      <c r="E9" s="568">
        <v>417</v>
      </c>
      <c r="F9" s="386">
        <v>278</v>
      </c>
      <c r="G9" s="386">
        <v>139</v>
      </c>
      <c r="H9" s="378">
        <f t="shared" ref="H9:J59" si="1">E9/B9*100</f>
        <v>2.4458912546190392</v>
      </c>
      <c r="I9" s="378">
        <f t="shared" si="0"/>
        <v>2.9656496692980583</v>
      </c>
      <c r="J9" s="378">
        <f t="shared" si="0"/>
        <v>1.8110749185667752</v>
      </c>
      <c r="K9" s="376">
        <v>17.564669152397304</v>
      </c>
      <c r="L9" s="376">
        <v>23.016198270473449</v>
      </c>
      <c r="M9" s="376">
        <v>11.918654752585018</v>
      </c>
      <c r="N9" s="364">
        <v>96.437977000000004</v>
      </c>
      <c r="O9" s="384">
        <v>87.836540999999997</v>
      </c>
      <c r="P9" s="385">
        <v>113.291017</v>
      </c>
      <c r="Q9" s="383">
        <v>97.264190999999997</v>
      </c>
      <c r="R9" s="384">
        <v>89.551165999999995</v>
      </c>
      <c r="S9" s="383">
        <v>112.21489800000001</v>
      </c>
      <c r="U9" s="388"/>
    </row>
    <row r="10" spans="1:42" ht="15" customHeight="1" x14ac:dyDescent="0.15">
      <c r="A10" s="381" t="s">
        <v>136</v>
      </c>
      <c r="B10" s="379">
        <v>23781</v>
      </c>
      <c r="C10" s="380">
        <v>13285</v>
      </c>
      <c r="D10" s="366">
        <v>10496</v>
      </c>
      <c r="E10" s="380">
        <v>499</v>
      </c>
      <c r="F10" s="379">
        <v>337</v>
      </c>
      <c r="G10" s="379">
        <v>162</v>
      </c>
      <c r="H10" s="378">
        <f t="shared" si="1"/>
        <v>2.09831377990833</v>
      </c>
      <c r="I10" s="378">
        <f t="shared" si="0"/>
        <v>2.5366955212645843</v>
      </c>
      <c r="J10" s="378">
        <f t="shared" si="0"/>
        <v>1.5434451219512195</v>
      </c>
      <c r="K10" s="376">
        <v>15.98939765151316</v>
      </c>
      <c r="L10" s="376">
        <v>21.509741295894894</v>
      </c>
      <c r="M10" s="376">
        <v>10.424133542159185</v>
      </c>
      <c r="N10" s="364">
        <v>88.636955999999998</v>
      </c>
      <c r="O10" s="384">
        <v>83.184054000000003</v>
      </c>
      <c r="P10" s="385">
        <v>99.026077000000001</v>
      </c>
      <c r="Q10" s="383">
        <v>89.645679999999999</v>
      </c>
      <c r="R10" s="384">
        <v>84.794925000000006</v>
      </c>
      <c r="S10" s="383">
        <v>99.082830000000001</v>
      </c>
      <c r="U10" s="388"/>
    </row>
    <row r="11" spans="1:42" ht="15" customHeight="1" x14ac:dyDescent="0.15">
      <c r="A11" s="381" t="s">
        <v>137</v>
      </c>
      <c r="B11" s="379">
        <v>3532</v>
      </c>
      <c r="C11" s="380">
        <v>1786</v>
      </c>
      <c r="D11" s="366">
        <v>1746</v>
      </c>
      <c r="E11" s="379">
        <v>62</v>
      </c>
      <c r="F11" s="379">
        <v>51</v>
      </c>
      <c r="G11" s="379">
        <v>11</v>
      </c>
      <c r="H11" s="378">
        <f t="shared" si="1"/>
        <v>1.7553793884484712</v>
      </c>
      <c r="I11" s="378">
        <f t="shared" si="0"/>
        <v>2.8555431131019038</v>
      </c>
      <c r="J11" s="378">
        <f t="shared" si="0"/>
        <v>0.63001145475372278</v>
      </c>
      <c r="K11" s="376">
        <v>25.556682247998747</v>
      </c>
      <c r="L11" s="376">
        <v>43.828741341675119</v>
      </c>
      <c r="M11" s="376">
        <v>8.7138375740676199</v>
      </c>
      <c r="N11" s="364">
        <v>135.259917</v>
      </c>
      <c r="O11" s="384">
        <v>162.38511800000001</v>
      </c>
      <c r="P11" s="385">
        <v>76.226162000000002</v>
      </c>
      <c r="Q11" s="383">
        <v>125.826712</v>
      </c>
      <c r="R11" s="384">
        <v>141.46167600000001</v>
      </c>
      <c r="S11" s="383">
        <v>86.358349000000004</v>
      </c>
      <c r="U11" s="388"/>
    </row>
    <row r="12" spans="1:42" ht="15" customHeight="1" x14ac:dyDescent="0.15">
      <c r="A12" s="381" t="s">
        <v>138</v>
      </c>
      <c r="B12" s="379">
        <v>6267</v>
      </c>
      <c r="C12" s="380">
        <v>3364</v>
      </c>
      <c r="D12" s="366">
        <v>2903</v>
      </c>
      <c r="E12" s="379">
        <v>137</v>
      </c>
      <c r="F12" s="379">
        <v>97</v>
      </c>
      <c r="G12" s="379">
        <v>40</v>
      </c>
      <c r="H12" s="378">
        <f t="shared" si="1"/>
        <v>2.1860539333014199</v>
      </c>
      <c r="I12" s="378">
        <f t="shared" si="0"/>
        <v>2.8834720570749108</v>
      </c>
      <c r="J12" s="378">
        <f t="shared" si="0"/>
        <v>1.3778849466069583</v>
      </c>
      <c r="K12" s="376">
        <v>20.580799165951845</v>
      </c>
      <c r="L12" s="376">
        <v>28.984381302982403</v>
      </c>
      <c r="M12" s="376">
        <v>12.084373092934872</v>
      </c>
      <c r="N12" s="364">
        <v>113.899744</v>
      </c>
      <c r="O12" s="384">
        <v>111.844869</v>
      </c>
      <c r="P12" s="385">
        <v>113.742707</v>
      </c>
      <c r="Q12" s="383">
        <v>113.20577400000001</v>
      </c>
      <c r="R12" s="384">
        <v>112.094297</v>
      </c>
      <c r="S12" s="383">
        <v>110.509989</v>
      </c>
      <c r="U12" s="388"/>
    </row>
    <row r="13" spans="1:42" ht="15" customHeight="1" x14ac:dyDescent="0.15">
      <c r="A13" s="381" t="s">
        <v>139</v>
      </c>
      <c r="B13" s="379">
        <v>19916</v>
      </c>
      <c r="C13" s="380">
        <v>11137</v>
      </c>
      <c r="D13" s="366">
        <v>8779</v>
      </c>
      <c r="E13" s="379">
        <v>430</v>
      </c>
      <c r="F13" s="379">
        <v>297</v>
      </c>
      <c r="G13" s="379">
        <v>133</v>
      </c>
      <c r="H13" s="378">
        <f t="shared" si="1"/>
        <v>2.1590680859610365</v>
      </c>
      <c r="I13" s="378">
        <f t="shared" si="0"/>
        <v>2.6667863877166202</v>
      </c>
      <c r="J13" s="378">
        <f t="shared" si="0"/>
        <v>1.5149789269848501</v>
      </c>
      <c r="K13" s="376">
        <v>17.596858428772418</v>
      </c>
      <c r="L13" s="376">
        <v>24.307263452269783</v>
      </c>
      <c r="M13" s="376">
        <v>10.885926134489479</v>
      </c>
      <c r="N13" s="364">
        <v>96.131990999999999</v>
      </c>
      <c r="O13" s="384">
        <v>92.558356000000003</v>
      </c>
      <c r="P13" s="385">
        <v>101.792725</v>
      </c>
      <c r="Q13" s="383">
        <v>96.950097999999997</v>
      </c>
      <c r="R13" s="384">
        <v>93.933878000000007</v>
      </c>
      <c r="S13" s="383">
        <v>101.65217</v>
      </c>
      <c r="U13" s="388"/>
    </row>
    <row r="14" spans="1:42" ht="15" customHeight="1" x14ac:dyDescent="0.15">
      <c r="A14" s="381" t="s">
        <v>140</v>
      </c>
      <c r="B14" s="379">
        <v>7532</v>
      </c>
      <c r="C14" s="380">
        <v>4103</v>
      </c>
      <c r="D14" s="366">
        <v>3429</v>
      </c>
      <c r="E14" s="379">
        <v>166</v>
      </c>
      <c r="F14" s="379">
        <v>114</v>
      </c>
      <c r="G14" s="379">
        <v>52</v>
      </c>
      <c r="H14" s="378">
        <f t="shared" si="1"/>
        <v>2.2039298990971852</v>
      </c>
      <c r="I14" s="378">
        <f t="shared" si="0"/>
        <v>2.77845478917865</v>
      </c>
      <c r="J14" s="378">
        <f t="shared" si="0"/>
        <v>1.5164771070282881</v>
      </c>
      <c r="K14" s="376">
        <v>21.326755442498058</v>
      </c>
      <c r="L14" s="376">
        <v>29.154444390454731</v>
      </c>
      <c r="M14" s="376">
        <v>13.424759387004832</v>
      </c>
      <c r="N14" s="364">
        <v>116.840643</v>
      </c>
      <c r="O14" s="376">
        <v>111.660517</v>
      </c>
      <c r="P14" s="377">
        <v>124.84587500000001</v>
      </c>
      <c r="Q14" s="375">
        <v>115.756725</v>
      </c>
      <c r="R14" s="376">
        <v>111.91336200000001</v>
      </c>
      <c r="S14" s="375">
        <v>119.733428</v>
      </c>
      <c r="U14" s="388"/>
    </row>
    <row r="15" spans="1:42" ht="15" customHeight="1" x14ac:dyDescent="0.15">
      <c r="A15" s="381" t="s">
        <v>141</v>
      </c>
      <c r="B15" s="379">
        <v>5121</v>
      </c>
      <c r="C15" s="380">
        <v>2640</v>
      </c>
      <c r="D15" s="366">
        <v>2481</v>
      </c>
      <c r="E15" s="379">
        <v>101</v>
      </c>
      <c r="F15" s="379">
        <v>72</v>
      </c>
      <c r="G15" s="379">
        <v>29</v>
      </c>
      <c r="H15" s="378">
        <f t="shared" si="1"/>
        <v>1.9722710408123414</v>
      </c>
      <c r="I15" s="378">
        <f t="shared" si="0"/>
        <v>2.7272727272727271</v>
      </c>
      <c r="J15" s="378">
        <f t="shared" si="0"/>
        <v>1.1688835147118097</v>
      </c>
      <c r="K15" s="376">
        <v>22.040611463300198</v>
      </c>
      <c r="L15" s="376">
        <v>31.884083642579423</v>
      </c>
      <c r="M15" s="376">
        <v>12.477035800487895</v>
      </c>
      <c r="N15" s="364">
        <v>117.894497</v>
      </c>
      <c r="O15" s="376">
        <v>119.053676</v>
      </c>
      <c r="P15" s="377">
        <v>112.842825</v>
      </c>
      <c r="Q15" s="375">
        <v>116.013936</v>
      </c>
      <c r="R15" s="376">
        <v>117.38816</v>
      </c>
      <c r="S15" s="375">
        <v>109.03627299999999</v>
      </c>
      <c r="U15" s="388"/>
    </row>
    <row r="16" spans="1:42" ht="15" customHeight="1" x14ac:dyDescent="0.15">
      <c r="A16" s="381" t="s">
        <v>142</v>
      </c>
      <c r="B16" s="379">
        <v>5387</v>
      </c>
      <c r="C16" s="380">
        <v>2865</v>
      </c>
      <c r="D16" s="366">
        <v>2522</v>
      </c>
      <c r="E16" s="379">
        <v>86</v>
      </c>
      <c r="F16" s="379">
        <v>51</v>
      </c>
      <c r="G16" s="379">
        <v>35</v>
      </c>
      <c r="H16" s="378">
        <f t="shared" si="1"/>
        <v>1.5964358641173195</v>
      </c>
      <c r="I16" s="378">
        <f t="shared" si="0"/>
        <v>1.7801047120418849</v>
      </c>
      <c r="J16" s="378">
        <f t="shared" si="0"/>
        <v>1.387787470261697</v>
      </c>
      <c r="K16" s="376">
        <v>13.078336192318455</v>
      </c>
      <c r="L16" s="376">
        <v>15.431071521503654</v>
      </c>
      <c r="M16" s="376">
        <v>10.700942294404324</v>
      </c>
      <c r="N16" s="364">
        <v>73.576328000000004</v>
      </c>
      <c r="O16" s="376">
        <v>60.626429000000002</v>
      </c>
      <c r="P16" s="377">
        <v>103.622467</v>
      </c>
      <c r="Q16" s="375">
        <v>80.579234</v>
      </c>
      <c r="R16" s="376">
        <v>71.921397999999996</v>
      </c>
      <c r="S16" s="375">
        <v>102.734064</v>
      </c>
      <c r="U16" s="388"/>
    </row>
    <row r="17" spans="1:21" ht="15" customHeight="1" x14ac:dyDescent="0.15">
      <c r="A17" s="381" t="s">
        <v>143</v>
      </c>
      <c r="B17" s="379">
        <v>7990</v>
      </c>
      <c r="C17" s="380">
        <v>4309</v>
      </c>
      <c r="D17" s="366">
        <v>3681</v>
      </c>
      <c r="E17" s="379">
        <v>159</v>
      </c>
      <c r="F17" s="379">
        <v>115</v>
      </c>
      <c r="G17" s="379">
        <v>44</v>
      </c>
      <c r="H17" s="378">
        <f t="shared" si="1"/>
        <v>1.9899874843554444</v>
      </c>
      <c r="I17" s="378">
        <f t="shared" si="0"/>
        <v>2.6688326757948482</v>
      </c>
      <c r="J17" s="378">
        <f t="shared" si="0"/>
        <v>1.1953273566965499</v>
      </c>
      <c r="K17" s="376">
        <v>17.938373226470272</v>
      </c>
      <c r="L17" s="376">
        <v>26.305857056260219</v>
      </c>
      <c r="M17" s="376">
        <v>9.7951260343319166</v>
      </c>
      <c r="N17" s="364">
        <v>97.017393999999996</v>
      </c>
      <c r="O17" s="376">
        <v>99.647053999999997</v>
      </c>
      <c r="P17" s="377">
        <v>89.901397000000003</v>
      </c>
      <c r="Q17" s="375">
        <v>98.918251999999995</v>
      </c>
      <c r="R17" s="376">
        <v>101.88012999999999</v>
      </c>
      <c r="S17" s="375">
        <v>91.711797000000004</v>
      </c>
      <c r="U17" s="388"/>
    </row>
    <row r="18" spans="1:21" ht="15" customHeight="1" x14ac:dyDescent="0.15">
      <c r="A18" s="381" t="s">
        <v>144</v>
      </c>
      <c r="B18" s="379">
        <v>2992</v>
      </c>
      <c r="C18" s="380">
        <v>1571</v>
      </c>
      <c r="D18" s="366">
        <v>1421</v>
      </c>
      <c r="E18" s="379">
        <v>66</v>
      </c>
      <c r="F18" s="379">
        <v>48</v>
      </c>
      <c r="G18" s="379">
        <v>18</v>
      </c>
      <c r="H18" s="378">
        <f t="shared" si="1"/>
        <v>2.2058823529411766</v>
      </c>
      <c r="I18" s="378">
        <f t="shared" si="0"/>
        <v>3.0553787396562697</v>
      </c>
      <c r="J18" s="378">
        <f t="shared" si="0"/>
        <v>1.2667135819845179</v>
      </c>
      <c r="K18" s="376">
        <v>21.951706246258233</v>
      </c>
      <c r="L18" s="376">
        <v>32.159511175430133</v>
      </c>
      <c r="M18" s="376">
        <v>11.888721566140921</v>
      </c>
      <c r="N18" s="364">
        <v>118.771546</v>
      </c>
      <c r="O18" s="376">
        <v>121.600922</v>
      </c>
      <c r="P18" s="377">
        <v>109.568001</v>
      </c>
      <c r="Q18" s="375">
        <v>115.91936</v>
      </c>
      <c r="R18" s="376">
        <v>118.435777</v>
      </c>
      <c r="S18" s="375">
        <v>105.759584</v>
      </c>
      <c r="U18" s="388"/>
    </row>
    <row r="19" spans="1:21" ht="15" customHeight="1" x14ac:dyDescent="0.15">
      <c r="A19" s="381" t="s">
        <v>145</v>
      </c>
      <c r="B19" s="379">
        <v>4145</v>
      </c>
      <c r="C19" s="380">
        <v>2063</v>
      </c>
      <c r="D19" s="366">
        <v>2082</v>
      </c>
      <c r="E19" s="379">
        <v>61</v>
      </c>
      <c r="F19" s="379">
        <v>43</v>
      </c>
      <c r="G19" s="379">
        <v>18</v>
      </c>
      <c r="H19" s="378">
        <f t="shared" si="1"/>
        <v>1.4716525934861278</v>
      </c>
      <c r="I19" s="378">
        <f t="shared" si="0"/>
        <v>2.084343189529811</v>
      </c>
      <c r="J19" s="378">
        <f t="shared" si="0"/>
        <v>0.86455331412103753</v>
      </c>
      <c r="K19" s="376">
        <v>17.991765080638501</v>
      </c>
      <c r="L19" s="376">
        <v>25.838551118268459</v>
      </c>
      <c r="M19" s="376">
        <v>10.427166243787147</v>
      </c>
      <c r="N19" s="364">
        <v>97.609752</v>
      </c>
      <c r="O19" s="376">
        <v>97.856763999999998</v>
      </c>
      <c r="P19" s="377">
        <v>95.485453000000007</v>
      </c>
      <c r="Q19" s="375">
        <v>101.46711500000001</v>
      </c>
      <c r="R19" s="376">
        <v>103.086894</v>
      </c>
      <c r="S19" s="375">
        <v>97.106288000000006</v>
      </c>
      <c r="U19" s="388"/>
    </row>
    <row r="20" spans="1:21" ht="15" customHeight="1" x14ac:dyDescent="0.15">
      <c r="A20" s="381" t="s">
        <v>146</v>
      </c>
      <c r="B20" s="379">
        <v>6179</v>
      </c>
      <c r="C20" s="380">
        <v>3422</v>
      </c>
      <c r="D20" s="366">
        <v>2757</v>
      </c>
      <c r="E20" s="379">
        <v>115</v>
      </c>
      <c r="F20" s="379">
        <v>72</v>
      </c>
      <c r="G20" s="379">
        <v>43</v>
      </c>
      <c r="H20" s="378">
        <f t="shared" si="1"/>
        <v>1.8611425797054537</v>
      </c>
      <c r="I20" s="378">
        <f t="shared" si="0"/>
        <v>2.1040327293980128</v>
      </c>
      <c r="J20" s="378">
        <f t="shared" si="0"/>
        <v>1.5596663039535728</v>
      </c>
      <c r="K20" s="376">
        <v>13.733704660861092</v>
      </c>
      <c r="L20" s="376">
        <v>17.220842960262907</v>
      </c>
      <c r="M20" s="376">
        <v>10.256214550467732</v>
      </c>
      <c r="N20" s="364">
        <v>76.376120999999998</v>
      </c>
      <c r="O20" s="376">
        <v>66.906441000000001</v>
      </c>
      <c r="P20" s="377">
        <v>97.699967999999998</v>
      </c>
      <c r="Q20" s="375">
        <v>81.621065999999999</v>
      </c>
      <c r="R20" s="376">
        <v>75.061384000000004</v>
      </c>
      <c r="S20" s="375">
        <v>98.141161999999994</v>
      </c>
      <c r="U20" s="388"/>
    </row>
    <row r="21" spans="1:21" ht="15" customHeight="1" x14ac:dyDescent="0.15">
      <c r="A21" s="381" t="s">
        <v>147</v>
      </c>
      <c r="B21" s="379">
        <v>15653</v>
      </c>
      <c r="C21" s="380">
        <v>8561</v>
      </c>
      <c r="D21" s="366">
        <v>7092</v>
      </c>
      <c r="E21" s="379">
        <v>339</v>
      </c>
      <c r="F21" s="379">
        <v>229</v>
      </c>
      <c r="G21" s="379">
        <v>110</v>
      </c>
      <c r="H21" s="378">
        <f t="shared" si="1"/>
        <v>2.1657190314955601</v>
      </c>
      <c r="I21" s="378">
        <f t="shared" si="1"/>
        <v>2.6749211540707862</v>
      </c>
      <c r="J21" s="378">
        <f t="shared" si="1"/>
        <v>1.551043429216018</v>
      </c>
      <c r="K21" s="376">
        <v>16.640299073788192</v>
      </c>
      <c r="L21" s="376">
        <v>22.610450570000573</v>
      </c>
      <c r="M21" s="376">
        <v>10.737814776599764</v>
      </c>
      <c r="N21" s="364">
        <v>91.960914000000002</v>
      </c>
      <c r="O21" s="376">
        <v>87.266026999999994</v>
      </c>
      <c r="P21" s="377">
        <v>101.49746500000001</v>
      </c>
      <c r="Q21" s="375">
        <v>93.232420000000005</v>
      </c>
      <c r="R21" s="376">
        <v>89.351595000000003</v>
      </c>
      <c r="S21" s="375">
        <v>101.357293</v>
      </c>
    </row>
    <row r="22" spans="1:21" ht="15" customHeight="1" x14ac:dyDescent="0.15">
      <c r="A22" s="381" t="s">
        <v>148</v>
      </c>
      <c r="B22" s="379">
        <v>1666</v>
      </c>
      <c r="C22" s="380">
        <v>865</v>
      </c>
      <c r="D22" s="366">
        <v>801</v>
      </c>
      <c r="E22" s="379">
        <v>32</v>
      </c>
      <c r="F22" s="379">
        <v>23</v>
      </c>
      <c r="G22" s="379">
        <v>9</v>
      </c>
      <c r="H22" s="378">
        <f t="shared" si="1"/>
        <v>1.9207683073229291</v>
      </c>
      <c r="I22" s="378">
        <f t="shared" si="1"/>
        <v>2.6589595375722546</v>
      </c>
      <c r="J22" s="378">
        <f t="shared" si="1"/>
        <v>1.1235955056179776</v>
      </c>
      <c r="K22" s="376">
        <v>33.268529011196939</v>
      </c>
      <c r="L22" s="376">
        <v>47.48436112888907</v>
      </c>
      <c r="M22" s="376">
        <v>18.848167539267013</v>
      </c>
      <c r="N22" s="364">
        <v>171.37390600000001</v>
      </c>
      <c r="O22" s="376">
        <v>171.28231500000001</v>
      </c>
      <c r="P22" s="377">
        <v>158.94691</v>
      </c>
      <c r="Q22" s="375">
        <v>134.852994</v>
      </c>
      <c r="R22" s="376">
        <v>134.43663599999999</v>
      </c>
      <c r="S22" s="375">
        <v>120.287323</v>
      </c>
    </row>
    <row r="23" spans="1:21" ht="15" customHeight="1" x14ac:dyDescent="0.15">
      <c r="A23" s="387" t="s">
        <v>149</v>
      </c>
      <c r="B23" s="379">
        <v>12853</v>
      </c>
      <c r="C23" s="380">
        <v>7250</v>
      </c>
      <c r="D23" s="366">
        <v>5603</v>
      </c>
      <c r="E23" s="386">
        <v>279</v>
      </c>
      <c r="F23" s="386">
        <v>218</v>
      </c>
      <c r="G23" s="386">
        <v>61</v>
      </c>
      <c r="H23" s="378">
        <f>E23/B23*100</f>
        <v>2.1706994475997821</v>
      </c>
      <c r="I23" s="378">
        <f t="shared" si="1"/>
        <v>3.0068965517241377</v>
      </c>
      <c r="J23" s="378">
        <f t="shared" si="1"/>
        <v>1.0887024808138497</v>
      </c>
      <c r="K23" s="384">
        <v>19.922978763818442</v>
      </c>
      <c r="L23" s="384">
        <v>30.28501253077124</v>
      </c>
      <c r="M23" s="384">
        <v>8.9631409196770342</v>
      </c>
      <c r="N23" s="364">
        <v>108.564128</v>
      </c>
      <c r="O23" s="384">
        <v>114.749737</v>
      </c>
      <c r="P23" s="385">
        <v>83.544141999999994</v>
      </c>
      <c r="Q23" s="383">
        <v>108.721709</v>
      </c>
      <c r="R23" s="384">
        <v>114.56323</v>
      </c>
      <c r="S23" s="383">
        <v>85.650929000000005</v>
      </c>
    </row>
    <row r="24" spans="1:21" ht="15" customHeight="1" x14ac:dyDescent="0.15">
      <c r="A24" s="381" t="s">
        <v>150</v>
      </c>
      <c r="B24" s="379">
        <v>6419</v>
      </c>
      <c r="C24" s="380">
        <v>3418</v>
      </c>
      <c r="D24" s="366">
        <v>3001</v>
      </c>
      <c r="E24" s="379">
        <v>136</v>
      </c>
      <c r="F24" s="379">
        <v>92</v>
      </c>
      <c r="G24" s="379">
        <v>44</v>
      </c>
      <c r="H24" s="378">
        <f>E24/B24*100</f>
        <v>2.118710079451628</v>
      </c>
      <c r="I24" s="378">
        <f t="shared" si="1"/>
        <v>2.6916325336454068</v>
      </c>
      <c r="J24" s="378">
        <f t="shared" si="1"/>
        <v>1.4661779406864379</v>
      </c>
      <c r="K24" s="376">
        <v>15.599979811790831</v>
      </c>
      <c r="L24" s="376">
        <v>21.301769667669237</v>
      </c>
      <c r="M24" s="376">
        <v>10.002114083203949</v>
      </c>
      <c r="N24" s="364">
        <v>87.321527000000003</v>
      </c>
      <c r="O24" s="376">
        <v>83.253181999999995</v>
      </c>
      <c r="P24" s="377">
        <v>95.758838999999995</v>
      </c>
      <c r="Q24" s="375">
        <v>90.768429999999995</v>
      </c>
      <c r="R24" s="376">
        <v>88.403929000000005</v>
      </c>
      <c r="S24" s="375">
        <v>96.553313000000003</v>
      </c>
    </row>
    <row r="25" spans="1:21" ht="15" customHeight="1" x14ac:dyDescent="0.15">
      <c r="A25" s="381" t="s">
        <v>151</v>
      </c>
      <c r="B25" s="379">
        <v>7533</v>
      </c>
      <c r="C25" s="380">
        <v>4268</v>
      </c>
      <c r="D25" s="366">
        <v>3265</v>
      </c>
      <c r="E25" s="379">
        <v>174</v>
      </c>
      <c r="F25" s="379">
        <v>120</v>
      </c>
      <c r="G25" s="379">
        <v>54</v>
      </c>
      <c r="H25" s="378">
        <f>E25/B25*100</f>
        <v>2.3098367184388691</v>
      </c>
      <c r="I25" s="378">
        <f t="shared" si="1"/>
        <v>2.8116213683223994</v>
      </c>
      <c r="J25" s="378">
        <f t="shared" si="1"/>
        <v>1.6539050535987749</v>
      </c>
      <c r="K25" s="376">
        <v>17.896889232655447</v>
      </c>
      <c r="L25" s="376">
        <v>24.9038090375923</v>
      </c>
      <c r="M25" s="376">
        <v>11.011823435607342</v>
      </c>
      <c r="N25" s="364">
        <v>98.975661000000002</v>
      </c>
      <c r="O25" s="376">
        <v>95.733301999999995</v>
      </c>
      <c r="P25" s="377">
        <v>105.29518</v>
      </c>
      <c r="Q25" s="375">
        <v>100.514391</v>
      </c>
      <c r="R25" s="376">
        <v>98.464596</v>
      </c>
      <c r="S25" s="375">
        <v>104.36735</v>
      </c>
    </row>
    <row r="26" spans="1:21" ht="15" customHeight="1" x14ac:dyDescent="0.15">
      <c r="A26" s="381" t="s">
        <v>152</v>
      </c>
      <c r="B26" s="379">
        <v>5891</v>
      </c>
      <c r="C26" s="380">
        <v>3169</v>
      </c>
      <c r="D26" s="366">
        <v>2722</v>
      </c>
      <c r="E26" s="379">
        <v>106</v>
      </c>
      <c r="F26" s="379">
        <v>73</v>
      </c>
      <c r="G26" s="379">
        <v>33</v>
      </c>
      <c r="H26" s="378">
        <f>E26/B26*100</f>
        <v>1.7993549482261075</v>
      </c>
      <c r="I26" s="378">
        <f t="shared" si="1"/>
        <v>2.3035657936257494</v>
      </c>
      <c r="J26" s="378">
        <f t="shared" si="1"/>
        <v>1.2123438648052902</v>
      </c>
      <c r="K26" s="376">
        <v>15.924499843008469</v>
      </c>
      <c r="L26" s="376">
        <v>22.276880260242788</v>
      </c>
      <c r="M26" s="376">
        <v>9.7648447833536025</v>
      </c>
      <c r="N26" s="364">
        <v>86.658512999999999</v>
      </c>
      <c r="O26" s="376">
        <v>84.831070999999994</v>
      </c>
      <c r="P26" s="377">
        <v>89.921313999999995</v>
      </c>
      <c r="Q26" s="375">
        <v>90.995952000000003</v>
      </c>
      <c r="R26" s="376">
        <v>90.801491999999996</v>
      </c>
      <c r="S26" s="375">
        <v>92.194247000000004</v>
      </c>
    </row>
    <row r="27" spans="1:21" ht="15" customHeight="1" x14ac:dyDescent="0.15">
      <c r="A27" s="381" t="s">
        <v>153</v>
      </c>
      <c r="B27" s="379">
        <v>2675</v>
      </c>
      <c r="C27" s="380">
        <v>1333</v>
      </c>
      <c r="D27" s="366">
        <v>1342</v>
      </c>
      <c r="E27" s="379">
        <v>28</v>
      </c>
      <c r="F27" s="379">
        <v>20</v>
      </c>
      <c r="G27" s="379">
        <v>8</v>
      </c>
      <c r="H27" s="378">
        <f t="shared" si="1"/>
        <v>1.0467289719626169</v>
      </c>
      <c r="I27" s="378">
        <f t="shared" si="1"/>
        <v>1.5003750937734432</v>
      </c>
      <c r="J27" s="378">
        <f t="shared" si="1"/>
        <v>0.5961251862891207</v>
      </c>
      <c r="K27" s="376">
        <v>16.143352974412785</v>
      </c>
      <c r="L27" s="376">
        <v>24.141469008389162</v>
      </c>
      <c r="M27" s="376">
        <v>8.8299246145186032</v>
      </c>
      <c r="N27" s="364">
        <v>85.016658000000007</v>
      </c>
      <c r="O27" s="376">
        <v>88.541263999999998</v>
      </c>
      <c r="P27" s="377">
        <v>77.273690999999999</v>
      </c>
      <c r="Q27" s="375">
        <v>96.503033000000002</v>
      </c>
      <c r="R27" s="376">
        <v>100.92634</v>
      </c>
      <c r="S27" s="375">
        <v>88.828901000000002</v>
      </c>
    </row>
    <row r="28" spans="1:21" ht="15" customHeight="1" x14ac:dyDescent="0.15">
      <c r="A28" s="381" t="s">
        <v>154</v>
      </c>
      <c r="B28" s="379">
        <v>4650</v>
      </c>
      <c r="C28" s="380">
        <v>2611</v>
      </c>
      <c r="D28" s="366">
        <v>2039</v>
      </c>
      <c r="E28" s="379">
        <v>105</v>
      </c>
      <c r="F28" s="379">
        <v>70</v>
      </c>
      <c r="G28" s="379">
        <v>35</v>
      </c>
      <c r="H28" s="378">
        <f t="shared" si="1"/>
        <v>2.258064516129032</v>
      </c>
      <c r="I28" s="378">
        <f t="shared" si="1"/>
        <v>2.6809651474530831</v>
      </c>
      <c r="J28" s="378">
        <f t="shared" si="1"/>
        <v>1.716527709661599</v>
      </c>
      <c r="K28" s="376">
        <v>19.161388160451988</v>
      </c>
      <c r="L28" s="376">
        <v>25.738795350838167</v>
      </c>
      <c r="M28" s="376">
        <v>12.68051620569971</v>
      </c>
      <c r="N28" s="364">
        <v>105.209433</v>
      </c>
      <c r="O28" s="376">
        <v>98.575937999999994</v>
      </c>
      <c r="P28" s="377">
        <v>118.860624</v>
      </c>
      <c r="Q28" s="375">
        <v>106.28908699999999</v>
      </c>
      <c r="R28" s="376">
        <v>102.125322</v>
      </c>
      <c r="S28" s="375">
        <v>113.79817799999999</v>
      </c>
    </row>
    <row r="29" spans="1:21" ht="15" customHeight="1" x14ac:dyDescent="0.15">
      <c r="A29" s="381" t="s">
        <v>155</v>
      </c>
      <c r="B29" s="379">
        <v>4812</v>
      </c>
      <c r="C29" s="380">
        <v>2577</v>
      </c>
      <c r="D29" s="366">
        <v>2235</v>
      </c>
      <c r="E29" s="379">
        <v>102</v>
      </c>
      <c r="F29" s="379">
        <v>70</v>
      </c>
      <c r="G29" s="379">
        <v>32</v>
      </c>
      <c r="H29" s="378">
        <f t="shared" si="1"/>
        <v>2.1197007481296759</v>
      </c>
      <c r="I29" s="378">
        <f t="shared" si="1"/>
        <v>2.7163368257663949</v>
      </c>
      <c r="J29" s="378">
        <f t="shared" si="1"/>
        <v>1.4317673378076063</v>
      </c>
      <c r="K29" s="376">
        <v>23.270404380311412</v>
      </c>
      <c r="L29" s="376">
        <v>31.32663838318744</v>
      </c>
      <c r="M29" s="376">
        <v>14.892517905925825</v>
      </c>
      <c r="N29" s="364">
        <v>125.434668</v>
      </c>
      <c r="O29" s="376">
        <v>118.016524</v>
      </c>
      <c r="P29" s="377">
        <v>135.402051</v>
      </c>
      <c r="Q29" s="375">
        <v>121.56588000000001</v>
      </c>
      <c r="R29" s="376">
        <v>116.618329</v>
      </c>
      <c r="S29" s="375">
        <v>124.30861299999999</v>
      </c>
    </row>
    <row r="30" spans="1:21" ht="15" customHeight="1" x14ac:dyDescent="0.15">
      <c r="A30" s="381" t="s">
        <v>156</v>
      </c>
      <c r="B30" s="379">
        <v>3370</v>
      </c>
      <c r="C30" s="380">
        <v>1761</v>
      </c>
      <c r="D30" s="366">
        <v>1609</v>
      </c>
      <c r="E30" s="386">
        <v>52</v>
      </c>
      <c r="F30" s="386">
        <v>35</v>
      </c>
      <c r="G30" s="386">
        <v>17</v>
      </c>
      <c r="H30" s="378">
        <f t="shared" si="1"/>
        <v>1.543026706231454</v>
      </c>
      <c r="I30" s="378">
        <f t="shared" si="1"/>
        <v>1.9875070982396368</v>
      </c>
      <c r="J30" s="378">
        <f t="shared" si="1"/>
        <v>1.0565568676196395</v>
      </c>
      <c r="K30" s="376">
        <v>22.196042274923595</v>
      </c>
      <c r="L30" s="376">
        <v>29.664536470428697</v>
      </c>
      <c r="M30" s="376">
        <v>14.618625849170179</v>
      </c>
      <c r="N30" s="364">
        <v>115.780641</v>
      </c>
      <c r="O30" s="376">
        <v>107.71351199999999</v>
      </c>
      <c r="P30" s="377">
        <v>127.356393</v>
      </c>
      <c r="Q30" s="375">
        <v>113.64916700000001</v>
      </c>
      <c r="R30" s="376">
        <v>109.923422</v>
      </c>
      <c r="S30" s="375">
        <v>115.121719</v>
      </c>
    </row>
    <row r="31" spans="1:21" ht="15" customHeight="1" x14ac:dyDescent="0.15">
      <c r="A31" s="381" t="s">
        <v>157</v>
      </c>
      <c r="B31" s="379">
        <v>4011</v>
      </c>
      <c r="C31" s="380">
        <v>2196</v>
      </c>
      <c r="D31" s="366">
        <v>1815</v>
      </c>
      <c r="E31" s="379">
        <v>110</v>
      </c>
      <c r="F31" s="379">
        <v>81</v>
      </c>
      <c r="G31" s="379">
        <v>29</v>
      </c>
      <c r="H31" s="378">
        <f t="shared" si="1"/>
        <v>2.7424582398404387</v>
      </c>
      <c r="I31" s="378">
        <f t="shared" si="1"/>
        <v>3.6885245901639343</v>
      </c>
      <c r="J31" s="378">
        <f t="shared" si="1"/>
        <v>1.5977961432506886</v>
      </c>
      <c r="K31" s="376">
        <v>13.386880856760376</v>
      </c>
      <c r="L31" s="376">
        <v>19.923846630656158</v>
      </c>
      <c r="M31" s="376">
        <v>6.9853933017304497</v>
      </c>
      <c r="N31" s="364">
        <v>76.388439000000005</v>
      </c>
      <c r="O31" s="376">
        <v>79.221170000000001</v>
      </c>
      <c r="P31" s="377">
        <v>69.911563000000001</v>
      </c>
      <c r="Q31" s="375">
        <v>81.832149999999999</v>
      </c>
      <c r="R31" s="376">
        <v>85.454747999999995</v>
      </c>
      <c r="S31" s="375">
        <v>76.098173000000003</v>
      </c>
    </row>
    <row r="32" spans="1:21" ht="15" customHeight="1" x14ac:dyDescent="0.15">
      <c r="A32" s="381" t="s">
        <v>158</v>
      </c>
      <c r="B32" s="379">
        <v>3919</v>
      </c>
      <c r="C32" s="380">
        <v>2186</v>
      </c>
      <c r="D32" s="366">
        <v>1733</v>
      </c>
      <c r="E32" s="379">
        <v>79</v>
      </c>
      <c r="F32" s="379">
        <v>57</v>
      </c>
      <c r="G32" s="379">
        <v>22</v>
      </c>
      <c r="H32" s="378">
        <f t="shared" si="1"/>
        <v>2.015820362337331</v>
      </c>
      <c r="I32" s="378">
        <f t="shared" si="1"/>
        <v>2.6075022872827081</v>
      </c>
      <c r="J32" s="378">
        <f t="shared" si="1"/>
        <v>1.2694748990190421</v>
      </c>
      <c r="K32" s="376">
        <v>17.281584830706095</v>
      </c>
      <c r="L32" s="376">
        <v>24.96889838972508</v>
      </c>
      <c r="M32" s="376">
        <v>9.6132838103561298</v>
      </c>
      <c r="N32" s="364">
        <v>95.515654999999995</v>
      </c>
      <c r="O32" s="376">
        <v>96.700333999999998</v>
      </c>
      <c r="P32" s="377">
        <v>90.065743999999995</v>
      </c>
      <c r="Q32" s="375">
        <v>99.191034000000002</v>
      </c>
      <c r="R32" s="376">
        <v>101.29993399999999</v>
      </c>
      <c r="S32" s="375">
        <v>93.087219000000005</v>
      </c>
    </row>
    <row r="33" spans="1:19" ht="15" customHeight="1" x14ac:dyDescent="0.15">
      <c r="A33" s="381" t="s">
        <v>159</v>
      </c>
      <c r="B33" s="379">
        <v>2802</v>
      </c>
      <c r="C33" s="380">
        <v>1482</v>
      </c>
      <c r="D33" s="366">
        <v>1320</v>
      </c>
      <c r="E33" s="379">
        <v>62</v>
      </c>
      <c r="F33" s="379">
        <v>44</v>
      </c>
      <c r="G33" s="379">
        <v>18</v>
      </c>
      <c r="H33" s="378">
        <f t="shared" si="1"/>
        <v>2.2127052105638829</v>
      </c>
      <c r="I33" s="378">
        <f t="shared" si="1"/>
        <v>2.9689608636977058</v>
      </c>
      <c r="J33" s="378">
        <f t="shared" si="1"/>
        <v>1.3636363636363635</v>
      </c>
      <c r="K33" s="376">
        <v>20.00529172232655</v>
      </c>
      <c r="L33" s="376">
        <v>28.129215386680816</v>
      </c>
      <c r="M33" s="376">
        <v>11.726613549450477</v>
      </c>
      <c r="N33" s="364">
        <v>111.074793</v>
      </c>
      <c r="O33" s="376">
        <v>108.96288</v>
      </c>
      <c r="P33" s="377">
        <v>111.354248</v>
      </c>
      <c r="Q33" s="375">
        <v>110.780568</v>
      </c>
      <c r="R33" s="376">
        <v>110.44348100000001</v>
      </c>
      <c r="S33" s="375">
        <v>106.79466499999999</v>
      </c>
    </row>
    <row r="34" spans="1:19" ht="15" customHeight="1" x14ac:dyDescent="0.15">
      <c r="A34" s="381" t="s">
        <v>160</v>
      </c>
      <c r="B34" s="379">
        <v>3654</v>
      </c>
      <c r="C34" s="380">
        <v>1968</v>
      </c>
      <c r="D34" s="366">
        <v>1686</v>
      </c>
      <c r="E34" s="379">
        <v>71</v>
      </c>
      <c r="F34" s="379">
        <v>49</v>
      </c>
      <c r="G34" s="379">
        <v>22</v>
      </c>
      <c r="H34" s="378">
        <f t="shared" si="1"/>
        <v>1.9430760810071155</v>
      </c>
      <c r="I34" s="378">
        <f t="shared" si="1"/>
        <v>2.4898373983739837</v>
      </c>
      <c r="J34" s="378">
        <f t="shared" si="1"/>
        <v>1.3048635824436536</v>
      </c>
      <c r="K34" s="376">
        <v>19.404420928351225</v>
      </c>
      <c r="L34" s="376">
        <v>26.36520653641896</v>
      </c>
      <c r="M34" s="376">
        <v>12.219167430364632</v>
      </c>
      <c r="N34" s="364">
        <v>104.440988</v>
      </c>
      <c r="O34" s="376">
        <v>98.725881999999999</v>
      </c>
      <c r="P34" s="377">
        <v>112.952035</v>
      </c>
      <c r="Q34" s="375">
        <v>106.102059</v>
      </c>
      <c r="R34" s="376">
        <v>103.27073799999999</v>
      </c>
      <c r="S34" s="375">
        <v>108.323345</v>
      </c>
    </row>
    <row r="35" spans="1:19" ht="15" customHeight="1" x14ac:dyDescent="0.15">
      <c r="A35" s="381" t="s">
        <v>161</v>
      </c>
      <c r="B35" s="379">
        <v>3449</v>
      </c>
      <c r="C35" s="380">
        <v>1781</v>
      </c>
      <c r="D35" s="366">
        <v>1668</v>
      </c>
      <c r="E35" s="379">
        <v>70</v>
      </c>
      <c r="F35" s="379">
        <v>52</v>
      </c>
      <c r="G35" s="379">
        <v>18</v>
      </c>
      <c r="H35" s="378">
        <f t="shared" si="1"/>
        <v>2.0295737895042043</v>
      </c>
      <c r="I35" s="378">
        <f t="shared" si="1"/>
        <v>2.9197080291970803</v>
      </c>
      <c r="J35" s="378">
        <f t="shared" si="1"/>
        <v>1.079136690647482</v>
      </c>
      <c r="K35" s="376">
        <v>14.843905728475276</v>
      </c>
      <c r="L35" s="376">
        <v>22.204572433877345</v>
      </c>
      <c r="M35" s="376">
        <v>7.582523126695536</v>
      </c>
      <c r="N35" s="364">
        <v>83.744553999999994</v>
      </c>
      <c r="O35" s="376">
        <v>87.563151000000005</v>
      </c>
      <c r="P35" s="377">
        <v>73.861413999999996</v>
      </c>
      <c r="Q35" s="375">
        <v>90.316534000000004</v>
      </c>
      <c r="R35" s="376">
        <v>94.698077999999995</v>
      </c>
      <c r="S35" s="375">
        <v>81.851382999999998</v>
      </c>
    </row>
    <row r="36" spans="1:19" ht="15" customHeight="1" x14ac:dyDescent="0.15">
      <c r="A36" s="381" t="s">
        <v>308</v>
      </c>
      <c r="B36" s="379">
        <v>2198</v>
      </c>
      <c r="C36" s="380">
        <v>1228</v>
      </c>
      <c r="D36" s="366">
        <v>970</v>
      </c>
      <c r="E36" s="379">
        <v>54</v>
      </c>
      <c r="F36" s="379">
        <v>36</v>
      </c>
      <c r="G36" s="379">
        <v>18</v>
      </c>
      <c r="H36" s="378">
        <f t="shared" si="1"/>
        <v>2.4567788898999092</v>
      </c>
      <c r="I36" s="378">
        <f t="shared" si="1"/>
        <v>2.9315960912052117</v>
      </c>
      <c r="J36" s="378">
        <f t="shared" si="1"/>
        <v>1.8556701030927836</v>
      </c>
      <c r="K36" s="376">
        <v>17.182458618912161</v>
      </c>
      <c r="L36" s="376">
        <v>22.89086145941959</v>
      </c>
      <c r="M36" s="376">
        <v>11.464530017961097</v>
      </c>
      <c r="N36" s="364">
        <v>97.447980000000001</v>
      </c>
      <c r="O36" s="376">
        <v>90.799454999999995</v>
      </c>
      <c r="P36" s="377">
        <v>111.59272300000001</v>
      </c>
      <c r="Q36" s="375">
        <v>101.687966</v>
      </c>
      <c r="R36" s="376">
        <v>98.986429000000001</v>
      </c>
      <c r="S36" s="375">
        <v>106.93185099999999</v>
      </c>
    </row>
    <row r="37" spans="1:19" ht="15" customHeight="1" x14ac:dyDescent="0.15">
      <c r="A37" s="381" t="s">
        <v>163</v>
      </c>
      <c r="B37" s="379">
        <v>2140</v>
      </c>
      <c r="C37" s="380">
        <v>1161</v>
      </c>
      <c r="D37" s="366">
        <v>979</v>
      </c>
      <c r="E37" s="379">
        <v>51</v>
      </c>
      <c r="F37" s="379">
        <v>36</v>
      </c>
      <c r="G37" s="379">
        <v>15</v>
      </c>
      <c r="H37" s="378">
        <f t="shared" si="1"/>
        <v>2.3831775700934581</v>
      </c>
      <c r="I37" s="378">
        <f t="shared" si="1"/>
        <v>3.1007751937984498</v>
      </c>
      <c r="J37" s="378">
        <f t="shared" si="1"/>
        <v>1.5321756894790604</v>
      </c>
      <c r="K37" s="376">
        <v>20.412410745733403</v>
      </c>
      <c r="L37" s="376">
        <v>28.30121931086531</v>
      </c>
      <c r="M37" s="376">
        <v>12.23042113416772</v>
      </c>
      <c r="N37" s="364">
        <v>111.22750499999999</v>
      </c>
      <c r="O37" s="376">
        <v>107.41272499999999</v>
      </c>
      <c r="P37" s="377">
        <v>114.902502</v>
      </c>
      <c r="Q37" s="375">
        <v>110.83594100000001</v>
      </c>
      <c r="R37" s="376">
        <v>109.705519</v>
      </c>
      <c r="S37" s="375">
        <v>108.1442</v>
      </c>
    </row>
    <row r="38" spans="1:19" ht="15" customHeight="1" x14ac:dyDescent="0.15">
      <c r="A38" s="381" t="s">
        <v>164</v>
      </c>
      <c r="B38" s="379">
        <v>3659</v>
      </c>
      <c r="C38" s="380">
        <v>1805</v>
      </c>
      <c r="D38" s="366">
        <v>1854</v>
      </c>
      <c r="E38" s="379">
        <v>48</v>
      </c>
      <c r="F38" s="379">
        <v>35</v>
      </c>
      <c r="G38" s="379">
        <v>13</v>
      </c>
      <c r="H38" s="378">
        <f t="shared" si="1"/>
        <v>1.3118338343809786</v>
      </c>
      <c r="I38" s="378">
        <f t="shared" si="1"/>
        <v>1.9390581717451523</v>
      </c>
      <c r="J38" s="378">
        <f t="shared" si="1"/>
        <v>0.70118662351672068</v>
      </c>
      <c r="K38" s="376">
        <v>23.558397832627399</v>
      </c>
      <c r="L38" s="376">
        <v>35.82578432877834</v>
      </c>
      <c r="M38" s="376">
        <v>12.257906349595489</v>
      </c>
      <c r="N38" s="364">
        <v>120.843889</v>
      </c>
      <c r="O38" s="376">
        <v>127.457453</v>
      </c>
      <c r="P38" s="377">
        <v>103.413982</v>
      </c>
      <c r="Q38" s="375">
        <v>116.470265</v>
      </c>
      <c r="R38" s="376">
        <v>120.86389</v>
      </c>
      <c r="S38" s="375">
        <v>101.8143</v>
      </c>
    </row>
    <row r="39" spans="1:19" ht="15" customHeight="1" x14ac:dyDescent="0.15">
      <c r="A39" s="381" t="s">
        <v>165</v>
      </c>
      <c r="B39" s="379">
        <v>2677</v>
      </c>
      <c r="C39" s="380">
        <v>1369</v>
      </c>
      <c r="D39" s="366">
        <v>1308</v>
      </c>
      <c r="E39" s="379">
        <v>51</v>
      </c>
      <c r="F39" s="379">
        <v>40</v>
      </c>
      <c r="G39" s="379">
        <v>11</v>
      </c>
      <c r="H39" s="378">
        <f t="shared" si="1"/>
        <v>1.9051176690324991</v>
      </c>
      <c r="I39" s="378">
        <f t="shared" si="1"/>
        <v>2.9218407596785978</v>
      </c>
      <c r="J39" s="378">
        <f t="shared" si="1"/>
        <v>0.84097859327217117</v>
      </c>
      <c r="K39" s="376">
        <v>26.48098820817172</v>
      </c>
      <c r="L39" s="376">
        <v>42.147854674197085</v>
      </c>
      <c r="M39" s="376">
        <v>11.26045430814745</v>
      </c>
      <c r="N39" s="364">
        <v>140.84545199999999</v>
      </c>
      <c r="O39" s="376">
        <v>155.91726299999999</v>
      </c>
      <c r="P39" s="377">
        <v>100.55247199999999</v>
      </c>
      <c r="Q39" s="375">
        <v>127.571736</v>
      </c>
      <c r="R39" s="376">
        <v>135.59127799999999</v>
      </c>
      <c r="S39" s="375">
        <v>100.25153400000001</v>
      </c>
    </row>
    <row r="40" spans="1:19" ht="15" customHeight="1" x14ac:dyDescent="0.15">
      <c r="A40" s="381" t="s">
        <v>166</v>
      </c>
      <c r="B40" s="379">
        <v>5583</v>
      </c>
      <c r="C40" s="380">
        <v>2829</v>
      </c>
      <c r="D40" s="366">
        <v>2754</v>
      </c>
      <c r="E40" s="379">
        <v>92</v>
      </c>
      <c r="F40" s="379">
        <v>65</v>
      </c>
      <c r="G40" s="379">
        <v>27</v>
      </c>
      <c r="H40" s="378">
        <f t="shared" si="1"/>
        <v>1.647859573705893</v>
      </c>
      <c r="I40" s="378">
        <f t="shared" si="1"/>
        <v>2.2976316719688938</v>
      </c>
      <c r="J40" s="378">
        <f t="shared" si="1"/>
        <v>0.98039215686274506</v>
      </c>
      <c r="K40" s="376">
        <v>22.808183179460734</v>
      </c>
      <c r="L40" s="376">
        <v>32.554039705911812</v>
      </c>
      <c r="M40" s="376">
        <v>13.255046736312936</v>
      </c>
      <c r="N40" s="364">
        <v>120.18510499999999</v>
      </c>
      <c r="O40" s="376">
        <v>119.44612100000001</v>
      </c>
      <c r="P40" s="377">
        <v>117.036536</v>
      </c>
      <c r="Q40" s="375">
        <v>117.532143</v>
      </c>
      <c r="R40" s="376">
        <v>117.53345</v>
      </c>
      <c r="S40" s="375">
        <v>111.600127</v>
      </c>
    </row>
    <row r="41" spans="1:19" ht="15" customHeight="1" x14ac:dyDescent="0.15">
      <c r="A41" s="387" t="s">
        <v>167</v>
      </c>
      <c r="B41" s="379">
        <v>3669</v>
      </c>
      <c r="C41" s="380">
        <v>1868</v>
      </c>
      <c r="D41" s="366">
        <v>1801</v>
      </c>
      <c r="E41" s="386">
        <v>68</v>
      </c>
      <c r="F41" s="386">
        <v>47</v>
      </c>
      <c r="G41" s="386">
        <v>21</v>
      </c>
      <c r="H41" s="378">
        <f t="shared" si="1"/>
        <v>1.8533660397928591</v>
      </c>
      <c r="I41" s="378">
        <f t="shared" si="1"/>
        <v>2.5160599571734474</v>
      </c>
      <c r="J41" s="378">
        <f t="shared" si="1"/>
        <v>1.1660188784008885</v>
      </c>
      <c r="K41" s="384">
        <v>24.872801226082792</v>
      </c>
      <c r="L41" s="384">
        <v>34.416601982982087</v>
      </c>
      <c r="M41" s="384">
        <v>15.347623676267458</v>
      </c>
      <c r="N41" s="364">
        <v>131.16968900000001</v>
      </c>
      <c r="O41" s="384">
        <v>126.52780300000001</v>
      </c>
      <c r="P41" s="385">
        <v>136.44682499999999</v>
      </c>
      <c r="Q41" s="383">
        <v>123.871573</v>
      </c>
      <c r="R41" s="384">
        <v>121.350646</v>
      </c>
      <c r="S41" s="383">
        <v>121.426964</v>
      </c>
    </row>
    <row r="42" spans="1:19" ht="15" customHeight="1" x14ac:dyDescent="0.15">
      <c r="A42" s="381" t="s">
        <v>168</v>
      </c>
      <c r="B42" s="379">
        <v>3276</v>
      </c>
      <c r="C42" s="380">
        <v>1678</v>
      </c>
      <c r="D42" s="366">
        <v>1598</v>
      </c>
      <c r="E42" s="379">
        <v>38</v>
      </c>
      <c r="F42" s="379">
        <v>30</v>
      </c>
      <c r="G42" s="379">
        <v>8</v>
      </c>
      <c r="H42" s="378">
        <f t="shared" si="1"/>
        <v>1.15995115995116</v>
      </c>
      <c r="I42" s="378">
        <f t="shared" si="1"/>
        <v>1.7878426698450536</v>
      </c>
      <c r="J42" s="378">
        <f t="shared" si="1"/>
        <v>0.50062578222778475</v>
      </c>
      <c r="K42" s="376">
        <v>18.867924528301884</v>
      </c>
      <c r="L42" s="376">
        <v>30.353005453423314</v>
      </c>
      <c r="M42" s="376">
        <v>7.8000838509013972</v>
      </c>
      <c r="N42" s="364">
        <v>95.305366000000006</v>
      </c>
      <c r="O42" s="376">
        <v>105.780306</v>
      </c>
      <c r="P42" s="377">
        <v>67.189066999999994</v>
      </c>
      <c r="Q42" s="375">
        <v>101.494889</v>
      </c>
      <c r="R42" s="376">
        <v>109.096622</v>
      </c>
      <c r="S42" s="375">
        <v>82.739666</v>
      </c>
    </row>
    <row r="43" spans="1:19" ht="15" customHeight="1" x14ac:dyDescent="0.15">
      <c r="A43" s="381" t="s">
        <v>169</v>
      </c>
      <c r="B43" s="379">
        <v>2665</v>
      </c>
      <c r="C43" s="380">
        <v>1426</v>
      </c>
      <c r="D43" s="366">
        <v>1239</v>
      </c>
      <c r="E43" s="379">
        <v>56</v>
      </c>
      <c r="F43" s="379">
        <v>44</v>
      </c>
      <c r="G43" s="379">
        <v>12</v>
      </c>
      <c r="H43" s="378">
        <f>E43/B43*100</f>
        <v>2.1013133208255161</v>
      </c>
      <c r="I43" s="378">
        <f>F43/C43*100</f>
        <v>3.0855539971949506</v>
      </c>
      <c r="J43" s="378">
        <f>G43/D43*100</f>
        <v>0.96852300242130751</v>
      </c>
      <c r="K43" s="376">
        <v>22.144540579870611</v>
      </c>
      <c r="L43" s="376">
        <v>35.166802538403743</v>
      </c>
      <c r="M43" s="376">
        <v>9.3921700608925693</v>
      </c>
      <c r="N43" s="364">
        <v>118.870771</v>
      </c>
      <c r="O43" s="376">
        <v>131.622882</v>
      </c>
      <c r="P43" s="377">
        <v>85.694581999999997</v>
      </c>
      <c r="Q43" s="375">
        <v>115.65915800000001</v>
      </c>
      <c r="R43" s="376">
        <v>124.022615</v>
      </c>
      <c r="S43" s="375">
        <v>91.887257000000005</v>
      </c>
    </row>
    <row r="44" spans="1:19" ht="15" customHeight="1" x14ac:dyDescent="0.15">
      <c r="A44" s="381" t="s">
        <v>170</v>
      </c>
      <c r="B44" s="379">
        <v>938</v>
      </c>
      <c r="C44" s="380">
        <v>516</v>
      </c>
      <c r="D44" s="366">
        <v>422</v>
      </c>
      <c r="E44" s="379">
        <v>12</v>
      </c>
      <c r="F44" s="379">
        <v>8</v>
      </c>
      <c r="G44" s="379">
        <v>4</v>
      </c>
      <c r="H44" s="378">
        <f t="shared" si="1"/>
        <v>1.279317697228145</v>
      </c>
      <c r="I44" s="378">
        <f t="shared" si="1"/>
        <v>1.5503875968992249</v>
      </c>
      <c r="J44" s="378">
        <f t="shared" si="1"/>
        <v>0.94786729857819907</v>
      </c>
      <c r="K44" s="376">
        <v>11.270780501549734</v>
      </c>
      <c r="L44" s="376">
        <v>15.048059740797171</v>
      </c>
      <c r="M44" s="376">
        <v>7.5037049543211962</v>
      </c>
      <c r="N44" s="364">
        <v>61.457593000000003</v>
      </c>
      <c r="O44" s="376">
        <v>57.458559000000001</v>
      </c>
      <c r="P44" s="377">
        <v>69.380713</v>
      </c>
      <c r="Q44" s="375">
        <v>90.016476999999995</v>
      </c>
      <c r="R44" s="376">
        <v>92.139066</v>
      </c>
      <c r="S44" s="375">
        <v>89.282988000000003</v>
      </c>
    </row>
    <row r="45" spans="1:19" ht="15" customHeight="1" x14ac:dyDescent="0.15">
      <c r="A45" s="381" t="s">
        <v>171</v>
      </c>
      <c r="B45" s="379">
        <v>1107</v>
      </c>
      <c r="C45" s="380">
        <v>572</v>
      </c>
      <c r="D45" s="366">
        <v>535</v>
      </c>
      <c r="E45" s="379">
        <v>33</v>
      </c>
      <c r="F45" s="379">
        <v>19</v>
      </c>
      <c r="G45" s="379">
        <v>14</v>
      </c>
      <c r="H45" s="378">
        <f t="shared" si="1"/>
        <v>2.9810298102981028</v>
      </c>
      <c r="I45" s="378">
        <f t="shared" si="1"/>
        <v>3.3216783216783217</v>
      </c>
      <c r="J45" s="378">
        <f t="shared" si="1"/>
        <v>2.6168224299065423</v>
      </c>
      <c r="K45" s="376">
        <v>30.413625304136254</v>
      </c>
      <c r="L45" s="376">
        <v>35.848380219241143</v>
      </c>
      <c r="M45" s="376">
        <v>25.223861773237481</v>
      </c>
      <c r="N45" s="364">
        <v>158.39734899999999</v>
      </c>
      <c r="O45" s="376">
        <v>130.03304</v>
      </c>
      <c r="P45" s="377">
        <v>223.69788299999999</v>
      </c>
      <c r="Q45" s="375">
        <v>130.904461</v>
      </c>
      <c r="R45" s="376">
        <v>119.615809</v>
      </c>
      <c r="S45" s="375">
        <v>145.45168200000001</v>
      </c>
    </row>
    <row r="46" spans="1:19" ht="15" customHeight="1" x14ac:dyDescent="0.15">
      <c r="A46" s="381" t="s">
        <v>172</v>
      </c>
      <c r="B46" s="379">
        <v>409</v>
      </c>
      <c r="C46" s="380">
        <v>198</v>
      </c>
      <c r="D46" s="366">
        <v>211</v>
      </c>
      <c r="E46" s="379">
        <v>7</v>
      </c>
      <c r="F46" s="379">
        <v>7</v>
      </c>
      <c r="G46" s="379">
        <v>0</v>
      </c>
      <c r="H46" s="378">
        <f t="shared" si="1"/>
        <v>1.7114914425427872</v>
      </c>
      <c r="I46" s="378">
        <f t="shared" si="1"/>
        <v>3.535353535353535</v>
      </c>
      <c r="J46" s="378">
        <f t="shared" si="1"/>
        <v>0</v>
      </c>
      <c r="K46" s="376">
        <v>21.958717610891526</v>
      </c>
      <c r="L46" s="376">
        <v>43.684473290064901</v>
      </c>
      <c r="M46" s="376">
        <v>0</v>
      </c>
      <c r="N46" s="364">
        <v>115.563917</v>
      </c>
      <c r="O46" s="376">
        <v>159.753815</v>
      </c>
      <c r="P46" s="377">
        <v>0</v>
      </c>
      <c r="Q46" s="375">
        <v>111.15295399999999</v>
      </c>
      <c r="R46" s="376">
        <v>120.47637899999999</v>
      </c>
      <c r="S46" s="375">
        <v>85.663381999999999</v>
      </c>
    </row>
    <row r="47" spans="1:19" ht="15" customHeight="1" x14ac:dyDescent="0.15">
      <c r="A47" s="381" t="s">
        <v>173</v>
      </c>
      <c r="B47" s="379">
        <v>1124</v>
      </c>
      <c r="C47" s="380">
        <v>576</v>
      </c>
      <c r="D47" s="366">
        <v>548</v>
      </c>
      <c r="E47" s="379">
        <v>14</v>
      </c>
      <c r="F47" s="379">
        <v>12</v>
      </c>
      <c r="G47" s="379">
        <v>2</v>
      </c>
      <c r="H47" s="378">
        <f t="shared" si="1"/>
        <v>1.2455516014234875</v>
      </c>
      <c r="I47" s="378">
        <f t="shared" si="1"/>
        <v>2.083333333333333</v>
      </c>
      <c r="J47" s="378">
        <f t="shared" si="1"/>
        <v>0.36496350364963503</v>
      </c>
      <c r="K47" s="376">
        <v>18.198598707899492</v>
      </c>
      <c r="L47" s="376">
        <v>31.215045652004267</v>
      </c>
      <c r="M47" s="376">
        <v>5.1966949020423012</v>
      </c>
      <c r="N47" s="364">
        <v>94.661433000000002</v>
      </c>
      <c r="O47" s="376">
        <v>112.68622499999999</v>
      </c>
      <c r="P47" s="377">
        <v>45.160958000000001</v>
      </c>
      <c r="Q47" s="375">
        <v>104.77581600000001</v>
      </c>
      <c r="R47" s="376">
        <v>112.921725</v>
      </c>
      <c r="S47" s="375">
        <v>83.973065000000005</v>
      </c>
    </row>
    <row r="48" spans="1:19" ht="15" customHeight="1" x14ac:dyDescent="0.15">
      <c r="A48" s="381" t="s">
        <v>174</v>
      </c>
      <c r="B48" s="379">
        <v>971</v>
      </c>
      <c r="C48" s="380">
        <v>508</v>
      </c>
      <c r="D48" s="366">
        <v>463</v>
      </c>
      <c r="E48" s="379">
        <v>12</v>
      </c>
      <c r="F48" s="379">
        <v>8</v>
      </c>
      <c r="G48" s="379">
        <v>4</v>
      </c>
      <c r="H48" s="378">
        <f t="shared" si="1"/>
        <v>1.2358393408856849</v>
      </c>
      <c r="I48" s="378">
        <f t="shared" si="1"/>
        <v>1.5748031496062991</v>
      </c>
      <c r="J48" s="378">
        <f t="shared" si="1"/>
        <v>0.86393088552915775</v>
      </c>
      <c r="K48" s="376">
        <v>16.258179896760559</v>
      </c>
      <c r="L48" s="376">
        <v>21.733224667209996</v>
      </c>
      <c r="M48" s="376">
        <v>10.811103002783859</v>
      </c>
      <c r="N48" s="364">
        <v>85.785094999999998</v>
      </c>
      <c r="O48" s="376">
        <v>79.593310000000002</v>
      </c>
      <c r="P48" s="377">
        <v>95.556503000000006</v>
      </c>
      <c r="Q48" s="375">
        <v>101.988169</v>
      </c>
      <c r="R48" s="376">
        <v>102.89647600000001</v>
      </c>
      <c r="S48" s="375">
        <v>98.716425000000001</v>
      </c>
    </row>
    <row r="49" spans="1:19" ht="15" customHeight="1" x14ac:dyDescent="0.15">
      <c r="A49" s="381" t="s">
        <v>175</v>
      </c>
      <c r="B49" s="379">
        <v>1247</v>
      </c>
      <c r="C49" s="380">
        <v>608</v>
      </c>
      <c r="D49" s="366">
        <v>639</v>
      </c>
      <c r="E49" s="379">
        <v>21</v>
      </c>
      <c r="F49" s="379">
        <v>17</v>
      </c>
      <c r="G49" s="379">
        <v>4</v>
      </c>
      <c r="H49" s="378">
        <f t="shared" si="1"/>
        <v>1.6840417000801924</v>
      </c>
      <c r="I49" s="378">
        <f t="shared" si="1"/>
        <v>2.7960526315789473</v>
      </c>
      <c r="J49" s="378">
        <f t="shared" si="1"/>
        <v>0.6259780907668232</v>
      </c>
      <c r="K49" s="376">
        <v>24.323854751838766</v>
      </c>
      <c r="L49" s="376">
        <v>40.083940487137767</v>
      </c>
      <c r="M49" s="376">
        <v>9.1066387396411983</v>
      </c>
      <c r="N49" s="364">
        <v>126.133027</v>
      </c>
      <c r="O49" s="376">
        <v>145.00554</v>
      </c>
      <c r="P49" s="377">
        <v>78.930865999999995</v>
      </c>
      <c r="Q49" s="375">
        <v>116.180234</v>
      </c>
      <c r="R49" s="376">
        <v>123.790941</v>
      </c>
      <c r="S49" s="375">
        <v>93.217603999999994</v>
      </c>
    </row>
    <row r="50" spans="1:19" ht="15" customHeight="1" x14ac:dyDescent="0.15">
      <c r="A50" s="381" t="s">
        <v>176</v>
      </c>
      <c r="B50" s="379">
        <v>535</v>
      </c>
      <c r="C50" s="380">
        <v>277</v>
      </c>
      <c r="D50" s="366">
        <v>258</v>
      </c>
      <c r="E50" s="379">
        <v>10</v>
      </c>
      <c r="F50" s="379">
        <v>9</v>
      </c>
      <c r="G50" s="379">
        <v>1</v>
      </c>
      <c r="H50" s="378">
        <f t="shared" si="1"/>
        <v>1.8691588785046727</v>
      </c>
      <c r="I50" s="378">
        <f t="shared" si="1"/>
        <v>3.2490974729241873</v>
      </c>
      <c r="J50" s="378">
        <f t="shared" si="1"/>
        <v>0.38759689922480622</v>
      </c>
      <c r="K50" s="376">
        <v>26.012538043336889</v>
      </c>
      <c r="L50" s="376">
        <v>46.576618537494177</v>
      </c>
      <c r="M50" s="376">
        <v>5.2301255230125516</v>
      </c>
      <c r="N50" s="364">
        <v>137.14149699999999</v>
      </c>
      <c r="O50" s="376">
        <v>170.25729899999999</v>
      </c>
      <c r="P50" s="377">
        <v>46.663032999999999</v>
      </c>
      <c r="Q50" s="375">
        <v>115.81213</v>
      </c>
      <c r="R50" s="376">
        <v>123.682249</v>
      </c>
      <c r="S50" s="375">
        <v>91.096878000000004</v>
      </c>
    </row>
    <row r="51" spans="1:19" ht="15" customHeight="1" x14ac:dyDescent="0.15">
      <c r="A51" s="381" t="s">
        <v>177</v>
      </c>
      <c r="B51" s="379">
        <v>1795</v>
      </c>
      <c r="C51" s="380">
        <v>938</v>
      </c>
      <c r="D51" s="366">
        <v>857</v>
      </c>
      <c r="E51" s="379">
        <v>17</v>
      </c>
      <c r="F51" s="379">
        <v>10</v>
      </c>
      <c r="G51" s="379">
        <v>7</v>
      </c>
      <c r="H51" s="378">
        <f t="shared" si="1"/>
        <v>0.94707520891364905</v>
      </c>
      <c r="I51" s="378">
        <f t="shared" si="1"/>
        <v>1.0660980810234542</v>
      </c>
      <c r="J51" s="378">
        <f t="shared" si="1"/>
        <v>0.81680280046674447</v>
      </c>
      <c r="K51" s="376">
        <v>13.636983499249967</v>
      </c>
      <c r="L51" s="376">
        <v>16.296730875786317</v>
      </c>
      <c r="M51" s="376">
        <v>11.058626518586392</v>
      </c>
      <c r="N51" s="364">
        <v>72.487189000000001</v>
      </c>
      <c r="O51" s="376">
        <v>60.563692000000003</v>
      </c>
      <c r="P51" s="377">
        <v>97.964782</v>
      </c>
      <c r="Q51" s="375">
        <v>92.883989999999997</v>
      </c>
      <c r="R51" s="376">
        <v>91.167479</v>
      </c>
      <c r="S51" s="375">
        <v>99.155181999999996</v>
      </c>
    </row>
    <row r="52" spans="1:19" ht="15" customHeight="1" x14ac:dyDescent="0.15">
      <c r="A52" s="381" t="s">
        <v>178</v>
      </c>
      <c r="B52" s="379">
        <v>782</v>
      </c>
      <c r="C52" s="380">
        <v>365</v>
      </c>
      <c r="D52" s="366">
        <v>417</v>
      </c>
      <c r="E52" s="379">
        <v>10</v>
      </c>
      <c r="F52" s="379">
        <v>10</v>
      </c>
      <c r="G52" s="379">
        <v>0</v>
      </c>
      <c r="H52" s="378">
        <f t="shared" si="1"/>
        <v>1.2787723785166241</v>
      </c>
      <c r="I52" s="378">
        <f t="shared" si="1"/>
        <v>2.7397260273972601</v>
      </c>
      <c r="J52" s="378">
        <f t="shared" si="1"/>
        <v>0</v>
      </c>
      <c r="K52" s="376">
        <v>16.080014150412453</v>
      </c>
      <c r="L52" s="376">
        <v>32.730010146303144</v>
      </c>
      <c r="M52" s="376">
        <v>0</v>
      </c>
      <c r="N52" s="364">
        <v>87.325529000000003</v>
      </c>
      <c r="O52" s="376">
        <v>124.844007</v>
      </c>
      <c r="P52" s="377">
        <v>0</v>
      </c>
      <c r="Q52" s="375">
        <v>103.490756</v>
      </c>
      <c r="R52" s="376">
        <v>116.07068200000001</v>
      </c>
      <c r="S52" s="375">
        <v>75.429349000000002</v>
      </c>
    </row>
    <row r="53" spans="1:19" ht="15" customHeight="1" x14ac:dyDescent="0.15">
      <c r="A53" s="381" t="s">
        <v>179</v>
      </c>
      <c r="B53" s="379">
        <v>491</v>
      </c>
      <c r="C53" s="380">
        <v>242</v>
      </c>
      <c r="D53" s="366">
        <v>249</v>
      </c>
      <c r="E53" s="379">
        <v>11</v>
      </c>
      <c r="F53" s="379">
        <v>6</v>
      </c>
      <c r="G53" s="379">
        <v>5</v>
      </c>
      <c r="H53" s="378">
        <f t="shared" si="1"/>
        <v>2.2403258655804481</v>
      </c>
      <c r="I53" s="378">
        <f t="shared" si="1"/>
        <v>2.4793388429752068</v>
      </c>
      <c r="J53" s="378">
        <f t="shared" si="1"/>
        <v>2.0080321285140563</v>
      </c>
      <c r="K53" s="376">
        <v>29.939304863776165</v>
      </c>
      <c r="L53" s="376">
        <v>33.888731996611128</v>
      </c>
      <c r="M53" s="376">
        <v>26.266022273586888</v>
      </c>
      <c r="N53" s="364">
        <v>155.59235699999999</v>
      </c>
      <c r="O53" s="376">
        <v>121.869156</v>
      </c>
      <c r="P53" s="377">
        <v>228.88543300000001</v>
      </c>
      <c r="Q53" s="382">
        <v>119.433154</v>
      </c>
      <c r="R53" s="376">
        <v>114.582382</v>
      </c>
      <c r="S53" s="375">
        <v>121.703357</v>
      </c>
    </row>
    <row r="54" spans="1:19" ht="15" customHeight="1" x14ac:dyDescent="0.15">
      <c r="A54" s="381" t="s">
        <v>180</v>
      </c>
      <c r="B54" s="379">
        <v>878</v>
      </c>
      <c r="C54" s="380">
        <v>455</v>
      </c>
      <c r="D54" s="366">
        <v>423</v>
      </c>
      <c r="E54" s="379">
        <v>24</v>
      </c>
      <c r="F54" s="379">
        <v>20</v>
      </c>
      <c r="G54" s="379">
        <v>4</v>
      </c>
      <c r="H54" s="378">
        <f t="shared" si="1"/>
        <v>2.7334851936218678</v>
      </c>
      <c r="I54" s="378">
        <f t="shared" si="1"/>
        <v>4.395604395604396</v>
      </c>
      <c r="J54" s="378">
        <f t="shared" si="1"/>
        <v>0.94562647754137119</v>
      </c>
      <c r="K54" s="376">
        <v>32.550758839565447</v>
      </c>
      <c r="L54" s="376">
        <v>54.842601733026221</v>
      </c>
      <c r="M54" s="376">
        <v>10.734508762042777</v>
      </c>
      <c r="N54" s="364">
        <v>174.101111</v>
      </c>
      <c r="O54" s="376">
        <v>204.65831</v>
      </c>
      <c r="P54" s="377">
        <v>96.593228999999994</v>
      </c>
      <c r="Q54" s="375">
        <v>131.45215300000001</v>
      </c>
      <c r="R54" s="376">
        <v>140.25881000000001</v>
      </c>
      <c r="S54" s="375">
        <v>99.014039999999994</v>
      </c>
    </row>
    <row r="55" spans="1:19" ht="15" customHeight="1" x14ac:dyDescent="0.15">
      <c r="A55" s="381" t="s">
        <v>181</v>
      </c>
      <c r="B55" s="379">
        <v>904</v>
      </c>
      <c r="C55" s="380">
        <v>481</v>
      </c>
      <c r="D55" s="366">
        <v>423</v>
      </c>
      <c r="E55" s="379">
        <v>12</v>
      </c>
      <c r="F55" s="379">
        <v>10</v>
      </c>
      <c r="G55" s="379">
        <v>2</v>
      </c>
      <c r="H55" s="378">
        <f t="shared" si="1"/>
        <v>1.3274336283185841</v>
      </c>
      <c r="I55" s="378">
        <f t="shared" si="1"/>
        <v>2.0790020790020791</v>
      </c>
      <c r="J55" s="378">
        <f t="shared" si="1"/>
        <v>0.4728132387706856</v>
      </c>
      <c r="K55" s="376">
        <v>20.099155835454912</v>
      </c>
      <c r="L55" s="376">
        <v>33.662099841788127</v>
      </c>
      <c r="M55" s="376">
        <v>6.667333400006668</v>
      </c>
      <c r="N55" s="364">
        <v>103.767917</v>
      </c>
      <c r="O55" s="376">
        <v>121.022285</v>
      </c>
      <c r="P55" s="377">
        <v>57.390571000000001</v>
      </c>
      <c r="Q55" s="375">
        <v>108.293513</v>
      </c>
      <c r="R55" s="376">
        <v>115.134952</v>
      </c>
      <c r="S55" s="375">
        <v>89.535741000000002</v>
      </c>
    </row>
    <row r="56" spans="1:19" ht="15" customHeight="1" x14ac:dyDescent="0.15">
      <c r="A56" s="381" t="s">
        <v>182</v>
      </c>
      <c r="B56" s="379">
        <v>525</v>
      </c>
      <c r="C56" s="380">
        <v>268</v>
      </c>
      <c r="D56" s="366">
        <v>257</v>
      </c>
      <c r="E56" s="379">
        <v>4</v>
      </c>
      <c r="F56" s="379">
        <v>3</v>
      </c>
      <c r="G56" s="379">
        <v>1</v>
      </c>
      <c r="H56" s="378">
        <f t="shared" si="1"/>
        <v>0.76190476190476186</v>
      </c>
      <c r="I56" s="378">
        <f t="shared" si="1"/>
        <v>1.1194029850746268</v>
      </c>
      <c r="J56" s="378">
        <f t="shared" si="1"/>
        <v>0.38910505836575876</v>
      </c>
      <c r="K56" s="376">
        <v>10.729325930098442</v>
      </c>
      <c r="L56" s="376">
        <v>16.041922891823965</v>
      </c>
      <c r="M56" s="376">
        <v>5.3821313240043063</v>
      </c>
      <c r="N56" s="364">
        <v>55.390315000000001</v>
      </c>
      <c r="O56" s="376">
        <v>57.562702999999999</v>
      </c>
      <c r="P56" s="377">
        <v>46.585166999999998</v>
      </c>
      <c r="Q56" s="375">
        <v>98.837723999999994</v>
      </c>
      <c r="R56" s="376">
        <v>102.82431200000001</v>
      </c>
      <c r="S56" s="375">
        <v>91.071597999999994</v>
      </c>
    </row>
    <row r="57" spans="1:19" ht="15" customHeight="1" x14ac:dyDescent="0.15">
      <c r="A57" s="381" t="s">
        <v>183</v>
      </c>
      <c r="B57" s="379">
        <v>735</v>
      </c>
      <c r="C57" s="380">
        <v>347</v>
      </c>
      <c r="D57" s="366">
        <v>388</v>
      </c>
      <c r="E57" s="379">
        <v>10</v>
      </c>
      <c r="F57" s="379">
        <v>9</v>
      </c>
      <c r="G57" s="379">
        <v>1</v>
      </c>
      <c r="H57" s="378">
        <f t="shared" si="1"/>
        <v>1.3605442176870748</v>
      </c>
      <c r="I57" s="378">
        <f t="shared" si="1"/>
        <v>2.5936599423631126</v>
      </c>
      <c r="J57" s="378">
        <f t="shared" si="1"/>
        <v>0.25773195876288657</v>
      </c>
      <c r="K57" s="376">
        <v>23.117645698962018</v>
      </c>
      <c r="L57" s="376">
        <v>42.458838514884178</v>
      </c>
      <c r="M57" s="376">
        <v>4.5330915684496826</v>
      </c>
      <c r="N57" s="364">
        <v>117.304351</v>
      </c>
      <c r="O57" s="376">
        <v>148.86007900000001</v>
      </c>
      <c r="P57" s="377">
        <v>38.409936000000002</v>
      </c>
      <c r="Q57" s="375">
        <v>111.864051</v>
      </c>
      <c r="R57" s="376">
        <v>120.45932500000001</v>
      </c>
      <c r="S57" s="375">
        <v>87.958209999999994</v>
      </c>
    </row>
    <row r="58" spans="1:19" ht="15" customHeight="1" x14ac:dyDescent="0.15">
      <c r="A58" s="381" t="s">
        <v>184</v>
      </c>
      <c r="B58" s="379">
        <v>809</v>
      </c>
      <c r="C58" s="380">
        <v>418</v>
      </c>
      <c r="D58" s="366">
        <v>391</v>
      </c>
      <c r="E58" s="379">
        <v>20</v>
      </c>
      <c r="F58" s="379">
        <v>12</v>
      </c>
      <c r="G58" s="379">
        <v>8</v>
      </c>
      <c r="H58" s="378">
        <f t="shared" si="1"/>
        <v>2.4721878862793574</v>
      </c>
      <c r="I58" s="378">
        <f t="shared" si="1"/>
        <v>2.8708133971291865</v>
      </c>
      <c r="J58" s="378">
        <f t="shared" si="1"/>
        <v>2.0460358056265986</v>
      </c>
      <c r="K58" s="376">
        <v>40.403224177289346</v>
      </c>
      <c r="L58" s="376">
        <v>49.679155454357272</v>
      </c>
      <c r="M58" s="376">
        <v>31.563165785528287</v>
      </c>
      <c r="N58" s="364">
        <v>208.250033</v>
      </c>
      <c r="O58" s="376">
        <v>175.94023200000001</v>
      </c>
      <c r="P58" s="377">
        <v>271.57649800000002</v>
      </c>
      <c r="Q58" s="375">
        <v>135.469157</v>
      </c>
      <c r="R58" s="376">
        <v>127.364544</v>
      </c>
      <c r="S58" s="375">
        <v>136.83084099999999</v>
      </c>
    </row>
    <row r="59" spans="1:19" ht="15" customHeight="1" x14ac:dyDescent="0.15">
      <c r="A59" s="381" t="s">
        <v>185</v>
      </c>
      <c r="B59" s="379">
        <v>716</v>
      </c>
      <c r="C59" s="380">
        <v>358</v>
      </c>
      <c r="D59" s="366">
        <v>358</v>
      </c>
      <c r="E59" s="379">
        <v>11</v>
      </c>
      <c r="F59" s="379">
        <v>7</v>
      </c>
      <c r="G59" s="379">
        <v>4</v>
      </c>
      <c r="H59" s="378">
        <f t="shared" si="1"/>
        <v>1.5363128491620111</v>
      </c>
      <c r="I59" s="378">
        <f t="shared" si="1"/>
        <v>1.9553072625698324</v>
      </c>
      <c r="J59" s="378">
        <f t="shared" si="1"/>
        <v>1.1173184357541899</v>
      </c>
      <c r="K59" s="376">
        <v>28.119328203686187</v>
      </c>
      <c r="L59" s="376">
        <v>37.703328665302166</v>
      </c>
      <c r="M59" s="376">
        <v>19.461879044421739</v>
      </c>
      <c r="N59" s="364">
        <v>140.8338</v>
      </c>
      <c r="O59" s="376">
        <v>130.95312899999999</v>
      </c>
      <c r="P59" s="377">
        <v>159.62239700000001</v>
      </c>
      <c r="Q59" s="375">
        <v>116.937623</v>
      </c>
      <c r="R59" s="376">
        <v>116.396725</v>
      </c>
      <c r="S59" s="375">
        <v>111.21747000000001</v>
      </c>
    </row>
    <row r="60" spans="1:19" ht="15" customHeight="1" x14ac:dyDescent="0.15">
      <c r="A60" s="783" t="s">
        <v>186</v>
      </c>
      <c r="B60" s="372">
        <v>785</v>
      </c>
      <c r="C60" s="374">
        <v>410</v>
      </c>
      <c r="D60" s="373">
        <v>375</v>
      </c>
      <c r="E60" s="372">
        <v>12</v>
      </c>
      <c r="F60" s="372">
        <v>11</v>
      </c>
      <c r="G60" s="372">
        <v>1</v>
      </c>
      <c r="H60" s="371">
        <f>E60/B60*100</f>
        <v>1.5286624203821657</v>
      </c>
      <c r="I60" s="371">
        <f t="shared" ref="I60:J60" si="2">F60/C60*100</f>
        <v>2.6829268292682928</v>
      </c>
      <c r="J60" s="371">
        <f t="shared" si="2"/>
        <v>0.26666666666666666</v>
      </c>
      <c r="K60" s="369">
        <v>28.259896851376492</v>
      </c>
      <c r="L60" s="369">
        <v>53.99</v>
      </c>
      <c r="M60" s="369">
        <v>4.5269352648257133</v>
      </c>
      <c r="N60" s="610">
        <v>142.52201299999999</v>
      </c>
      <c r="O60" s="369">
        <v>189.437352</v>
      </c>
      <c r="P60" s="370">
        <v>37.393926999999998</v>
      </c>
      <c r="Q60" s="368">
        <v>117.735325</v>
      </c>
      <c r="R60" s="369">
        <v>128.37167099999999</v>
      </c>
      <c r="S60" s="368">
        <v>87.495106000000007</v>
      </c>
    </row>
    <row r="61" spans="1:19" ht="6.75" customHeight="1" x14ac:dyDescent="0.15">
      <c r="A61" s="367"/>
      <c r="B61" s="366"/>
      <c r="C61" s="366"/>
      <c r="D61" s="366"/>
      <c r="E61" s="366"/>
      <c r="F61" s="366"/>
      <c r="G61" s="366"/>
      <c r="H61" s="365"/>
      <c r="I61" s="365"/>
      <c r="J61" s="365"/>
      <c r="L61" s="364"/>
      <c r="M61" s="364"/>
      <c r="N61" s="364"/>
      <c r="O61" s="364"/>
      <c r="P61" s="364"/>
      <c r="R61" s="363"/>
    </row>
    <row r="62" spans="1:19" ht="18.75" customHeight="1" x14ac:dyDescent="0.15"/>
    <row r="65" spans="5:10" x14ac:dyDescent="0.15">
      <c r="E65" s="362"/>
      <c r="F65" s="362"/>
      <c r="G65" s="362"/>
      <c r="H65" s="362"/>
      <c r="I65" s="362"/>
      <c r="J65" s="362"/>
    </row>
    <row r="66" spans="5:10" x14ac:dyDescent="0.15">
      <c r="E66" s="362"/>
      <c r="F66" s="362"/>
      <c r="G66" s="362"/>
      <c r="H66" s="362"/>
      <c r="I66" s="362"/>
      <c r="J66" s="362"/>
    </row>
    <row r="67" spans="5:10" x14ac:dyDescent="0.15">
      <c r="E67" s="362"/>
      <c r="F67" s="362"/>
      <c r="G67" s="362"/>
      <c r="H67" s="362"/>
      <c r="I67" s="362"/>
      <c r="J67" s="362"/>
    </row>
    <row r="68" spans="5:10" x14ac:dyDescent="0.15">
      <c r="E68" s="361"/>
      <c r="F68" s="361"/>
      <c r="G68" s="361"/>
      <c r="H68" s="361"/>
      <c r="I68" s="361"/>
      <c r="J68" s="361"/>
    </row>
    <row r="69" spans="5:10" x14ac:dyDescent="0.15">
      <c r="E69" s="361"/>
      <c r="F69" s="361"/>
      <c r="G69" s="361"/>
      <c r="H69" s="361"/>
      <c r="I69" s="361"/>
      <c r="J69" s="361"/>
    </row>
    <row r="70" spans="5:10" x14ac:dyDescent="0.15">
      <c r="E70" s="361"/>
      <c r="F70" s="361"/>
      <c r="G70" s="361"/>
      <c r="H70" s="361"/>
      <c r="I70" s="361"/>
      <c r="J70" s="361"/>
    </row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3"/>
  <pageMargins left="1.1417322834645669" right="0.74803149606299213" top="0.78740157480314965" bottom="0.59055118110236227" header="0.51181102362204722" footer="0.39370078740157483"/>
  <pageSetup paperSize="8" scale="91" firstPageNumber="18" orientation="landscape" useFirstPageNumber="1" r:id="rId1"/>
  <headerFooter alignWithMargins="0">
    <oddFooter>&amp;C&amp;14&amp;P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="70" zoomScaleNormal="100" zoomScaleSheetLayoutView="70" workbookViewId="0">
      <pane xSplit="1" ySplit="4" topLeftCell="B20" activePane="bottomRight" state="frozen"/>
      <selection activeCell="J26" sqref="J26"/>
      <selection pane="topRight" activeCell="J26" sqref="J26"/>
      <selection pane="bottomLeft" activeCell="J26" sqref="J26"/>
      <selection pane="bottomRight" activeCell="J26" sqref="J26"/>
    </sheetView>
  </sheetViews>
  <sheetFormatPr defaultRowHeight="13.5" x14ac:dyDescent="0.15"/>
  <cols>
    <col min="2" max="4" width="9.75" customWidth="1"/>
    <col min="5" max="5" width="10.625" customWidth="1"/>
    <col min="6" max="8" width="9.5" customWidth="1"/>
    <col min="9" max="9" width="10" customWidth="1"/>
    <col min="10" max="10" width="9" customWidth="1"/>
  </cols>
  <sheetData>
    <row r="1" spans="1:9" ht="30" customHeight="1" x14ac:dyDescent="0.15">
      <c r="A1" s="360" t="s">
        <v>519</v>
      </c>
      <c r="B1" s="360"/>
      <c r="C1" s="360"/>
      <c r="D1" s="360"/>
      <c r="E1" s="360"/>
      <c r="F1" s="360"/>
      <c r="G1" s="360"/>
      <c r="H1" s="670"/>
      <c r="I1" s="671" t="s">
        <v>526</v>
      </c>
    </row>
    <row r="2" spans="1:9" ht="9" customHeight="1" x14ac:dyDescent="0.15">
      <c r="A2" s="319"/>
    </row>
    <row r="3" spans="1:9" ht="16.5" customHeight="1" x14ac:dyDescent="0.15">
      <c r="A3" s="414"/>
      <c r="B3" s="802" t="s">
        <v>35</v>
      </c>
      <c r="C3" s="803"/>
      <c r="D3" s="803"/>
      <c r="E3" s="804"/>
      <c r="F3" s="802" t="s">
        <v>36</v>
      </c>
      <c r="G3" s="803"/>
      <c r="H3" s="803"/>
      <c r="I3" s="804"/>
    </row>
    <row r="4" spans="1:9" s="339" customFormat="1" ht="30.75" customHeight="1" x14ac:dyDescent="0.15">
      <c r="A4" s="271" t="s">
        <v>322</v>
      </c>
      <c r="B4" s="271" t="s">
        <v>61</v>
      </c>
      <c r="C4" s="271" t="s">
        <v>29</v>
      </c>
      <c r="D4" s="271" t="s">
        <v>32</v>
      </c>
      <c r="E4" s="416" t="s">
        <v>321</v>
      </c>
      <c r="F4" s="271" t="s">
        <v>87</v>
      </c>
      <c r="G4" s="271" t="s">
        <v>29</v>
      </c>
      <c r="H4" s="271" t="s">
        <v>32</v>
      </c>
      <c r="I4" s="416" t="s">
        <v>321</v>
      </c>
    </row>
    <row r="5" spans="1:9" ht="18.95" customHeight="1" x14ac:dyDescent="0.15">
      <c r="A5" s="414" t="s">
        <v>213</v>
      </c>
      <c r="B5" s="412">
        <v>20788</v>
      </c>
      <c r="C5" s="412">
        <v>12859</v>
      </c>
      <c r="D5" s="412">
        <v>7929</v>
      </c>
      <c r="E5" s="412">
        <v>20199</v>
      </c>
      <c r="F5" s="343"/>
      <c r="G5" s="298"/>
      <c r="H5" s="298"/>
      <c r="I5" s="337"/>
    </row>
    <row r="6" spans="1:9" ht="18.95" customHeight="1" x14ac:dyDescent="0.15">
      <c r="A6" s="414" t="s">
        <v>212</v>
      </c>
      <c r="B6" s="412">
        <v>21503</v>
      </c>
      <c r="C6" s="412">
        <v>13386</v>
      </c>
      <c r="D6" s="412">
        <v>8117</v>
      </c>
      <c r="E6" s="412">
        <v>20823</v>
      </c>
      <c r="F6" s="342"/>
      <c r="G6" s="298"/>
      <c r="H6" s="298"/>
      <c r="I6" s="337"/>
    </row>
    <row r="7" spans="1:9" ht="18.95" customHeight="1" x14ac:dyDescent="0.15">
      <c r="A7" s="414" t="s">
        <v>211</v>
      </c>
      <c r="B7" s="412">
        <v>21048</v>
      </c>
      <c r="C7" s="412">
        <v>13155</v>
      </c>
      <c r="D7" s="412">
        <v>7893</v>
      </c>
      <c r="E7" s="412">
        <v>20542</v>
      </c>
      <c r="F7" s="342"/>
      <c r="G7" s="298"/>
      <c r="H7" s="298"/>
      <c r="I7" s="337"/>
    </row>
    <row r="8" spans="1:9" ht="18.95" customHeight="1" x14ac:dyDescent="0.15">
      <c r="A8" s="414" t="s">
        <v>210</v>
      </c>
      <c r="B8" s="412">
        <v>20434</v>
      </c>
      <c r="C8" s="412">
        <v>12942</v>
      </c>
      <c r="D8" s="412">
        <v>7492</v>
      </c>
      <c r="E8" s="412">
        <v>20096</v>
      </c>
      <c r="F8" s="342"/>
      <c r="G8" s="298"/>
      <c r="H8" s="298"/>
      <c r="I8" s="337"/>
    </row>
    <row r="9" spans="1:9" ht="18.95" customHeight="1" x14ac:dyDescent="0.15">
      <c r="A9" s="414" t="s">
        <v>209</v>
      </c>
      <c r="B9" s="412">
        <v>21228</v>
      </c>
      <c r="C9" s="412">
        <v>13654</v>
      </c>
      <c r="D9" s="412">
        <v>7574</v>
      </c>
      <c r="E9" s="412">
        <v>20668</v>
      </c>
      <c r="F9" s="342"/>
      <c r="G9" s="298"/>
      <c r="H9" s="298"/>
      <c r="I9" s="337"/>
    </row>
    <row r="10" spans="1:9" ht="18.95" customHeight="1" x14ac:dyDescent="0.15">
      <c r="A10" s="414" t="s">
        <v>208</v>
      </c>
      <c r="B10" s="412">
        <v>25202</v>
      </c>
      <c r="C10" s="412">
        <v>17116</v>
      </c>
      <c r="D10" s="412">
        <v>8086</v>
      </c>
      <c r="E10" s="412">
        <v>24985</v>
      </c>
      <c r="F10" s="342"/>
      <c r="G10" s="298"/>
      <c r="H10" s="298"/>
      <c r="I10" s="337"/>
    </row>
    <row r="11" spans="1:9" ht="18.95" customHeight="1" x14ac:dyDescent="0.15">
      <c r="A11" s="414" t="s">
        <v>207</v>
      </c>
      <c r="B11" s="412">
        <v>24596</v>
      </c>
      <c r="C11" s="412">
        <v>16508</v>
      </c>
      <c r="D11" s="412">
        <v>8088</v>
      </c>
      <c r="E11" s="412">
        <v>24344</v>
      </c>
      <c r="F11" s="342"/>
      <c r="G11" s="298"/>
      <c r="H11" s="298"/>
      <c r="I11" s="337"/>
    </row>
    <row r="12" spans="1:9" ht="18.95" customHeight="1" x14ac:dyDescent="0.15">
      <c r="A12" s="414" t="s">
        <v>206</v>
      </c>
      <c r="B12" s="412">
        <v>23599</v>
      </c>
      <c r="C12" s="412">
        <v>15624</v>
      </c>
      <c r="D12" s="412">
        <v>7975</v>
      </c>
      <c r="E12" s="412">
        <v>23383</v>
      </c>
      <c r="F12" s="342"/>
      <c r="G12" s="298"/>
      <c r="H12" s="298"/>
      <c r="I12" s="337"/>
    </row>
    <row r="13" spans="1:9" ht="18.95" customHeight="1" x14ac:dyDescent="0.15">
      <c r="A13" s="414" t="s">
        <v>205</v>
      </c>
      <c r="B13" s="412">
        <v>25524</v>
      </c>
      <c r="C13" s="412">
        <v>16497</v>
      </c>
      <c r="D13" s="412">
        <v>9027</v>
      </c>
      <c r="E13" s="412">
        <v>25667</v>
      </c>
      <c r="F13" s="342"/>
      <c r="G13" s="298"/>
      <c r="H13" s="298"/>
      <c r="I13" s="337"/>
    </row>
    <row r="14" spans="1:9" ht="18.95" customHeight="1" x14ac:dyDescent="0.15">
      <c r="A14" s="414" t="s">
        <v>204</v>
      </c>
      <c r="B14" s="412">
        <v>24460</v>
      </c>
      <c r="C14" s="412">
        <v>15802</v>
      </c>
      <c r="D14" s="412">
        <v>8658</v>
      </c>
      <c r="E14" s="412">
        <v>23831</v>
      </c>
      <c r="F14" s="342"/>
      <c r="G14" s="298"/>
      <c r="H14" s="298"/>
      <c r="I14" s="337"/>
    </row>
    <row r="15" spans="1:9" ht="18.95" customHeight="1" x14ac:dyDescent="0.15">
      <c r="A15" s="414" t="s">
        <v>203</v>
      </c>
      <c r="B15" s="412">
        <v>23742</v>
      </c>
      <c r="C15" s="412">
        <v>14934</v>
      </c>
      <c r="D15" s="412">
        <v>8808</v>
      </c>
      <c r="E15" s="412">
        <v>22795</v>
      </c>
      <c r="F15" s="342"/>
      <c r="G15" s="298"/>
      <c r="H15" s="298"/>
      <c r="I15" s="337"/>
    </row>
    <row r="16" spans="1:9" ht="18.95" customHeight="1" x14ac:dyDescent="0.15">
      <c r="A16" s="414" t="s">
        <v>202</v>
      </c>
      <c r="B16" s="412">
        <v>22436</v>
      </c>
      <c r="C16" s="412">
        <v>13818</v>
      </c>
      <c r="D16" s="412">
        <v>8618</v>
      </c>
      <c r="E16" s="412">
        <v>21125</v>
      </c>
      <c r="F16" s="342"/>
      <c r="G16" s="298"/>
      <c r="H16" s="298"/>
      <c r="I16" s="337"/>
    </row>
    <row r="17" spans="1:9" ht="18.95" customHeight="1" x14ac:dyDescent="0.15">
      <c r="A17" s="414" t="s">
        <v>201</v>
      </c>
      <c r="B17" s="412">
        <v>21346</v>
      </c>
      <c r="C17" s="412">
        <v>13102</v>
      </c>
      <c r="D17" s="412">
        <v>8244</v>
      </c>
      <c r="E17" s="412">
        <v>20088</v>
      </c>
      <c r="F17" s="342"/>
      <c r="G17" s="298"/>
      <c r="H17" s="298"/>
      <c r="I17" s="337"/>
    </row>
    <row r="18" spans="1:9" ht="18.95" customHeight="1" x14ac:dyDescent="0.15">
      <c r="A18" s="414" t="s">
        <v>200</v>
      </c>
      <c r="B18" s="412">
        <v>21084</v>
      </c>
      <c r="C18" s="412">
        <v>13242</v>
      </c>
      <c r="D18" s="412">
        <v>7842</v>
      </c>
      <c r="E18" s="412">
        <v>19875</v>
      </c>
      <c r="F18" s="342"/>
      <c r="G18" s="298"/>
      <c r="H18" s="298"/>
      <c r="I18" s="337"/>
    </row>
    <row r="19" spans="1:9" ht="18.95" customHeight="1" x14ac:dyDescent="0.15">
      <c r="A19" s="414" t="s">
        <v>199</v>
      </c>
      <c r="B19" s="412">
        <v>22104</v>
      </c>
      <c r="C19" s="412">
        <v>14296</v>
      </c>
      <c r="D19" s="412">
        <v>7808</v>
      </c>
      <c r="E19" s="412">
        <v>20893</v>
      </c>
      <c r="F19" s="342"/>
      <c r="G19" s="298"/>
      <c r="H19" s="298"/>
      <c r="I19" s="337"/>
    </row>
    <row r="20" spans="1:9" ht="18.95" customHeight="1" x14ac:dyDescent="0.15">
      <c r="A20" s="414" t="s">
        <v>198</v>
      </c>
      <c r="B20" s="412">
        <v>21851</v>
      </c>
      <c r="C20" s="412">
        <v>14468</v>
      </c>
      <c r="D20" s="412">
        <v>7383</v>
      </c>
      <c r="E20" s="412">
        <v>20516</v>
      </c>
      <c r="F20" s="342"/>
      <c r="G20" s="298"/>
      <c r="H20" s="298"/>
      <c r="I20" s="337"/>
    </row>
    <row r="21" spans="1:9" ht="18.95" customHeight="1" x14ac:dyDescent="0.15">
      <c r="A21" s="414" t="s">
        <v>197</v>
      </c>
      <c r="B21" s="412">
        <v>21679</v>
      </c>
      <c r="C21" s="412">
        <v>14560</v>
      </c>
      <c r="D21" s="412">
        <v>7119</v>
      </c>
      <c r="E21" s="412">
        <v>20923</v>
      </c>
      <c r="F21" s="342"/>
      <c r="G21" s="298"/>
      <c r="H21" s="298"/>
      <c r="I21" s="337"/>
    </row>
    <row r="22" spans="1:9" ht="18.95" customHeight="1" x14ac:dyDescent="0.15">
      <c r="A22" s="414" t="s">
        <v>196</v>
      </c>
      <c r="B22" s="412">
        <v>22445</v>
      </c>
      <c r="C22" s="412">
        <v>14874</v>
      </c>
      <c r="D22" s="412">
        <v>7571</v>
      </c>
      <c r="E22" s="412">
        <v>21420</v>
      </c>
      <c r="F22" s="342"/>
      <c r="G22" s="298"/>
      <c r="H22" s="298"/>
      <c r="I22" s="337"/>
    </row>
    <row r="23" spans="1:9" ht="18.95" customHeight="1" x14ac:dyDescent="0.15">
      <c r="A23" s="414" t="s">
        <v>195</v>
      </c>
      <c r="B23" s="412">
        <v>23104</v>
      </c>
      <c r="C23" s="412">
        <v>15393</v>
      </c>
      <c r="D23" s="412">
        <v>7711</v>
      </c>
      <c r="E23" s="412">
        <v>22138</v>
      </c>
      <c r="F23" s="341"/>
      <c r="G23" s="298"/>
      <c r="H23" s="298"/>
      <c r="I23" s="337"/>
    </row>
    <row r="24" spans="1:9" ht="18.95" customHeight="1" x14ac:dyDescent="0.15">
      <c r="A24" s="414" t="s">
        <v>194</v>
      </c>
      <c r="B24" s="412">
        <v>24391</v>
      </c>
      <c r="C24" s="412">
        <v>16416</v>
      </c>
      <c r="D24" s="412">
        <v>7975</v>
      </c>
      <c r="E24" s="412">
        <v>23494</v>
      </c>
      <c r="F24" s="411">
        <v>1040</v>
      </c>
      <c r="G24" s="411">
        <v>708</v>
      </c>
      <c r="H24" s="411">
        <v>332</v>
      </c>
      <c r="I24" s="409">
        <v>924</v>
      </c>
    </row>
    <row r="25" spans="1:9" ht="18.95" customHeight="1" x14ac:dyDescent="0.15">
      <c r="A25" s="414" t="s">
        <v>193</v>
      </c>
      <c r="B25" s="412">
        <v>32863</v>
      </c>
      <c r="C25" s="412">
        <v>23013</v>
      </c>
      <c r="D25" s="412">
        <v>9850</v>
      </c>
      <c r="E25" s="412">
        <v>31755</v>
      </c>
      <c r="F25" s="411">
        <v>1335</v>
      </c>
      <c r="G25" s="411">
        <v>949</v>
      </c>
      <c r="H25" s="411">
        <v>386</v>
      </c>
      <c r="I25" s="409">
        <v>1223</v>
      </c>
    </row>
    <row r="26" spans="1:9" ht="18.95" customHeight="1" x14ac:dyDescent="0.15">
      <c r="A26" s="414" t="s">
        <v>192</v>
      </c>
      <c r="B26" s="412">
        <v>33048</v>
      </c>
      <c r="C26" s="412">
        <v>23512</v>
      </c>
      <c r="D26" s="412">
        <v>9536</v>
      </c>
      <c r="E26" s="412">
        <v>31413</v>
      </c>
      <c r="F26" s="411">
        <v>1356</v>
      </c>
      <c r="G26" s="411">
        <v>980</v>
      </c>
      <c r="H26" s="411">
        <v>376</v>
      </c>
      <c r="I26" s="409">
        <v>1229</v>
      </c>
    </row>
    <row r="27" spans="1:9" ht="18.95" customHeight="1" x14ac:dyDescent="0.15">
      <c r="A27" s="414" t="s">
        <v>191</v>
      </c>
      <c r="B27" s="412">
        <v>31957</v>
      </c>
      <c r="C27" s="412">
        <v>22727</v>
      </c>
      <c r="D27" s="412">
        <v>9230</v>
      </c>
      <c r="E27" s="412">
        <v>30251</v>
      </c>
      <c r="F27" s="411">
        <v>1397</v>
      </c>
      <c r="G27" s="411">
        <v>1021</v>
      </c>
      <c r="H27" s="411">
        <v>376</v>
      </c>
      <c r="I27" s="409">
        <v>1269</v>
      </c>
    </row>
    <row r="28" spans="1:9" ht="18.95" customHeight="1" x14ac:dyDescent="0.15">
      <c r="A28" s="414" t="s">
        <v>190</v>
      </c>
      <c r="B28" s="412">
        <v>31042</v>
      </c>
      <c r="C28" s="412">
        <v>22144</v>
      </c>
      <c r="D28" s="412">
        <v>8898</v>
      </c>
      <c r="E28" s="412">
        <v>29375</v>
      </c>
      <c r="F28" s="411">
        <v>1303</v>
      </c>
      <c r="G28" s="411">
        <v>943</v>
      </c>
      <c r="H28" s="411">
        <v>360</v>
      </c>
      <c r="I28" s="409">
        <v>1190</v>
      </c>
    </row>
    <row r="29" spans="1:9" ht="18.95" customHeight="1" x14ac:dyDescent="0.15">
      <c r="A29" s="414" t="s">
        <v>189</v>
      </c>
      <c r="B29" s="412">
        <v>32143</v>
      </c>
      <c r="C29" s="412">
        <v>23080</v>
      </c>
      <c r="D29" s="412">
        <v>9063</v>
      </c>
      <c r="E29" s="412">
        <v>29949</v>
      </c>
      <c r="F29" s="411">
        <v>1359</v>
      </c>
      <c r="G29" s="411">
        <v>960</v>
      </c>
      <c r="H29" s="411">
        <v>399</v>
      </c>
      <c r="I29" s="409">
        <v>1212</v>
      </c>
    </row>
    <row r="30" spans="1:9" ht="18.95" customHeight="1" x14ac:dyDescent="0.15">
      <c r="A30" s="414" t="s">
        <v>13</v>
      </c>
      <c r="B30" s="412">
        <v>34427</v>
      </c>
      <c r="C30" s="412">
        <v>24963</v>
      </c>
      <c r="D30" s="412">
        <v>9464</v>
      </c>
      <c r="E30" s="412">
        <v>32109</v>
      </c>
      <c r="F30" s="411">
        <v>1469</v>
      </c>
      <c r="G30" s="411">
        <v>1054</v>
      </c>
      <c r="H30" s="411">
        <v>415</v>
      </c>
      <c r="I30" s="409">
        <v>1326</v>
      </c>
    </row>
    <row r="31" spans="1:9" ht="18.95" customHeight="1" x14ac:dyDescent="0.15">
      <c r="A31" s="414" t="s">
        <v>14</v>
      </c>
      <c r="B31" s="412">
        <v>32325</v>
      </c>
      <c r="C31" s="412">
        <v>23272</v>
      </c>
      <c r="D31" s="412">
        <v>9053</v>
      </c>
      <c r="E31" s="412">
        <v>30247</v>
      </c>
      <c r="F31" s="411">
        <v>1380</v>
      </c>
      <c r="G31" s="411">
        <v>969</v>
      </c>
      <c r="H31" s="411">
        <v>411</v>
      </c>
      <c r="I31" s="415">
        <v>1231</v>
      </c>
    </row>
    <row r="32" spans="1:9" ht="18.95" customHeight="1" x14ac:dyDescent="0.15">
      <c r="A32" s="414" t="s">
        <v>15</v>
      </c>
      <c r="B32" s="412">
        <v>32552</v>
      </c>
      <c r="C32" s="412">
        <v>23540</v>
      </c>
      <c r="D32" s="412">
        <v>9012</v>
      </c>
      <c r="E32" s="412">
        <v>30553</v>
      </c>
      <c r="F32" s="411">
        <v>1447</v>
      </c>
      <c r="G32" s="411">
        <v>1017</v>
      </c>
      <c r="H32" s="411">
        <v>430</v>
      </c>
      <c r="I32" s="409">
        <v>1318</v>
      </c>
    </row>
    <row r="33" spans="1:9" ht="18.95" customHeight="1" x14ac:dyDescent="0.15">
      <c r="A33" s="414" t="s">
        <v>16</v>
      </c>
      <c r="B33" s="412">
        <v>32155</v>
      </c>
      <c r="C33" s="412">
        <v>22813</v>
      </c>
      <c r="D33" s="412">
        <v>9342</v>
      </c>
      <c r="E33" s="412">
        <v>29921</v>
      </c>
      <c r="F33" s="411">
        <v>1394</v>
      </c>
      <c r="G33" s="411">
        <v>950</v>
      </c>
      <c r="H33" s="411">
        <v>444</v>
      </c>
      <c r="I33" s="409">
        <v>1290</v>
      </c>
    </row>
    <row r="34" spans="1:9" ht="18.95" customHeight="1" x14ac:dyDescent="0.15">
      <c r="A34" s="414" t="s">
        <v>320</v>
      </c>
      <c r="B34" s="412">
        <v>33093</v>
      </c>
      <c r="C34" s="412">
        <v>23478</v>
      </c>
      <c r="D34" s="412">
        <v>9615</v>
      </c>
      <c r="E34" s="412">
        <v>30827</v>
      </c>
      <c r="F34" s="411">
        <v>1381</v>
      </c>
      <c r="G34" s="411">
        <v>972</v>
      </c>
      <c r="H34" s="411">
        <v>409</v>
      </c>
      <c r="I34" s="409">
        <v>1294</v>
      </c>
    </row>
    <row r="35" spans="1:9" ht="18.95" customHeight="1" x14ac:dyDescent="0.15">
      <c r="A35" s="414" t="s">
        <v>287</v>
      </c>
      <c r="B35" s="412">
        <v>32249</v>
      </c>
      <c r="C35" s="412">
        <v>22831</v>
      </c>
      <c r="D35" s="412">
        <v>9418</v>
      </c>
      <c r="E35" s="412">
        <v>30229</v>
      </c>
      <c r="F35" s="411">
        <v>1342</v>
      </c>
      <c r="G35" s="411">
        <v>949</v>
      </c>
      <c r="H35" s="411">
        <v>393</v>
      </c>
      <c r="I35" s="409">
        <v>1258</v>
      </c>
    </row>
    <row r="36" spans="1:9" ht="18.95" customHeight="1" x14ac:dyDescent="0.15">
      <c r="A36" s="414" t="s">
        <v>30</v>
      </c>
      <c r="B36" s="412">
        <v>32829</v>
      </c>
      <c r="C36" s="412">
        <v>23462</v>
      </c>
      <c r="D36" s="412">
        <v>9367</v>
      </c>
      <c r="E36" s="412">
        <v>30707</v>
      </c>
      <c r="F36" s="411">
        <v>1442</v>
      </c>
      <c r="G36" s="411">
        <v>1012</v>
      </c>
      <c r="H36" s="411">
        <v>430</v>
      </c>
      <c r="I36" s="409">
        <v>1326</v>
      </c>
    </row>
    <row r="37" spans="1:9" ht="18.95" customHeight="1" x14ac:dyDescent="0.15">
      <c r="A37" s="414" t="s">
        <v>300</v>
      </c>
      <c r="B37" s="412">
        <v>31690</v>
      </c>
      <c r="C37" s="412">
        <v>22283</v>
      </c>
      <c r="D37" s="412">
        <v>9407</v>
      </c>
      <c r="E37" s="412">
        <v>29554</v>
      </c>
      <c r="F37" s="411">
        <v>1409</v>
      </c>
      <c r="G37" s="410">
        <v>963</v>
      </c>
      <c r="H37" s="410">
        <v>446</v>
      </c>
      <c r="I37" s="409">
        <v>1329</v>
      </c>
    </row>
    <row r="38" spans="1:9" ht="18.95" customHeight="1" x14ac:dyDescent="0.15">
      <c r="A38" s="413" t="s">
        <v>299</v>
      </c>
      <c r="B38" s="412">
        <v>30651</v>
      </c>
      <c r="C38" s="412">
        <v>20955</v>
      </c>
      <c r="D38" s="412">
        <v>9696</v>
      </c>
      <c r="E38" s="412">
        <v>28846</v>
      </c>
      <c r="F38" s="411">
        <v>1439</v>
      </c>
      <c r="G38" s="410">
        <v>991</v>
      </c>
      <c r="H38" s="410">
        <v>448</v>
      </c>
      <c r="I38" s="409">
        <v>1370</v>
      </c>
    </row>
    <row r="39" spans="1:9" ht="18.95" customHeight="1" x14ac:dyDescent="0.15">
      <c r="A39" s="413" t="s">
        <v>319</v>
      </c>
      <c r="B39" s="412">
        <v>27589</v>
      </c>
      <c r="C39" s="412">
        <v>19052</v>
      </c>
      <c r="D39" s="412">
        <v>8537</v>
      </c>
      <c r="E39" s="412">
        <v>26433</v>
      </c>
      <c r="F39" s="411">
        <v>1250</v>
      </c>
      <c r="G39" s="410">
        <v>854</v>
      </c>
      <c r="H39" s="410">
        <v>396</v>
      </c>
      <c r="I39" s="409">
        <v>1215</v>
      </c>
    </row>
    <row r="40" spans="1:9" ht="18.95" customHeight="1" x14ac:dyDescent="0.15">
      <c r="A40" s="413" t="s">
        <v>23</v>
      </c>
      <c r="B40" s="412">
        <v>27041</v>
      </c>
      <c r="C40" s="412">
        <v>18586</v>
      </c>
      <c r="D40" s="412">
        <v>8455</v>
      </c>
      <c r="E40" s="412">
        <v>26063</v>
      </c>
      <c r="F40" s="411">
        <v>1226</v>
      </c>
      <c r="G40" s="410">
        <v>863</v>
      </c>
      <c r="H40" s="410">
        <v>363</v>
      </c>
      <c r="I40" s="409">
        <v>1217</v>
      </c>
    </row>
    <row r="41" spans="1:9" ht="18.95" customHeight="1" x14ac:dyDescent="0.15">
      <c r="A41" s="413" t="s">
        <v>101</v>
      </c>
      <c r="B41" s="412">
        <v>25218</v>
      </c>
      <c r="C41" s="412">
        <v>17219</v>
      </c>
      <c r="D41" s="412">
        <v>7999</v>
      </c>
      <c r="E41" s="412">
        <v>24417</v>
      </c>
      <c r="F41" s="411">
        <v>1226</v>
      </c>
      <c r="G41" s="410">
        <v>821</v>
      </c>
      <c r="H41" s="410">
        <v>405</v>
      </c>
      <c r="I41" s="409">
        <v>1215</v>
      </c>
    </row>
    <row r="42" spans="1:9" ht="18.95" customHeight="1" x14ac:dyDescent="0.15">
      <c r="A42" s="413" t="s">
        <v>25</v>
      </c>
      <c r="B42" s="412">
        <v>23806</v>
      </c>
      <c r="C42" s="412">
        <v>16499</v>
      </c>
      <c r="D42" s="412">
        <v>7307</v>
      </c>
      <c r="E42" s="412">
        <v>23152</v>
      </c>
      <c r="F42" s="411">
        <v>1165</v>
      </c>
      <c r="G42" s="410">
        <v>816</v>
      </c>
      <c r="H42" s="410">
        <v>349</v>
      </c>
      <c r="I42" s="409">
        <v>1182</v>
      </c>
    </row>
    <row r="43" spans="1:9" ht="18.95" customHeight="1" x14ac:dyDescent="0.15">
      <c r="A43" s="413" t="s">
        <v>318</v>
      </c>
      <c r="B43" s="412">
        <v>21703</v>
      </c>
      <c r="C43" s="412">
        <v>14964</v>
      </c>
      <c r="D43" s="412">
        <v>6739</v>
      </c>
      <c r="E43" s="412">
        <v>21017</v>
      </c>
      <c r="F43" s="411">
        <v>1020</v>
      </c>
      <c r="G43" s="410">
        <v>717</v>
      </c>
      <c r="H43" s="410">
        <v>303</v>
      </c>
      <c r="I43" s="409">
        <v>1026</v>
      </c>
    </row>
    <row r="44" spans="1:9" ht="18.95" customHeight="1" x14ac:dyDescent="0.15">
      <c r="A44" s="413" t="s">
        <v>131</v>
      </c>
      <c r="B44" s="412">
        <v>21127</v>
      </c>
      <c r="C44" s="412">
        <v>14660</v>
      </c>
      <c r="D44" s="412">
        <v>6467</v>
      </c>
      <c r="E44" s="412">
        <v>20465</v>
      </c>
      <c r="F44" s="411">
        <v>982</v>
      </c>
      <c r="G44" s="410">
        <v>667</v>
      </c>
      <c r="H44" s="410">
        <v>315</v>
      </c>
      <c r="I44" s="409">
        <v>990</v>
      </c>
    </row>
    <row r="45" spans="1:9" ht="6.75" customHeight="1" x14ac:dyDescent="0.15">
      <c r="A45" s="761"/>
      <c r="B45" s="408"/>
      <c r="C45" s="408"/>
      <c r="D45" s="408"/>
      <c r="E45" s="408"/>
      <c r="F45" s="407"/>
      <c r="G45" s="753"/>
      <c r="H45" s="753"/>
      <c r="I45" s="406"/>
    </row>
    <row r="46" spans="1:9" ht="12" customHeight="1" x14ac:dyDescent="0.15">
      <c r="A46" s="404" t="s">
        <v>568</v>
      </c>
      <c r="B46" s="408"/>
      <c r="C46" s="408"/>
      <c r="D46" s="408"/>
      <c r="E46" s="408"/>
      <c r="F46" s="407"/>
      <c r="G46" s="407"/>
      <c r="H46" s="407"/>
      <c r="I46" s="406"/>
    </row>
    <row r="47" spans="1:9" x14ac:dyDescent="0.15">
      <c r="A47" s="404" t="s">
        <v>317</v>
      </c>
    </row>
    <row r="48" spans="1:9" x14ac:dyDescent="0.15">
      <c r="A48" s="404" t="s">
        <v>316</v>
      </c>
      <c r="C48" s="403"/>
      <c r="E48" s="403"/>
      <c r="F48" s="403"/>
      <c r="G48" s="403"/>
    </row>
    <row r="49" spans="1:9" x14ac:dyDescent="0.15">
      <c r="A49" s="404" t="s">
        <v>315</v>
      </c>
      <c r="C49" s="403"/>
      <c r="E49" s="298"/>
      <c r="F49" s="405"/>
      <c r="G49" s="405"/>
      <c r="H49" s="405"/>
      <c r="I49" s="298"/>
    </row>
    <row r="50" spans="1:9" x14ac:dyDescent="0.15">
      <c r="A50" s="404"/>
      <c r="F50" s="298"/>
      <c r="G50" s="298"/>
      <c r="H50" s="298"/>
      <c r="I50" s="298"/>
    </row>
    <row r="54" spans="1:9" x14ac:dyDescent="0.15">
      <c r="E54" s="403"/>
    </row>
    <row r="55" spans="1:9" x14ac:dyDescent="0.15">
      <c r="E55" s="403"/>
    </row>
    <row r="56" spans="1:9" x14ac:dyDescent="0.15">
      <c r="E56" s="403"/>
    </row>
  </sheetData>
  <mergeCells count="2">
    <mergeCell ref="B3:E3"/>
    <mergeCell ref="F3:I3"/>
  </mergeCells>
  <phoneticPr fontId="3"/>
  <pageMargins left="0.74803149606299213" right="0.74803149606299213" top="0.98425196850393704" bottom="0.98425196850393704" header="0.51181102362204722" footer="0.51181102362204722"/>
  <pageSetup paperSize="9" scale="85" firstPageNumber="19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view="pageBreakPreview" topLeftCell="A19" zoomScale="60" zoomScaleNormal="70" workbookViewId="0">
      <selection activeCell="J26" sqref="J26"/>
    </sheetView>
  </sheetViews>
  <sheetFormatPr defaultRowHeight="18" customHeight="1" x14ac:dyDescent="0.15"/>
  <cols>
    <col min="2" max="12" width="11.25" customWidth="1"/>
    <col min="18" max="18" width="11" customWidth="1"/>
  </cols>
  <sheetData>
    <row r="1" spans="1:12" ht="27" customHeight="1" x14ac:dyDescent="0.15">
      <c r="A1" s="319" t="s">
        <v>520</v>
      </c>
      <c r="L1" s="670" t="s">
        <v>526</v>
      </c>
    </row>
    <row r="2" spans="1:12" ht="6" customHeight="1" x14ac:dyDescent="0.15"/>
    <row r="3" spans="1:12" ht="18" customHeight="1" x14ac:dyDescent="0.15">
      <c r="A3" t="s">
        <v>367</v>
      </c>
    </row>
    <row r="4" spans="1:12" ht="18" customHeight="1" x14ac:dyDescent="0.15">
      <c r="A4" s="802" t="s">
        <v>35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4"/>
    </row>
    <row r="5" spans="1:12" ht="18" customHeight="1" x14ac:dyDescent="0.15">
      <c r="A5" s="801"/>
      <c r="B5" s="805" t="s">
        <v>347</v>
      </c>
      <c r="C5" s="805" t="s">
        <v>366</v>
      </c>
      <c r="D5" s="862"/>
      <c r="E5" s="806"/>
      <c r="F5" s="802" t="s">
        <v>365</v>
      </c>
      <c r="G5" s="803"/>
      <c r="H5" s="803"/>
      <c r="I5" s="803"/>
      <c r="J5" s="804"/>
      <c r="K5" s="801" t="s">
        <v>364</v>
      </c>
      <c r="L5" s="801" t="s">
        <v>245</v>
      </c>
    </row>
    <row r="6" spans="1:12" ht="18" customHeight="1" x14ac:dyDescent="0.15">
      <c r="A6" s="793"/>
      <c r="B6" s="809"/>
      <c r="C6" s="807"/>
      <c r="D6" s="863"/>
      <c r="E6" s="808"/>
      <c r="F6" s="802" t="s">
        <v>331</v>
      </c>
      <c r="G6" s="803"/>
      <c r="H6" s="804"/>
      <c r="I6" s="801" t="s">
        <v>345</v>
      </c>
      <c r="J6" s="801" t="s">
        <v>333</v>
      </c>
      <c r="K6" s="793"/>
      <c r="L6" s="793"/>
    </row>
    <row r="7" spans="1:12" s="434" customFormat="1" ht="18" customHeight="1" x14ac:dyDescent="0.15">
      <c r="A7" s="794"/>
      <c r="B7" s="807"/>
      <c r="C7" s="163" t="s">
        <v>363</v>
      </c>
      <c r="D7" s="163" t="s">
        <v>334</v>
      </c>
      <c r="E7" s="271" t="s">
        <v>333</v>
      </c>
      <c r="F7" s="163" t="s">
        <v>344</v>
      </c>
      <c r="G7" s="163" t="s">
        <v>362</v>
      </c>
      <c r="H7" s="163" t="s">
        <v>330</v>
      </c>
      <c r="I7" s="794"/>
      <c r="J7" s="794"/>
      <c r="K7" s="794"/>
      <c r="L7" s="794"/>
    </row>
    <row r="8" spans="1:12" ht="18" customHeight="1" x14ac:dyDescent="0.15">
      <c r="A8" s="163" t="s">
        <v>342</v>
      </c>
      <c r="B8" s="412">
        <v>3028</v>
      </c>
      <c r="C8" s="414">
        <v>516</v>
      </c>
      <c r="D8" s="412">
        <v>5696</v>
      </c>
      <c r="E8" s="412">
        <v>6212</v>
      </c>
      <c r="F8" s="412">
        <v>2191</v>
      </c>
      <c r="G8" s="412">
        <v>11590</v>
      </c>
      <c r="H8" s="412">
        <v>13781</v>
      </c>
      <c r="I8" s="414">
        <v>617</v>
      </c>
      <c r="J8" s="412">
        <v>14398</v>
      </c>
      <c r="K8" s="414">
        <v>753</v>
      </c>
      <c r="L8" s="412">
        <v>24391</v>
      </c>
    </row>
    <row r="9" spans="1:12" ht="18" customHeight="1" x14ac:dyDescent="0.15">
      <c r="A9" s="163" t="s">
        <v>193</v>
      </c>
      <c r="B9" s="412">
        <v>4355</v>
      </c>
      <c r="C9" s="414">
        <v>713</v>
      </c>
      <c r="D9" s="412">
        <v>7960</v>
      </c>
      <c r="E9" s="412">
        <v>8673</v>
      </c>
      <c r="F9" s="412">
        <v>2684</v>
      </c>
      <c r="G9" s="412">
        <v>15266</v>
      </c>
      <c r="H9" s="412">
        <v>17950</v>
      </c>
      <c r="I9" s="414">
        <v>818</v>
      </c>
      <c r="J9" s="412">
        <v>18768</v>
      </c>
      <c r="K9" s="412">
        <v>1067</v>
      </c>
      <c r="L9" s="412">
        <v>32863</v>
      </c>
    </row>
    <row r="10" spans="1:12" ht="18" customHeight="1" x14ac:dyDescent="0.15">
      <c r="A10" s="163" t="s">
        <v>192</v>
      </c>
      <c r="B10" s="412">
        <v>4280</v>
      </c>
      <c r="C10" s="414">
        <v>728</v>
      </c>
      <c r="D10" s="412">
        <v>7890</v>
      </c>
      <c r="E10" s="412">
        <v>8618</v>
      </c>
      <c r="F10" s="412">
        <v>2681</v>
      </c>
      <c r="G10" s="412">
        <v>15467</v>
      </c>
      <c r="H10" s="412">
        <v>18148</v>
      </c>
      <c r="I10" s="414">
        <v>825</v>
      </c>
      <c r="J10" s="412">
        <v>18973</v>
      </c>
      <c r="K10" s="412">
        <v>1177</v>
      </c>
      <c r="L10" s="412">
        <v>33048</v>
      </c>
    </row>
    <row r="11" spans="1:12" ht="18" customHeight="1" x14ac:dyDescent="0.15">
      <c r="A11" s="163" t="s">
        <v>191</v>
      </c>
      <c r="B11" s="412">
        <v>4366</v>
      </c>
      <c r="C11" s="414">
        <v>696</v>
      </c>
      <c r="D11" s="412">
        <v>7301</v>
      </c>
      <c r="E11" s="412">
        <v>7997</v>
      </c>
      <c r="F11" s="412">
        <v>2762</v>
      </c>
      <c r="G11" s="412">
        <v>14959</v>
      </c>
      <c r="H11" s="412">
        <v>17721</v>
      </c>
      <c r="I11" s="414">
        <v>756</v>
      </c>
      <c r="J11" s="412">
        <v>18477</v>
      </c>
      <c r="K11" s="412">
        <v>1117</v>
      </c>
      <c r="L11" s="412">
        <v>31957</v>
      </c>
    </row>
    <row r="12" spans="1:12" ht="18" customHeight="1" x14ac:dyDescent="0.15">
      <c r="A12" s="163" t="s">
        <v>190</v>
      </c>
      <c r="B12" s="412">
        <v>4149</v>
      </c>
      <c r="C12" s="414">
        <v>692</v>
      </c>
      <c r="D12" s="412">
        <v>7307</v>
      </c>
      <c r="E12" s="412">
        <v>7999</v>
      </c>
      <c r="F12" s="412">
        <v>2705</v>
      </c>
      <c r="G12" s="412">
        <v>14443</v>
      </c>
      <c r="H12" s="412">
        <v>17148</v>
      </c>
      <c r="I12" s="414">
        <v>749</v>
      </c>
      <c r="J12" s="412">
        <v>17897</v>
      </c>
      <c r="K12" s="414">
        <v>997</v>
      </c>
      <c r="L12" s="412">
        <v>31042</v>
      </c>
    </row>
    <row r="13" spans="1:12" ht="18" customHeight="1" x14ac:dyDescent="0.15">
      <c r="A13" s="163" t="s">
        <v>189</v>
      </c>
      <c r="B13" s="412">
        <v>4089</v>
      </c>
      <c r="C13" s="414">
        <v>745</v>
      </c>
      <c r="D13" s="412">
        <v>7470</v>
      </c>
      <c r="E13" s="412">
        <v>8215</v>
      </c>
      <c r="F13" s="412">
        <v>2896</v>
      </c>
      <c r="G13" s="412">
        <v>15117</v>
      </c>
      <c r="H13" s="412">
        <v>18013</v>
      </c>
      <c r="I13" s="414">
        <v>673</v>
      </c>
      <c r="J13" s="412">
        <v>18686</v>
      </c>
      <c r="K13" s="412">
        <v>1153</v>
      </c>
      <c r="L13" s="412">
        <v>32143</v>
      </c>
    </row>
    <row r="14" spans="1:12" ht="18" customHeight="1" x14ac:dyDescent="0.15">
      <c r="A14" s="163" t="s">
        <v>13</v>
      </c>
      <c r="B14" s="412">
        <v>4215</v>
      </c>
      <c r="C14" s="414">
        <v>735</v>
      </c>
      <c r="D14" s="412">
        <v>8474</v>
      </c>
      <c r="E14" s="412">
        <v>9209</v>
      </c>
      <c r="F14" s="412">
        <v>2781</v>
      </c>
      <c r="G14" s="412">
        <v>16307</v>
      </c>
      <c r="H14" s="412">
        <v>19088</v>
      </c>
      <c r="I14" s="414">
        <v>788</v>
      </c>
      <c r="J14" s="412">
        <v>19876</v>
      </c>
      <c r="K14" s="412">
        <v>1127</v>
      </c>
      <c r="L14" s="412">
        <v>34427</v>
      </c>
    </row>
    <row r="15" spans="1:12" ht="18" customHeight="1" x14ac:dyDescent="0.15">
      <c r="A15" s="163" t="s">
        <v>14</v>
      </c>
      <c r="B15" s="412">
        <v>3858</v>
      </c>
      <c r="C15" s="414">
        <v>654</v>
      </c>
      <c r="D15" s="412">
        <v>7893</v>
      </c>
      <c r="E15" s="412">
        <v>8547</v>
      </c>
      <c r="F15" s="412">
        <v>2690</v>
      </c>
      <c r="G15" s="412">
        <v>15463</v>
      </c>
      <c r="H15" s="412">
        <v>18153</v>
      </c>
      <c r="I15" s="414">
        <v>784</v>
      </c>
      <c r="J15" s="412">
        <v>18937</v>
      </c>
      <c r="K15" s="414">
        <v>983</v>
      </c>
      <c r="L15" s="412">
        <v>32325</v>
      </c>
    </row>
    <row r="16" spans="1:12" ht="18" customHeight="1" x14ac:dyDescent="0.15">
      <c r="A16" s="163" t="s">
        <v>15</v>
      </c>
      <c r="B16" s="412">
        <v>3700</v>
      </c>
      <c r="C16" s="414">
        <v>629</v>
      </c>
      <c r="D16" s="412">
        <v>8312</v>
      </c>
      <c r="E16" s="412">
        <v>8941</v>
      </c>
      <c r="F16" s="412">
        <v>2705</v>
      </c>
      <c r="G16" s="412">
        <v>15409</v>
      </c>
      <c r="H16" s="412">
        <v>18114</v>
      </c>
      <c r="I16" s="414">
        <v>861</v>
      </c>
      <c r="J16" s="412">
        <v>18975</v>
      </c>
      <c r="K16" s="414">
        <v>936</v>
      </c>
      <c r="L16" s="412">
        <v>32552</v>
      </c>
    </row>
    <row r="17" spans="1:14" ht="18" customHeight="1" x14ac:dyDescent="0.15">
      <c r="A17" s="163" t="s">
        <v>16</v>
      </c>
      <c r="B17" s="412">
        <v>3567</v>
      </c>
      <c r="C17" s="414">
        <v>627</v>
      </c>
      <c r="D17" s="412">
        <v>8163</v>
      </c>
      <c r="E17" s="412">
        <v>8790</v>
      </c>
      <c r="F17" s="412">
        <v>2658</v>
      </c>
      <c r="G17" s="412">
        <v>15412</v>
      </c>
      <c r="H17" s="412">
        <v>18070</v>
      </c>
      <c r="I17" s="414">
        <v>886</v>
      </c>
      <c r="J17" s="412">
        <v>18956</v>
      </c>
      <c r="K17" s="414">
        <v>842</v>
      </c>
      <c r="L17" s="412">
        <v>32155</v>
      </c>
    </row>
    <row r="18" spans="1:14" ht="18" customHeight="1" x14ac:dyDescent="0.15">
      <c r="A18" s="801"/>
      <c r="B18" s="801" t="s">
        <v>361</v>
      </c>
      <c r="C18" s="805" t="s">
        <v>360</v>
      </c>
      <c r="D18" s="862"/>
      <c r="E18" s="806"/>
      <c r="F18" s="865" t="s">
        <v>359</v>
      </c>
      <c r="G18" s="803"/>
      <c r="H18" s="803"/>
      <c r="I18" s="803"/>
      <c r="J18" s="804"/>
      <c r="K18" s="801" t="s">
        <v>358</v>
      </c>
      <c r="L18" s="801" t="s">
        <v>245</v>
      </c>
    </row>
    <row r="19" spans="1:14" ht="18" customHeight="1" x14ac:dyDescent="0.15">
      <c r="A19" s="793"/>
      <c r="B19" s="859"/>
      <c r="C19" s="807"/>
      <c r="D19" s="863"/>
      <c r="E19" s="808"/>
      <c r="F19" s="865" t="s">
        <v>337</v>
      </c>
      <c r="G19" s="803"/>
      <c r="H19" s="804"/>
      <c r="I19" s="801" t="s">
        <v>336</v>
      </c>
      <c r="J19" s="801" t="s">
        <v>357</v>
      </c>
      <c r="K19" s="859"/>
      <c r="L19" s="859"/>
    </row>
    <row r="20" spans="1:14" s="434" customFormat="1" ht="33.75" customHeight="1" x14ac:dyDescent="0.15">
      <c r="A20" s="794"/>
      <c r="B20" s="860"/>
      <c r="C20" s="163" t="s">
        <v>335</v>
      </c>
      <c r="D20" s="163" t="s">
        <v>334</v>
      </c>
      <c r="E20" s="422" t="s">
        <v>333</v>
      </c>
      <c r="F20" s="163" t="s">
        <v>356</v>
      </c>
      <c r="G20" s="163" t="s">
        <v>343</v>
      </c>
      <c r="H20" s="421" t="s">
        <v>355</v>
      </c>
      <c r="I20" s="860"/>
      <c r="J20" s="860"/>
      <c r="K20" s="860"/>
      <c r="L20" s="860"/>
    </row>
    <row r="21" spans="1:14" s="434" customFormat="1" ht="18" customHeight="1" x14ac:dyDescent="0.15">
      <c r="A21" s="163" t="s">
        <v>354</v>
      </c>
      <c r="B21" s="412">
        <v>3278</v>
      </c>
      <c r="C21" s="852"/>
      <c r="D21" s="853"/>
      <c r="E21" s="431">
        <v>9154</v>
      </c>
      <c r="F21" s="852"/>
      <c r="G21" s="853"/>
      <c r="H21" s="431">
        <v>18990</v>
      </c>
      <c r="I21" s="414">
        <v>886</v>
      </c>
      <c r="J21" s="412">
        <v>19876</v>
      </c>
      <c r="K21" s="414">
        <v>798</v>
      </c>
      <c r="L21" s="412">
        <v>33093</v>
      </c>
    </row>
    <row r="22" spans="1:14" ht="18" customHeight="1" x14ac:dyDescent="0.15">
      <c r="A22" s="163" t="s">
        <v>353</v>
      </c>
      <c r="B22" s="412">
        <v>3206</v>
      </c>
      <c r="C22" s="856"/>
      <c r="D22" s="857"/>
      <c r="E22" s="431">
        <v>8997</v>
      </c>
      <c r="F22" s="856"/>
      <c r="G22" s="857"/>
      <c r="H22" s="431">
        <v>18279</v>
      </c>
      <c r="I22" s="414">
        <v>972</v>
      </c>
      <c r="J22" s="412">
        <v>19251</v>
      </c>
      <c r="K22" s="414">
        <v>795</v>
      </c>
      <c r="L22" s="412">
        <v>32249</v>
      </c>
    </row>
    <row r="23" spans="1:14" ht="18" customHeight="1" x14ac:dyDescent="0.15">
      <c r="A23" s="163" t="s">
        <v>329</v>
      </c>
      <c r="B23" s="412">
        <v>3201</v>
      </c>
      <c r="C23" s="433">
        <v>578</v>
      </c>
      <c r="D23" s="428">
        <v>8579</v>
      </c>
      <c r="E23" s="431">
        <v>9157</v>
      </c>
      <c r="F23" s="432">
        <v>2294</v>
      </c>
      <c r="G23" s="429">
        <v>16414</v>
      </c>
      <c r="H23" s="431">
        <v>18708</v>
      </c>
      <c r="I23" s="414">
        <v>944</v>
      </c>
      <c r="J23" s="412">
        <v>19652</v>
      </c>
      <c r="K23" s="414">
        <v>819</v>
      </c>
      <c r="L23" s="412">
        <v>32829</v>
      </c>
    </row>
    <row r="24" spans="1:14" ht="18" customHeight="1" x14ac:dyDescent="0.15">
      <c r="A24" s="420" t="s">
        <v>352</v>
      </c>
      <c r="B24" s="412">
        <v>2738</v>
      </c>
      <c r="C24" s="419">
        <v>516</v>
      </c>
      <c r="D24" s="428">
        <v>8052</v>
      </c>
      <c r="E24" s="428">
        <v>8568</v>
      </c>
      <c r="F24" s="429">
        <v>2336</v>
      </c>
      <c r="G24" s="429">
        <v>16337</v>
      </c>
      <c r="H24" s="428">
        <v>18673</v>
      </c>
      <c r="I24" s="413">
        <v>928</v>
      </c>
      <c r="J24" s="412">
        <v>19601</v>
      </c>
      <c r="K24" s="413">
        <v>783</v>
      </c>
      <c r="L24" s="412">
        <v>31690</v>
      </c>
    </row>
    <row r="25" spans="1:14" ht="18" customHeight="1" x14ac:dyDescent="0.15">
      <c r="A25" s="430" t="s">
        <v>351</v>
      </c>
      <c r="B25" s="412">
        <v>2678</v>
      </c>
      <c r="C25" s="852"/>
      <c r="D25" s="853"/>
      <c r="E25" s="428">
        <v>8149</v>
      </c>
      <c r="F25" s="429">
        <v>2364</v>
      </c>
      <c r="G25" s="429">
        <v>15561</v>
      </c>
      <c r="H25" s="428">
        <v>17925</v>
      </c>
      <c r="I25" s="760">
        <v>1023</v>
      </c>
      <c r="J25" s="412">
        <v>18948</v>
      </c>
      <c r="K25" s="413">
        <v>595</v>
      </c>
      <c r="L25" s="412">
        <v>30370</v>
      </c>
    </row>
    <row r="26" spans="1:14" ht="18" customHeight="1" x14ac:dyDescent="0.15">
      <c r="A26" s="420" t="s">
        <v>319</v>
      </c>
      <c r="B26" s="412">
        <v>2285</v>
      </c>
      <c r="C26" s="854"/>
      <c r="D26" s="855"/>
      <c r="E26" s="428">
        <v>7375</v>
      </c>
      <c r="F26" s="429">
        <v>1956</v>
      </c>
      <c r="G26" s="429">
        <v>14550</v>
      </c>
      <c r="H26" s="428">
        <v>16506</v>
      </c>
      <c r="I26" s="413">
        <v>962</v>
      </c>
      <c r="J26" s="412">
        <v>17468</v>
      </c>
      <c r="K26" s="413">
        <v>461</v>
      </c>
      <c r="L26" s="412">
        <v>27589</v>
      </c>
    </row>
    <row r="27" spans="1:14" ht="18" customHeight="1" x14ac:dyDescent="0.15">
      <c r="A27" s="420" t="s">
        <v>23</v>
      </c>
      <c r="B27" s="412">
        <v>2114</v>
      </c>
      <c r="C27" s="854"/>
      <c r="D27" s="855"/>
      <c r="E27" s="428">
        <v>7232</v>
      </c>
      <c r="F27" s="429">
        <v>1907</v>
      </c>
      <c r="G27" s="429">
        <v>14405</v>
      </c>
      <c r="H27" s="428">
        <v>16312</v>
      </c>
      <c r="I27" s="413">
        <v>916</v>
      </c>
      <c r="J27" s="412">
        <v>17228</v>
      </c>
      <c r="K27" s="413">
        <v>467</v>
      </c>
      <c r="L27" s="412">
        <v>27041</v>
      </c>
    </row>
    <row r="28" spans="1:14" ht="18" customHeight="1" x14ac:dyDescent="0.15">
      <c r="A28" s="420" t="s">
        <v>350</v>
      </c>
      <c r="B28" s="412">
        <v>1835</v>
      </c>
      <c r="C28" s="854"/>
      <c r="D28" s="855"/>
      <c r="E28" s="428">
        <v>7121</v>
      </c>
      <c r="F28" s="429">
        <v>1671</v>
      </c>
      <c r="G28" s="429">
        <v>13365</v>
      </c>
      <c r="H28" s="428">
        <v>15036</v>
      </c>
      <c r="I28" s="413">
        <v>870</v>
      </c>
      <c r="J28" s="412">
        <v>15906</v>
      </c>
      <c r="K28" s="413">
        <v>356</v>
      </c>
      <c r="L28" s="412">
        <v>25218</v>
      </c>
    </row>
    <row r="29" spans="1:14" ht="18" customHeight="1" x14ac:dyDescent="0.15">
      <c r="A29" s="420" t="s">
        <v>25</v>
      </c>
      <c r="B29" s="412">
        <v>1690</v>
      </c>
      <c r="C29" s="854"/>
      <c r="D29" s="855"/>
      <c r="E29" s="428">
        <v>6741</v>
      </c>
      <c r="F29" s="429">
        <v>1493</v>
      </c>
      <c r="G29" s="429">
        <v>12691</v>
      </c>
      <c r="H29" s="428">
        <v>14184</v>
      </c>
      <c r="I29" s="413">
        <v>831</v>
      </c>
      <c r="J29" s="412">
        <v>15015</v>
      </c>
      <c r="K29" s="413">
        <v>360</v>
      </c>
      <c r="L29" s="412">
        <v>23806</v>
      </c>
    </row>
    <row r="30" spans="1:14" ht="18" customHeight="1" x14ac:dyDescent="0.15">
      <c r="A30" s="420" t="s">
        <v>349</v>
      </c>
      <c r="B30" s="412">
        <v>1525</v>
      </c>
      <c r="C30" s="854"/>
      <c r="D30" s="855"/>
      <c r="E30" s="428">
        <v>6285</v>
      </c>
      <c r="F30" s="429">
        <v>1339</v>
      </c>
      <c r="G30" s="429">
        <v>11422</v>
      </c>
      <c r="H30" s="428">
        <v>12761</v>
      </c>
      <c r="I30" s="413">
        <v>787</v>
      </c>
      <c r="J30" s="412">
        <v>13548</v>
      </c>
      <c r="K30" s="413">
        <v>345</v>
      </c>
      <c r="L30" s="412">
        <v>21703</v>
      </c>
      <c r="N30" s="424"/>
    </row>
    <row r="31" spans="1:14" ht="18" customHeight="1" x14ac:dyDescent="0.15">
      <c r="A31" s="420" t="s">
        <v>326</v>
      </c>
      <c r="B31" s="412">
        <v>1432</v>
      </c>
      <c r="C31" s="856"/>
      <c r="D31" s="857"/>
      <c r="E31" s="428">
        <v>6392</v>
      </c>
      <c r="F31" s="429">
        <v>1207</v>
      </c>
      <c r="G31" s="429">
        <v>10952</v>
      </c>
      <c r="H31" s="428">
        <v>12159</v>
      </c>
      <c r="I31" s="413">
        <v>813</v>
      </c>
      <c r="J31" s="412">
        <v>12972</v>
      </c>
      <c r="K31" s="413">
        <v>331</v>
      </c>
      <c r="L31" s="412">
        <v>21127</v>
      </c>
      <c r="N31" s="424"/>
    </row>
    <row r="32" spans="1:14" ht="7.5" customHeight="1" x14ac:dyDescent="0.15">
      <c r="A32" s="404"/>
      <c r="B32" s="408"/>
      <c r="C32" s="427"/>
      <c r="D32" s="425"/>
      <c r="E32" s="425"/>
      <c r="F32" s="426"/>
      <c r="G32" s="426"/>
      <c r="H32" s="425"/>
      <c r="I32" s="404"/>
      <c r="J32" s="408"/>
      <c r="K32" s="404"/>
      <c r="L32" s="408"/>
    </row>
    <row r="33" spans="1:12" ht="18" customHeight="1" x14ac:dyDescent="0.15">
      <c r="A33" t="s">
        <v>325</v>
      </c>
      <c r="G33" s="424"/>
    </row>
    <row r="34" spans="1:12" ht="8.25" customHeight="1" x14ac:dyDescent="0.15">
      <c r="G34" s="424"/>
    </row>
    <row r="35" spans="1:12" ht="18" customHeight="1" x14ac:dyDescent="0.15">
      <c r="A35" t="s">
        <v>348</v>
      </c>
    </row>
    <row r="36" spans="1:12" ht="18" customHeight="1" x14ac:dyDescent="0.15">
      <c r="A36" s="802" t="s">
        <v>36</v>
      </c>
      <c r="B36" s="803"/>
      <c r="C36" s="803"/>
      <c r="D36" s="803"/>
      <c r="E36" s="803"/>
      <c r="F36" s="803"/>
      <c r="G36" s="803"/>
      <c r="H36" s="803"/>
      <c r="I36" s="803"/>
      <c r="J36" s="803"/>
      <c r="K36" s="803"/>
      <c r="L36" s="804"/>
    </row>
    <row r="37" spans="1:12" ht="18" customHeight="1" x14ac:dyDescent="0.15">
      <c r="A37" s="801"/>
      <c r="B37" s="805" t="s">
        <v>347</v>
      </c>
      <c r="C37" s="805" t="s">
        <v>340</v>
      </c>
      <c r="D37" s="862"/>
      <c r="E37" s="806"/>
      <c r="F37" s="802" t="s">
        <v>346</v>
      </c>
      <c r="G37" s="803"/>
      <c r="H37" s="803"/>
      <c r="I37" s="803"/>
      <c r="J37" s="804"/>
      <c r="K37" s="801" t="s">
        <v>338</v>
      </c>
      <c r="L37" s="801" t="s">
        <v>245</v>
      </c>
    </row>
    <row r="38" spans="1:12" ht="18" customHeight="1" x14ac:dyDescent="0.15">
      <c r="A38" s="793"/>
      <c r="B38" s="809"/>
      <c r="C38" s="807"/>
      <c r="D38" s="863"/>
      <c r="E38" s="808"/>
      <c r="F38" s="802" t="s">
        <v>331</v>
      </c>
      <c r="G38" s="803"/>
      <c r="H38" s="804"/>
      <c r="I38" s="801" t="s">
        <v>345</v>
      </c>
      <c r="J38" s="801" t="s">
        <v>333</v>
      </c>
      <c r="K38" s="793"/>
      <c r="L38" s="793"/>
    </row>
    <row r="39" spans="1:12" ht="18" customHeight="1" x14ac:dyDescent="0.15">
      <c r="A39" s="794"/>
      <c r="B39" s="807"/>
      <c r="C39" s="163" t="s">
        <v>335</v>
      </c>
      <c r="D39" s="163" t="s">
        <v>334</v>
      </c>
      <c r="E39" s="271" t="s">
        <v>333</v>
      </c>
      <c r="F39" s="163" t="s">
        <v>344</v>
      </c>
      <c r="G39" s="163" t="s">
        <v>343</v>
      </c>
      <c r="H39" s="163" t="s">
        <v>330</v>
      </c>
      <c r="I39" s="794"/>
      <c r="J39" s="794"/>
      <c r="K39" s="794"/>
      <c r="L39" s="794"/>
    </row>
    <row r="40" spans="1:12" ht="18" customHeight="1" x14ac:dyDescent="0.15">
      <c r="A40" s="421" t="s">
        <v>342</v>
      </c>
      <c r="B40" s="411">
        <v>114</v>
      </c>
      <c r="C40" s="411">
        <v>28</v>
      </c>
      <c r="D40" s="411">
        <v>212</v>
      </c>
      <c r="E40" s="412">
        <v>240</v>
      </c>
      <c r="F40" s="423"/>
      <c r="G40" s="411">
        <v>654</v>
      </c>
      <c r="H40" s="412">
        <v>654</v>
      </c>
      <c r="I40" s="411">
        <v>32</v>
      </c>
      <c r="J40" s="412">
        <v>686</v>
      </c>
      <c r="K40" s="423"/>
      <c r="L40" s="411">
        <v>1040</v>
      </c>
    </row>
    <row r="41" spans="1:12" ht="18" customHeight="1" x14ac:dyDescent="0.15">
      <c r="A41" s="421" t="s">
        <v>193</v>
      </c>
      <c r="B41" s="411">
        <v>158</v>
      </c>
      <c r="C41" s="411">
        <v>27</v>
      </c>
      <c r="D41" s="411">
        <v>325</v>
      </c>
      <c r="E41" s="412">
        <v>352</v>
      </c>
      <c r="F41" s="411">
        <v>102</v>
      </c>
      <c r="G41" s="411">
        <v>624</v>
      </c>
      <c r="H41" s="412">
        <v>726</v>
      </c>
      <c r="I41" s="411">
        <v>40</v>
      </c>
      <c r="J41" s="412">
        <v>766</v>
      </c>
      <c r="K41" s="411">
        <v>59</v>
      </c>
      <c r="L41" s="411">
        <v>1335</v>
      </c>
    </row>
    <row r="42" spans="1:12" ht="18" customHeight="1" x14ac:dyDescent="0.15">
      <c r="A42" s="421" t="s">
        <v>192</v>
      </c>
      <c r="B42" s="411">
        <v>146</v>
      </c>
      <c r="C42" s="411">
        <v>19</v>
      </c>
      <c r="D42" s="411">
        <v>349</v>
      </c>
      <c r="E42" s="412">
        <v>368</v>
      </c>
      <c r="F42" s="411">
        <v>100</v>
      </c>
      <c r="G42" s="411">
        <v>650</v>
      </c>
      <c r="H42" s="412">
        <v>750</v>
      </c>
      <c r="I42" s="411">
        <v>45</v>
      </c>
      <c r="J42" s="412">
        <v>795</v>
      </c>
      <c r="K42" s="411">
        <v>47</v>
      </c>
      <c r="L42" s="411">
        <v>1356</v>
      </c>
    </row>
    <row r="43" spans="1:12" ht="18" customHeight="1" x14ac:dyDescent="0.15">
      <c r="A43" s="421" t="s">
        <v>191</v>
      </c>
      <c r="B43" s="411">
        <v>202</v>
      </c>
      <c r="C43" s="411">
        <v>14</v>
      </c>
      <c r="D43" s="411">
        <v>320</v>
      </c>
      <c r="E43" s="412">
        <v>334</v>
      </c>
      <c r="F43" s="411">
        <v>116</v>
      </c>
      <c r="G43" s="411">
        <v>650</v>
      </c>
      <c r="H43" s="412">
        <v>766</v>
      </c>
      <c r="I43" s="411">
        <v>38</v>
      </c>
      <c r="J43" s="412">
        <v>804</v>
      </c>
      <c r="K43" s="411">
        <v>57</v>
      </c>
      <c r="L43" s="411">
        <v>1397</v>
      </c>
    </row>
    <row r="44" spans="1:12" ht="18" customHeight="1" x14ac:dyDescent="0.15">
      <c r="A44" s="421" t="s">
        <v>190</v>
      </c>
      <c r="B44" s="411">
        <v>161</v>
      </c>
      <c r="C44" s="411">
        <v>21</v>
      </c>
      <c r="D44" s="411">
        <v>291</v>
      </c>
      <c r="E44" s="412">
        <v>312</v>
      </c>
      <c r="F44" s="411">
        <v>105</v>
      </c>
      <c r="G44" s="411">
        <v>641</v>
      </c>
      <c r="H44" s="412">
        <v>746</v>
      </c>
      <c r="I44" s="411">
        <v>40</v>
      </c>
      <c r="J44" s="412">
        <v>786</v>
      </c>
      <c r="K44" s="411">
        <v>44</v>
      </c>
      <c r="L44" s="411">
        <v>1303</v>
      </c>
    </row>
    <row r="45" spans="1:12" ht="18" customHeight="1" x14ac:dyDescent="0.15">
      <c r="A45" s="421" t="s">
        <v>189</v>
      </c>
      <c r="B45" s="411">
        <v>128</v>
      </c>
      <c r="C45" s="411">
        <v>26</v>
      </c>
      <c r="D45" s="411">
        <v>327</v>
      </c>
      <c r="E45" s="412">
        <v>353</v>
      </c>
      <c r="F45" s="411">
        <v>137</v>
      </c>
      <c r="G45" s="411">
        <v>664</v>
      </c>
      <c r="H45" s="412">
        <v>801</v>
      </c>
      <c r="I45" s="411">
        <v>36</v>
      </c>
      <c r="J45" s="412">
        <v>837</v>
      </c>
      <c r="K45" s="411">
        <v>41</v>
      </c>
      <c r="L45" s="411">
        <v>1359</v>
      </c>
    </row>
    <row r="46" spans="1:12" ht="18" customHeight="1" x14ac:dyDescent="0.15">
      <c r="A46" s="421" t="s">
        <v>13</v>
      </c>
      <c r="B46" s="411">
        <v>148</v>
      </c>
      <c r="C46" s="411">
        <v>43</v>
      </c>
      <c r="D46" s="411">
        <v>368</v>
      </c>
      <c r="E46" s="412">
        <v>411</v>
      </c>
      <c r="F46" s="411">
        <v>110</v>
      </c>
      <c r="G46" s="411">
        <v>730</v>
      </c>
      <c r="H46" s="412">
        <v>840</v>
      </c>
      <c r="I46" s="411">
        <v>26</v>
      </c>
      <c r="J46" s="412">
        <v>866</v>
      </c>
      <c r="K46" s="411">
        <v>44</v>
      </c>
      <c r="L46" s="411">
        <v>1469</v>
      </c>
    </row>
    <row r="47" spans="1:12" ht="18" customHeight="1" x14ac:dyDescent="0.15">
      <c r="A47" s="421" t="s">
        <v>14</v>
      </c>
      <c r="B47" s="411">
        <v>136</v>
      </c>
      <c r="C47" s="411">
        <v>32</v>
      </c>
      <c r="D47" s="411">
        <v>331</v>
      </c>
      <c r="E47" s="412">
        <v>363</v>
      </c>
      <c r="F47" s="411">
        <v>128</v>
      </c>
      <c r="G47" s="411">
        <v>679</v>
      </c>
      <c r="H47" s="412">
        <v>807</v>
      </c>
      <c r="I47" s="411">
        <v>39</v>
      </c>
      <c r="J47" s="412">
        <v>846</v>
      </c>
      <c r="K47" s="411">
        <v>35</v>
      </c>
      <c r="L47" s="411">
        <v>1380</v>
      </c>
    </row>
    <row r="48" spans="1:12" ht="18" customHeight="1" x14ac:dyDescent="0.15">
      <c r="A48" s="421" t="s">
        <v>15</v>
      </c>
      <c r="B48" s="411">
        <v>137</v>
      </c>
      <c r="C48" s="411">
        <v>33</v>
      </c>
      <c r="D48" s="411">
        <v>335</v>
      </c>
      <c r="E48" s="412">
        <v>368</v>
      </c>
      <c r="F48" s="411">
        <v>165</v>
      </c>
      <c r="G48" s="411">
        <v>683</v>
      </c>
      <c r="H48" s="412">
        <v>848</v>
      </c>
      <c r="I48" s="411">
        <v>48</v>
      </c>
      <c r="J48" s="412">
        <v>896</v>
      </c>
      <c r="K48" s="411">
        <v>46</v>
      </c>
      <c r="L48" s="411">
        <v>1447</v>
      </c>
    </row>
    <row r="49" spans="1:14" ht="18" customHeight="1" x14ac:dyDescent="0.15">
      <c r="A49" s="421" t="s">
        <v>16</v>
      </c>
      <c r="B49" s="411">
        <v>121</v>
      </c>
      <c r="C49" s="411">
        <v>32</v>
      </c>
      <c r="D49" s="411">
        <v>354</v>
      </c>
      <c r="E49" s="412">
        <v>386</v>
      </c>
      <c r="F49" s="411">
        <v>143</v>
      </c>
      <c r="G49" s="411">
        <v>671</v>
      </c>
      <c r="H49" s="412">
        <v>814</v>
      </c>
      <c r="I49" s="411">
        <v>39</v>
      </c>
      <c r="J49" s="412">
        <v>853</v>
      </c>
      <c r="K49" s="411">
        <v>34</v>
      </c>
      <c r="L49" s="411">
        <v>1394</v>
      </c>
    </row>
    <row r="50" spans="1:14" ht="18" customHeight="1" x14ac:dyDescent="0.15">
      <c r="A50" s="801"/>
      <c r="B50" s="801" t="s">
        <v>341</v>
      </c>
      <c r="C50" s="861" t="s">
        <v>340</v>
      </c>
      <c r="D50" s="862"/>
      <c r="E50" s="806"/>
      <c r="F50" s="864" t="s">
        <v>339</v>
      </c>
      <c r="G50" s="803"/>
      <c r="H50" s="803"/>
      <c r="I50" s="803"/>
      <c r="J50" s="804"/>
      <c r="K50" s="801" t="s">
        <v>338</v>
      </c>
      <c r="L50" s="801" t="s">
        <v>245</v>
      </c>
    </row>
    <row r="51" spans="1:14" ht="18" customHeight="1" x14ac:dyDescent="0.15">
      <c r="A51" s="793"/>
      <c r="B51" s="859"/>
      <c r="C51" s="807"/>
      <c r="D51" s="863"/>
      <c r="E51" s="808"/>
      <c r="F51" s="864" t="s">
        <v>337</v>
      </c>
      <c r="G51" s="803"/>
      <c r="H51" s="804"/>
      <c r="I51" s="801" t="s">
        <v>336</v>
      </c>
      <c r="J51" s="801" t="s">
        <v>333</v>
      </c>
      <c r="K51" s="859"/>
      <c r="L51" s="793"/>
    </row>
    <row r="52" spans="1:14" ht="33.75" customHeight="1" x14ac:dyDescent="0.15">
      <c r="A52" s="794"/>
      <c r="B52" s="860"/>
      <c r="C52" s="163" t="s">
        <v>335</v>
      </c>
      <c r="D52" s="163" t="s">
        <v>334</v>
      </c>
      <c r="E52" s="422" t="s">
        <v>333</v>
      </c>
      <c r="F52" s="163" t="s">
        <v>332</v>
      </c>
      <c r="G52" s="163" t="s">
        <v>331</v>
      </c>
      <c r="H52" s="421" t="s">
        <v>330</v>
      </c>
      <c r="I52" s="860"/>
      <c r="J52" s="860"/>
      <c r="K52" s="860"/>
      <c r="L52" s="794"/>
    </row>
    <row r="53" spans="1:14" ht="18" customHeight="1" x14ac:dyDescent="0.15">
      <c r="A53" s="421" t="s">
        <v>302</v>
      </c>
      <c r="B53" s="411">
        <v>95</v>
      </c>
      <c r="C53" s="852"/>
      <c r="D53" s="853"/>
      <c r="E53" s="418">
        <v>378</v>
      </c>
      <c r="F53" s="858"/>
      <c r="G53" s="858"/>
      <c r="H53" s="418">
        <v>832</v>
      </c>
      <c r="I53" s="411">
        <v>46</v>
      </c>
      <c r="J53" s="412">
        <v>878</v>
      </c>
      <c r="K53" s="411">
        <v>30</v>
      </c>
      <c r="L53" s="411">
        <v>1381</v>
      </c>
    </row>
    <row r="54" spans="1:14" ht="18" customHeight="1" x14ac:dyDescent="0.15">
      <c r="A54" s="421" t="s">
        <v>287</v>
      </c>
      <c r="B54" s="411">
        <v>101</v>
      </c>
      <c r="C54" s="854"/>
      <c r="D54" s="855"/>
      <c r="E54" s="418">
        <v>407</v>
      </c>
      <c r="F54" s="858"/>
      <c r="G54" s="858"/>
      <c r="H54" s="418">
        <v>758</v>
      </c>
      <c r="I54" s="411">
        <v>47</v>
      </c>
      <c r="J54" s="412">
        <v>805</v>
      </c>
      <c r="K54" s="411">
        <v>29</v>
      </c>
      <c r="L54" s="411">
        <v>1342</v>
      </c>
    </row>
    <row r="55" spans="1:14" ht="18" customHeight="1" x14ac:dyDescent="0.15">
      <c r="A55" s="421" t="s">
        <v>329</v>
      </c>
      <c r="B55" s="411">
        <v>113</v>
      </c>
      <c r="C55" s="854"/>
      <c r="D55" s="855"/>
      <c r="E55" s="418">
        <v>441</v>
      </c>
      <c r="F55" s="419">
        <v>120</v>
      </c>
      <c r="G55" s="419">
        <v>702</v>
      </c>
      <c r="H55" s="418">
        <v>822</v>
      </c>
      <c r="I55" s="411">
        <v>51</v>
      </c>
      <c r="J55" s="412">
        <v>873</v>
      </c>
      <c r="K55" s="411">
        <v>15</v>
      </c>
      <c r="L55" s="411">
        <v>1442</v>
      </c>
    </row>
    <row r="56" spans="1:14" ht="18" customHeight="1" x14ac:dyDescent="0.15">
      <c r="A56" s="420" t="s">
        <v>300</v>
      </c>
      <c r="B56" s="411">
        <v>92</v>
      </c>
      <c r="C56" s="854"/>
      <c r="D56" s="855"/>
      <c r="E56" s="418">
        <v>384</v>
      </c>
      <c r="F56" s="419">
        <v>143</v>
      </c>
      <c r="G56" s="419">
        <v>740</v>
      </c>
      <c r="H56" s="418">
        <v>883</v>
      </c>
      <c r="I56" s="411">
        <v>39</v>
      </c>
      <c r="J56" s="412">
        <v>922</v>
      </c>
      <c r="K56" s="411">
        <v>11</v>
      </c>
      <c r="L56" s="411">
        <v>1409</v>
      </c>
    </row>
    <row r="57" spans="1:14" ht="18" customHeight="1" x14ac:dyDescent="0.15">
      <c r="A57" s="420" t="s">
        <v>299</v>
      </c>
      <c r="B57" s="411">
        <v>121</v>
      </c>
      <c r="C57" s="854"/>
      <c r="D57" s="855"/>
      <c r="E57" s="418">
        <v>374</v>
      </c>
      <c r="F57" s="419">
        <v>157</v>
      </c>
      <c r="G57" s="419">
        <v>731</v>
      </c>
      <c r="H57" s="418">
        <v>888</v>
      </c>
      <c r="I57" s="411">
        <v>46</v>
      </c>
      <c r="J57" s="412">
        <v>934</v>
      </c>
      <c r="K57" s="411">
        <v>10</v>
      </c>
      <c r="L57" s="411">
        <v>1439</v>
      </c>
    </row>
    <row r="58" spans="1:14" ht="18" customHeight="1" x14ac:dyDescent="0.15">
      <c r="A58" s="420" t="s">
        <v>319</v>
      </c>
      <c r="B58" s="411">
        <v>72</v>
      </c>
      <c r="C58" s="854"/>
      <c r="D58" s="855"/>
      <c r="E58" s="418">
        <v>342</v>
      </c>
      <c r="F58" s="419">
        <v>149</v>
      </c>
      <c r="G58" s="419">
        <v>630</v>
      </c>
      <c r="H58" s="418">
        <v>779</v>
      </c>
      <c r="I58" s="411">
        <v>47</v>
      </c>
      <c r="J58" s="412">
        <v>826</v>
      </c>
      <c r="K58" s="411">
        <v>10</v>
      </c>
      <c r="L58" s="411">
        <v>1250</v>
      </c>
    </row>
    <row r="59" spans="1:14" ht="18" customHeight="1" x14ac:dyDescent="0.15">
      <c r="A59" s="420" t="s">
        <v>23</v>
      </c>
      <c r="B59" s="411">
        <v>74</v>
      </c>
      <c r="C59" s="854"/>
      <c r="D59" s="855"/>
      <c r="E59" s="418">
        <v>348</v>
      </c>
      <c r="F59" s="419">
        <v>112</v>
      </c>
      <c r="G59" s="419">
        <v>637</v>
      </c>
      <c r="H59" s="418">
        <v>749</v>
      </c>
      <c r="I59" s="414">
        <v>51</v>
      </c>
      <c r="J59" s="412">
        <v>800</v>
      </c>
      <c r="K59" s="411">
        <v>4</v>
      </c>
      <c r="L59" s="411">
        <v>1226</v>
      </c>
    </row>
    <row r="60" spans="1:14" ht="18" customHeight="1" x14ac:dyDescent="0.15">
      <c r="A60" s="420" t="s">
        <v>24</v>
      </c>
      <c r="B60" s="411">
        <v>64</v>
      </c>
      <c r="C60" s="854"/>
      <c r="D60" s="855"/>
      <c r="E60" s="418">
        <v>348</v>
      </c>
      <c r="F60" s="419">
        <v>88</v>
      </c>
      <c r="G60" s="419">
        <v>674</v>
      </c>
      <c r="H60" s="418">
        <v>762</v>
      </c>
      <c r="I60" s="414">
        <v>45</v>
      </c>
      <c r="J60" s="412">
        <v>807</v>
      </c>
      <c r="K60" s="411">
        <v>7</v>
      </c>
      <c r="L60" s="411">
        <v>1226</v>
      </c>
    </row>
    <row r="61" spans="1:14" ht="18" customHeight="1" x14ac:dyDescent="0.15">
      <c r="A61" s="420" t="s">
        <v>328</v>
      </c>
      <c r="B61" s="411">
        <v>68</v>
      </c>
      <c r="C61" s="854"/>
      <c r="D61" s="855"/>
      <c r="E61" s="418">
        <v>324</v>
      </c>
      <c r="F61" s="419">
        <v>69</v>
      </c>
      <c r="G61" s="419">
        <v>653</v>
      </c>
      <c r="H61" s="418">
        <v>722</v>
      </c>
      <c r="I61" s="414">
        <v>45</v>
      </c>
      <c r="J61" s="412">
        <v>767</v>
      </c>
      <c r="K61" s="411">
        <v>6</v>
      </c>
      <c r="L61" s="411">
        <v>1165</v>
      </c>
    </row>
    <row r="62" spans="1:14" ht="18" customHeight="1" x14ac:dyDescent="0.15">
      <c r="A62" s="420" t="s">
        <v>327</v>
      </c>
      <c r="B62" s="411">
        <v>59</v>
      </c>
      <c r="C62" s="854"/>
      <c r="D62" s="855"/>
      <c r="E62" s="418">
        <v>294</v>
      </c>
      <c r="F62" s="419">
        <v>57</v>
      </c>
      <c r="G62" s="419">
        <v>572</v>
      </c>
      <c r="H62" s="418">
        <v>629</v>
      </c>
      <c r="I62" s="414">
        <v>31</v>
      </c>
      <c r="J62" s="412">
        <v>660</v>
      </c>
      <c r="K62" s="411">
        <v>7</v>
      </c>
      <c r="L62" s="411">
        <v>1020</v>
      </c>
      <c r="N62" s="417"/>
    </row>
    <row r="63" spans="1:14" ht="18" customHeight="1" x14ac:dyDescent="0.15">
      <c r="A63" s="420" t="s">
        <v>326</v>
      </c>
      <c r="B63" s="411">
        <v>51</v>
      </c>
      <c r="C63" s="856"/>
      <c r="D63" s="857"/>
      <c r="E63" s="418">
        <v>322</v>
      </c>
      <c r="F63" s="419">
        <v>73</v>
      </c>
      <c r="G63" s="419">
        <v>494</v>
      </c>
      <c r="H63" s="418">
        <v>567</v>
      </c>
      <c r="I63" s="414">
        <v>38</v>
      </c>
      <c r="J63" s="412">
        <v>605</v>
      </c>
      <c r="K63" s="411">
        <v>4</v>
      </c>
      <c r="L63" s="411">
        <v>982</v>
      </c>
      <c r="N63" s="417"/>
    </row>
    <row r="64" spans="1:14" ht="7.5" customHeight="1" x14ac:dyDescent="0.15"/>
    <row r="65" spans="1:1" ht="17.25" customHeight="1" x14ac:dyDescent="0.15">
      <c r="A65" s="404" t="s">
        <v>568</v>
      </c>
    </row>
    <row r="66" spans="1:1" ht="18" customHeight="1" x14ac:dyDescent="0.15">
      <c r="A66" t="s">
        <v>325</v>
      </c>
    </row>
    <row r="67" spans="1:1" ht="18" customHeight="1" x14ac:dyDescent="0.15">
      <c r="A67" s="404" t="s">
        <v>324</v>
      </c>
    </row>
    <row r="68" spans="1:1" ht="18" customHeight="1" x14ac:dyDescent="0.15">
      <c r="A68" s="404" t="s">
        <v>323</v>
      </c>
    </row>
    <row r="69" spans="1:1" ht="18" customHeight="1" x14ac:dyDescent="0.15">
      <c r="A69" s="404"/>
    </row>
  </sheetData>
  <mergeCells count="43">
    <mergeCell ref="A4:L4"/>
    <mergeCell ref="A5:A7"/>
    <mergeCell ref="B5:B7"/>
    <mergeCell ref="C5:E6"/>
    <mergeCell ref="F5:J5"/>
    <mergeCell ref="K5:K7"/>
    <mergeCell ref="L5:L7"/>
    <mergeCell ref="F6:H6"/>
    <mergeCell ref="I6:I7"/>
    <mergeCell ref="J6:J7"/>
    <mergeCell ref="C25:D31"/>
    <mergeCell ref="A36:L36"/>
    <mergeCell ref="A18:A20"/>
    <mergeCell ref="B18:B20"/>
    <mergeCell ref="C18:E19"/>
    <mergeCell ref="C21:D22"/>
    <mergeCell ref="F21:G22"/>
    <mergeCell ref="F18:J18"/>
    <mergeCell ref="K18:K20"/>
    <mergeCell ref="L18:L20"/>
    <mergeCell ref="F19:H19"/>
    <mergeCell ref="L37:L39"/>
    <mergeCell ref="F38:H38"/>
    <mergeCell ref="I38:I39"/>
    <mergeCell ref="J38:J39"/>
    <mergeCell ref="I19:I20"/>
    <mergeCell ref="J19:J20"/>
    <mergeCell ref="A37:A39"/>
    <mergeCell ref="B37:B39"/>
    <mergeCell ref="C37:E38"/>
    <mergeCell ref="F37:J37"/>
    <mergeCell ref="K37:K39"/>
    <mergeCell ref="K50:K52"/>
    <mergeCell ref="L50:L52"/>
    <mergeCell ref="F51:H51"/>
    <mergeCell ref="I51:I52"/>
    <mergeCell ref="J51:J52"/>
    <mergeCell ref="C53:D63"/>
    <mergeCell ref="F53:G54"/>
    <mergeCell ref="A50:A52"/>
    <mergeCell ref="B50:B52"/>
    <mergeCell ref="C50:E51"/>
    <mergeCell ref="F50:J50"/>
  </mergeCells>
  <phoneticPr fontId="3"/>
  <pageMargins left="0.74803149606299213" right="0.55118110236220474" top="0.98425196850393704" bottom="0.98425196850393704" header="0.51181102362204722" footer="0.51181102362204722"/>
  <pageSetup paperSize="9" scale="62" firstPageNumber="20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70" zoomScaleNormal="70" workbookViewId="0">
      <selection activeCell="K34" sqref="K34"/>
    </sheetView>
  </sheetViews>
  <sheetFormatPr defaultRowHeight="12" x14ac:dyDescent="0.15"/>
  <cols>
    <col min="1" max="1" width="5.875" style="3" customWidth="1"/>
    <col min="2" max="2" width="10.5" style="3" customWidth="1"/>
    <col min="3" max="12" width="8.75" style="3" customWidth="1"/>
    <col min="13" max="16384" width="9" style="3"/>
  </cols>
  <sheetData>
    <row r="1" spans="1:13" ht="33" customHeight="1" x14ac:dyDescent="0.15">
      <c r="A1" s="455" t="s">
        <v>573</v>
      </c>
      <c r="B1" s="453"/>
    </row>
    <row r="2" spans="1:13" ht="20.25" customHeight="1" x14ac:dyDescent="0.15">
      <c r="A2" s="454"/>
      <c r="B2" s="453"/>
      <c r="L2" s="631" t="s">
        <v>527</v>
      </c>
    </row>
    <row r="3" spans="1:13" ht="21.75" customHeight="1" x14ac:dyDescent="0.15">
      <c r="A3" s="445" t="s">
        <v>390</v>
      </c>
      <c r="B3" s="453"/>
    </row>
    <row r="4" spans="1:13" ht="15" customHeight="1" x14ac:dyDescent="0.15">
      <c r="A4" s="872"/>
      <c r="B4" s="873"/>
      <c r="C4" s="846" t="s">
        <v>35</v>
      </c>
      <c r="D4" s="846"/>
      <c r="E4" s="846"/>
      <c r="F4" s="846"/>
      <c r="G4" s="846"/>
      <c r="H4" s="846"/>
      <c r="I4" s="846"/>
      <c r="J4" s="846"/>
      <c r="K4" s="846"/>
      <c r="L4" s="847"/>
    </row>
    <row r="5" spans="1:13" ht="24" customHeight="1" x14ac:dyDescent="0.15">
      <c r="A5" s="874"/>
      <c r="B5" s="875"/>
      <c r="C5" s="642" t="s">
        <v>1</v>
      </c>
      <c r="D5" s="643" t="s">
        <v>405</v>
      </c>
      <c r="E5" s="643" t="s">
        <v>498</v>
      </c>
      <c r="F5" s="643" t="s">
        <v>499</v>
      </c>
      <c r="G5" s="643" t="s">
        <v>500</v>
      </c>
      <c r="H5" s="643" t="s">
        <v>501</v>
      </c>
      <c r="I5" s="643" t="s">
        <v>502</v>
      </c>
      <c r="J5" s="643" t="s">
        <v>503</v>
      </c>
      <c r="K5" s="643" t="s">
        <v>404</v>
      </c>
      <c r="L5" s="443" t="s">
        <v>386</v>
      </c>
    </row>
    <row r="6" spans="1:13" ht="24" customHeight="1" thickBot="1" x14ac:dyDescent="0.2">
      <c r="A6" s="866" t="s">
        <v>389</v>
      </c>
      <c r="B6" s="876"/>
      <c r="C6" s="756">
        <v>21127</v>
      </c>
      <c r="D6" s="757">
        <v>565</v>
      </c>
      <c r="E6" s="757">
        <v>2194</v>
      </c>
      <c r="F6" s="757">
        <v>2673</v>
      </c>
      <c r="G6" s="757">
        <v>3624</v>
      </c>
      <c r="H6" s="757">
        <v>3561</v>
      </c>
      <c r="I6" s="757">
        <v>3305</v>
      </c>
      <c r="J6" s="757">
        <v>2906</v>
      </c>
      <c r="K6" s="757">
        <v>2250</v>
      </c>
      <c r="L6" s="757">
        <v>49</v>
      </c>
    </row>
    <row r="7" spans="1:13" ht="24" customHeight="1" thickTop="1" x14ac:dyDescent="0.15">
      <c r="A7" s="877" t="s">
        <v>569</v>
      </c>
      <c r="B7" s="878"/>
      <c r="C7" s="755">
        <f>C6-C16</f>
        <v>15808</v>
      </c>
      <c r="D7" s="755">
        <f t="shared" ref="D7:L7" si="0">D6-D16</f>
        <v>374</v>
      </c>
      <c r="E7" s="755">
        <f t="shared" si="0"/>
        <v>1649</v>
      </c>
      <c r="F7" s="755">
        <f t="shared" si="0"/>
        <v>2019</v>
      </c>
      <c r="G7" s="755">
        <f t="shared" si="0"/>
        <v>2762</v>
      </c>
      <c r="H7" s="755">
        <f t="shared" si="0"/>
        <v>2653</v>
      </c>
      <c r="I7" s="755">
        <f t="shared" si="0"/>
        <v>2474</v>
      </c>
      <c r="J7" s="755">
        <f t="shared" si="0"/>
        <v>2221</v>
      </c>
      <c r="K7" s="755">
        <f t="shared" si="0"/>
        <v>1651</v>
      </c>
      <c r="L7" s="755">
        <f t="shared" si="0"/>
        <v>5</v>
      </c>
    </row>
    <row r="8" spans="1:13" ht="34.5" customHeight="1" thickBot="1" x14ac:dyDescent="0.2">
      <c r="A8" s="879" t="s">
        <v>388</v>
      </c>
      <c r="B8" s="880"/>
      <c r="C8" s="754">
        <v>21509</v>
      </c>
      <c r="D8" s="754">
        <v>488</v>
      </c>
      <c r="E8" s="754">
        <v>2248</v>
      </c>
      <c r="F8" s="754">
        <v>2810</v>
      </c>
      <c r="G8" s="754">
        <v>3910</v>
      </c>
      <c r="H8" s="754">
        <v>3794</v>
      </c>
      <c r="I8" s="754">
        <v>3327</v>
      </c>
      <c r="J8" s="754">
        <v>2853</v>
      </c>
      <c r="K8" s="754">
        <v>2074</v>
      </c>
      <c r="L8" s="754">
        <v>5</v>
      </c>
      <c r="M8" s="446"/>
    </row>
    <row r="9" spans="1:13" ht="24.95" customHeight="1" thickTop="1" x14ac:dyDescent="0.15">
      <c r="A9" s="871" t="s">
        <v>385</v>
      </c>
      <c r="B9" s="808"/>
      <c r="C9" s="450">
        <v>3151</v>
      </c>
      <c r="D9" s="450">
        <v>91</v>
      </c>
      <c r="E9" s="450">
        <v>228</v>
      </c>
      <c r="F9" s="450">
        <v>433</v>
      </c>
      <c r="G9" s="450">
        <v>632</v>
      </c>
      <c r="H9" s="450">
        <v>566</v>
      </c>
      <c r="I9" s="450">
        <v>425</v>
      </c>
      <c r="J9" s="450">
        <v>417</v>
      </c>
      <c r="K9" s="450">
        <v>359</v>
      </c>
      <c r="L9" s="450">
        <v>0</v>
      </c>
      <c r="M9" s="446"/>
    </row>
    <row r="10" spans="1:13" ht="24.95" customHeight="1" x14ac:dyDescent="0.15">
      <c r="A10" s="850" t="s">
        <v>384</v>
      </c>
      <c r="B10" s="804"/>
      <c r="C10" s="452">
        <v>10703</v>
      </c>
      <c r="D10" s="452">
        <v>93</v>
      </c>
      <c r="E10" s="452">
        <v>779</v>
      </c>
      <c r="F10" s="452">
        <v>1104</v>
      </c>
      <c r="G10" s="452">
        <v>1615</v>
      </c>
      <c r="H10" s="452">
        <v>1746</v>
      </c>
      <c r="I10" s="452">
        <v>1918</v>
      </c>
      <c r="J10" s="452">
        <v>1967</v>
      </c>
      <c r="K10" s="452">
        <v>1478</v>
      </c>
      <c r="L10" s="452">
        <v>3</v>
      </c>
      <c r="M10" s="446"/>
    </row>
    <row r="11" spans="1:13" ht="24.95" customHeight="1" x14ac:dyDescent="0.15">
      <c r="A11" s="850" t="s">
        <v>383</v>
      </c>
      <c r="B11" s="804"/>
      <c r="C11" s="452">
        <v>3424</v>
      </c>
      <c r="D11" s="452">
        <v>14</v>
      </c>
      <c r="E11" s="452">
        <v>306</v>
      </c>
      <c r="F11" s="452">
        <v>518</v>
      </c>
      <c r="G11" s="452">
        <v>749</v>
      </c>
      <c r="H11" s="452">
        <v>852</v>
      </c>
      <c r="I11" s="452">
        <v>656</v>
      </c>
      <c r="J11" s="452">
        <v>265</v>
      </c>
      <c r="K11" s="452">
        <v>63</v>
      </c>
      <c r="L11" s="452">
        <v>1</v>
      </c>
      <c r="M11" s="446"/>
    </row>
    <row r="12" spans="1:13" ht="24.95" customHeight="1" x14ac:dyDescent="0.15">
      <c r="A12" s="850" t="s">
        <v>382</v>
      </c>
      <c r="B12" s="804"/>
      <c r="C12" s="452">
        <v>1976</v>
      </c>
      <c r="D12" s="452">
        <v>24</v>
      </c>
      <c r="E12" s="452">
        <v>400</v>
      </c>
      <c r="F12" s="452">
        <v>416</v>
      </c>
      <c r="G12" s="452">
        <v>561</v>
      </c>
      <c r="H12" s="452">
        <v>428</v>
      </c>
      <c r="I12" s="452">
        <v>115</v>
      </c>
      <c r="J12" s="452">
        <v>27</v>
      </c>
      <c r="K12" s="452">
        <v>5</v>
      </c>
      <c r="L12" s="452">
        <v>0</v>
      </c>
      <c r="M12" s="446"/>
    </row>
    <row r="13" spans="1:13" ht="24.95" customHeight="1" x14ac:dyDescent="0.15">
      <c r="A13" s="850" t="s">
        <v>381</v>
      </c>
      <c r="B13" s="804"/>
      <c r="C13" s="452">
        <v>766</v>
      </c>
      <c r="D13" s="452">
        <v>47</v>
      </c>
      <c r="E13" s="452">
        <v>241</v>
      </c>
      <c r="F13" s="452">
        <v>195</v>
      </c>
      <c r="G13" s="452">
        <v>177</v>
      </c>
      <c r="H13" s="452">
        <v>62</v>
      </c>
      <c r="I13" s="452">
        <v>27</v>
      </c>
      <c r="J13" s="452">
        <v>16</v>
      </c>
      <c r="K13" s="452">
        <v>1</v>
      </c>
      <c r="L13" s="452">
        <v>0</v>
      </c>
      <c r="M13" s="446"/>
    </row>
    <row r="14" spans="1:13" ht="24.95" customHeight="1" x14ac:dyDescent="0.15">
      <c r="A14" s="850" t="s">
        <v>380</v>
      </c>
      <c r="B14" s="804"/>
      <c r="C14" s="452">
        <v>328</v>
      </c>
      <c r="D14" s="452">
        <v>169</v>
      </c>
      <c r="E14" s="452">
        <v>155</v>
      </c>
      <c r="F14" s="452">
        <v>2</v>
      </c>
      <c r="G14" s="452">
        <v>2</v>
      </c>
      <c r="H14" s="452">
        <v>0</v>
      </c>
      <c r="I14" s="452">
        <v>0</v>
      </c>
      <c r="J14" s="452">
        <v>0</v>
      </c>
      <c r="K14" s="452">
        <v>0</v>
      </c>
      <c r="L14" s="452">
        <v>0</v>
      </c>
      <c r="M14" s="446"/>
    </row>
    <row r="15" spans="1:13" ht="24.95" customHeight="1" thickBot="1" x14ac:dyDescent="0.2">
      <c r="A15" s="866" t="s">
        <v>379</v>
      </c>
      <c r="B15" s="867"/>
      <c r="C15" s="451">
        <v>1161</v>
      </c>
      <c r="D15" s="451">
        <v>50</v>
      </c>
      <c r="E15" s="451">
        <v>139</v>
      </c>
      <c r="F15" s="451">
        <v>142</v>
      </c>
      <c r="G15" s="451">
        <v>174</v>
      </c>
      <c r="H15" s="451">
        <v>140</v>
      </c>
      <c r="I15" s="451">
        <v>186</v>
      </c>
      <c r="J15" s="451">
        <v>161</v>
      </c>
      <c r="K15" s="451">
        <v>168</v>
      </c>
      <c r="L15" s="451">
        <v>1</v>
      </c>
      <c r="M15" s="446"/>
    </row>
    <row r="16" spans="1:13" ht="24.95" customHeight="1" thickTop="1" x14ac:dyDescent="0.15">
      <c r="A16" s="849" t="s">
        <v>386</v>
      </c>
      <c r="B16" s="794"/>
      <c r="C16" s="450">
        <v>5319</v>
      </c>
      <c r="D16" s="450">
        <v>191</v>
      </c>
      <c r="E16" s="450">
        <v>545</v>
      </c>
      <c r="F16" s="450">
        <v>654</v>
      </c>
      <c r="G16" s="450">
        <v>862</v>
      </c>
      <c r="H16" s="450">
        <v>908</v>
      </c>
      <c r="I16" s="450">
        <v>831</v>
      </c>
      <c r="J16" s="450">
        <v>685</v>
      </c>
      <c r="K16" s="450">
        <v>599</v>
      </c>
      <c r="L16" s="450">
        <v>44</v>
      </c>
      <c r="M16" s="446"/>
    </row>
    <row r="17" spans="1:13" ht="13.5" customHeight="1" x14ac:dyDescent="0.15">
      <c r="A17" s="449"/>
      <c r="B17" s="448"/>
      <c r="C17" s="447"/>
      <c r="D17" s="447"/>
      <c r="E17" s="447"/>
      <c r="F17" s="447"/>
      <c r="G17" s="447"/>
      <c r="I17" s="447"/>
      <c r="J17" s="447"/>
      <c r="L17" s="446"/>
    </row>
    <row r="18" spans="1:13" ht="19.5" customHeight="1" x14ac:dyDescent="0.15">
      <c r="A18" s="445" t="s">
        <v>387</v>
      </c>
      <c r="B18" s="360"/>
      <c r="C18" s="444"/>
      <c r="D18" s="444"/>
      <c r="E18" s="444"/>
      <c r="F18" s="444"/>
      <c r="G18" s="444"/>
      <c r="I18" s="444"/>
      <c r="J18" s="444"/>
    </row>
    <row r="19" spans="1:13" ht="15" customHeight="1" x14ac:dyDescent="0.15">
      <c r="A19" s="784"/>
      <c r="B19" s="785"/>
      <c r="C19" s="846" t="s">
        <v>35</v>
      </c>
      <c r="D19" s="803"/>
      <c r="E19" s="803"/>
      <c r="F19" s="803"/>
      <c r="G19" s="803"/>
      <c r="H19" s="803"/>
      <c r="I19" s="803"/>
      <c r="J19" s="803"/>
      <c r="K19" s="803"/>
      <c r="L19" s="804"/>
    </row>
    <row r="20" spans="1:13" ht="24" customHeight="1" x14ac:dyDescent="0.15">
      <c r="A20" s="786"/>
      <c r="B20" s="787"/>
      <c r="C20" s="644" t="s">
        <v>1</v>
      </c>
      <c r="D20" s="643" t="s">
        <v>405</v>
      </c>
      <c r="E20" s="643" t="s">
        <v>498</v>
      </c>
      <c r="F20" s="643" t="s">
        <v>499</v>
      </c>
      <c r="G20" s="643" t="s">
        <v>500</v>
      </c>
      <c r="H20" s="643" t="s">
        <v>501</v>
      </c>
      <c r="I20" s="643" t="s">
        <v>502</v>
      </c>
      <c r="J20" s="643" t="s">
        <v>503</v>
      </c>
      <c r="K20" s="643" t="s">
        <v>404</v>
      </c>
      <c r="L20" s="443" t="s">
        <v>386</v>
      </c>
    </row>
    <row r="21" spans="1:13" ht="34.5" customHeight="1" thickBot="1" x14ac:dyDescent="0.2">
      <c r="A21" s="870" t="s">
        <v>388</v>
      </c>
      <c r="B21" s="867"/>
      <c r="C21" s="441">
        <f>SUM(C22:C28)</f>
        <v>100.00000000000001</v>
      </c>
      <c r="D21" s="441">
        <f t="shared" ref="D21:L21" si="1">SUM(D22:D28)</f>
        <v>100.00000000000001</v>
      </c>
      <c r="E21" s="441">
        <f t="shared" si="1"/>
        <v>100</v>
      </c>
      <c r="F21" s="441">
        <f t="shared" si="1"/>
        <v>100</v>
      </c>
      <c r="G21" s="441">
        <f t="shared" si="1"/>
        <v>99.999999999999986</v>
      </c>
      <c r="H21" s="441">
        <f t="shared" si="1"/>
        <v>100.00000000000001</v>
      </c>
      <c r="I21" s="441">
        <f t="shared" si="1"/>
        <v>100.00000000000001</v>
      </c>
      <c r="J21" s="441">
        <f t="shared" si="1"/>
        <v>100.00000000000001</v>
      </c>
      <c r="K21" s="441">
        <f t="shared" si="1"/>
        <v>100</v>
      </c>
      <c r="L21" s="441">
        <f t="shared" si="1"/>
        <v>100</v>
      </c>
      <c r="M21" s="364"/>
    </row>
    <row r="22" spans="1:13" ht="24.95" customHeight="1" thickTop="1" x14ac:dyDescent="0.15">
      <c r="A22" s="871" t="s">
        <v>385</v>
      </c>
      <c r="B22" s="808"/>
      <c r="C22" s="440">
        <f t="shared" ref="C22:C28" si="2">C9/$C$8*100</f>
        <v>14.64968152866242</v>
      </c>
      <c r="D22" s="440">
        <f t="shared" ref="D22:D28" si="3">D9/$D$8*100</f>
        <v>18.647540983606557</v>
      </c>
      <c r="E22" s="440">
        <f t="shared" ref="E22:E28" si="4">E9/$E$8*100</f>
        <v>10.142348754448399</v>
      </c>
      <c r="F22" s="440">
        <f t="shared" ref="F22:F28" si="5">F9/$F$8*100</f>
        <v>15.409252669039144</v>
      </c>
      <c r="G22" s="440">
        <f t="shared" ref="G22:G28" si="6">G9/$G$8*100</f>
        <v>16.163682864450127</v>
      </c>
      <c r="H22" s="440">
        <f t="shared" ref="H22:H28" si="7">H9/$H$8*100</f>
        <v>14.918292040063259</v>
      </c>
      <c r="I22" s="440">
        <f t="shared" ref="I22:I28" si="8">I9/$I$8*100</f>
        <v>12.774271115118726</v>
      </c>
      <c r="J22" s="440">
        <f t="shared" ref="J22:J28" si="9">J9/$J$8*100</f>
        <v>14.616193480546794</v>
      </c>
      <c r="K22" s="440">
        <f t="shared" ref="K22:K28" si="10">K9/$K$8*100</f>
        <v>17.309546769527483</v>
      </c>
      <c r="L22" s="440">
        <f t="shared" ref="L22:L28" si="11">L9/$L$8*100</f>
        <v>0</v>
      </c>
    </row>
    <row r="23" spans="1:13" ht="24.95" customHeight="1" x14ac:dyDescent="0.15">
      <c r="A23" s="850" t="s">
        <v>384</v>
      </c>
      <c r="B23" s="804"/>
      <c r="C23" s="442">
        <f t="shared" si="2"/>
        <v>49.760565344739412</v>
      </c>
      <c r="D23" s="442">
        <f t="shared" si="3"/>
        <v>19.057377049180328</v>
      </c>
      <c r="E23" s="442">
        <f t="shared" si="4"/>
        <v>34.653024911032027</v>
      </c>
      <c r="F23" s="442">
        <f t="shared" si="5"/>
        <v>39.288256227758005</v>
      </c>
      <c r="G23" s="442">
        <f t="shared" si="6"/>
        <v>41.304347826086953</v>
      </c>
      <c r="H23" s="442">
        <f t="shared" si="7"/>
        <v>46.020031628887722</v>
      </c>
      <c r="I23" s="442">
        <f t="shared" si="8"/>
        <v>57.649534114818159</v>
      </c>
      <c r="J23" s="442">
        <f t="shared" si="9"/>
        <v>68.944970206799866</v>
      </c>
      <c r="K23" s="442">
        <f t="shared" si="10"/>
        <v>71.263259402121506</v>
      </c>
      <c r="L23" s="442">
        <f t="shared" si="11"/>
        <v>60</v>
      </c>
    </row>
    <row r="24" spans="1:13" ht="24.95" customHeight="1" x14ac:dyDescent="0.15">
      <c r="A24" s="850" t="s">
        <v>383</v>
      </c>
      <c r="B24" s="804"/>
      <c r="C24" s="442">
        <f t="shared" si="2"/>
        <v>15.918917662373891</v>
      </c>
      <c r="D24" s="442">
        <f t="shared" si="3"/>
        <v>2.8688524590163933</v>
      </c>
      <c r="E24" s="442">
        <f t="shared" si="4"/>
        <v>13.612099644128115</v>
      </c>
      <c r="F24" s="442">
        <f t="shared" si="5"/>
        <v>18.434163701067614</v>
      </c>
      <c r="G24" s="442">
        <f t="shared" si="6"/>
        <v>19.156010230179028</v>
      </c>
      <c r="H24" s="442">
        <f t="shared" si="7"/>
        <v>22.45651027938851</v>
      </c>
      <c r="I24" s="442">
        <f t="shared" si="8"/>
        <v>19.717463180042081</v>
      </c>
      <c r="J24" s="442">
        <f t="shared" si="9"/>
        <v>9.2884682790045563</v>
      </c>
      <c r="K24" s="442">
        <f t="shared" si="10"/>
        <v>3.037608486017358</v>
      </c>
      <c r="L24" s="442">
        <f t="shared" si="11"/>
        <v>20</v>
      </c>
    </row>
    <row r="25" spans="1:13" ht="24.95" customHeight="1" x14ac:dyDescent="0.15">
      <c r="A25" s="850" t="s">
        <v>382</v>
      </c>
      <c r="B25" s="804"/>
      <c r="C25" s="442">
        <f t="shared" si="2"/>
        <v>9.1868520154354005</v>
      </c>
      <c r="D25" s="442">
        <f t="shared" si="3"/>
        <v>4.918032786885246</v>
      </c>
      <c r="E25" s="442">
        <f t="shared" si="4"/>
        <v>17.793594306049823</v>
      </c>
      <c r="F25" s="442">
        <f t="shared" si="5"/>
        <v>14.80427046263345</v>
      </c>
      <c r="G25" s="442">
        <f t="shared" si="6"/>
        <v>14.347826086956522</v>
      </c>
      <c r="H25" s="442">
        <f t="shared" si="7"/>
        <v>11.280969952556669</v>
      </c>
      <c r="I25" s="442">
        <f t="shared" si="8"/>
        <v>3.4565674782085964</v>
      </c>
      <c r="J25" s="442">
        <f t="shared" si="9"/>
        <v>0.94637223974763407</v>
      </c>
      <c r="K25" s="442">
        <f t="shared" si="10"/>
        <v>0.24108003857280619</v>
      </c>
      <c r="L25" s="442">
        <f t="shared" si="11"/>
        <v>0</v>
      </c>
    </row>
    <row r="26" spans="1:13" ht="24.95" customHeight="1" x14ac:dyDescent="0.15">
      <c r="A26" s="850" t="s">
        <v>381</v>
      </c>
      <c r="B26" s="804"/>
      <c r="C26" s="442">
        <f t="shared" si="2"/>
        <v>3.561299920963318</v>
      </c>
      <c r="D26" s="442">
        <f t="shared" si="3"/>
        <v>9.6311475409836067</v>
      </c>
      <c r="E26" s="442">
        <f t="shared" si="4"/>
        <v>10.720640569395018</v>
      </c>
      <c r="F26" s="442">
        <f t="shared" si="5"/>
        <v>6.9395017793594302</v>
      </c>
      <c r="G26" s="442">
        <f t="shared" si="6"/>
        <v>4.5268542199488486</v>
      </c>
      <c r="H26" s="442">
        <f t="shared" si="7"/>
        <v>1.6341591987348445</v>
      </c>
      <c r="I26" s="442">
        <f t="shared" si="8"/>
        <v>0.81154192966636607</v>
      </c>
      <c r="J26" s="442">
        <f t="shared" si="9"/>
        <v>0.56081317910970907</v>
      </c>
      <c r="K26" s="442">
        <f t="shared" si="10"/>
        <v>4.8216007714561235E-2</v>
      </c>
      <c r="L26" s="442">
        <f t="shared" si="11"/>
        <v>0</v>
      </c>
    </row>
    <row r="27" spans="1:13" ht="24.95" customHeight="1" x14ac:dyDescent="0.15">
      <c r="A27" s="850" t="s">
        <v>380</v>
      </c>
      <c r="B27" s="804"/>
      <c r="C27" s="442">
        <f t="shared" si="2"/>
        <v>1.5249430470965644</v>
      </c>
      <c r="D27" s="442">
        <f t="shared" si="3"/>
        <v>34.631147540983612</v>
      </c>
      <c r="E27" s="442">
        <f t="shared" si="4"/>
        <v>6.895017793594306</v>
      </c>
      <c r="F27" s="442">
        <f t="shared" si="5"/>
        <v>7.1174377224199295E-2</v>
      </c>
      <c r="G27" s="442">
        <f t="shared" si="6"/>
        <v>5.1150895140664954E-2</v>
      </c>
      <c r="H27" s="442">
        <f t="shared" si="7"/>
        <v>0</v>
      </c>
      <c r="I27" s="442">
        <f t="shared" si="8"/>
        <v>0</v>
      </c>
      <c r="J27" s="442">
        <f t="shared" si="9"/>
        <v>0</v>
      </c>
      <c r="K27" s="442">
        <f t="shared" si="10"/>
        <v>0</v>
      </c>
      <c r="L27" s="442">
        <f t="shared" si="11"/>
        <v>0</v>
      </c>
    </row>
    <row r="28" spans="1:13" s="215" customFormat="1" ht="24.95" customHeight="1" thickBot="1" x14ac:dyDescent="0.2">
      <c r="A28" s="866" t="s">
        <v>379</v>
      </c>
      <c r="B28" s="867"/>
      <c r="C28" s="441">
        <f t="shared" si="2"/>
        <v>5.3977404807289968</v>
      </c>
      <c r="D28" s="441">
        <f t="shared" si="3"/>
        <v>10.245901639344263</v>
      </c>
      <c r="E28" s="441">
        <f t="shared" si="4"/>
        <v>6.1832740213523136</v>
      </c>
      <c r="F28" s="441">
        <f t="shared" si="5"/>
        <v>5.0533807829181496</v>
      </c>
      <c r="G28" s="441">
        <f t="shared" si="6"/>
        <v>4.4501278772378514</v>
      </c>
      <c r="H28" s="441">
        <f t="shared" si="7"/>
        <v>3.6900369003690034</v>
      </c>
      <c r="I28" s="441">
        <f t="shared" si="8"/>
        <v>5.5906221821460775</v>
      </c>
      <c r="J28" s="441">
        <f t="shared" si="9"/>
        <v>5.6431826147914474</v>
      </c>
      <c r="K28" s="441">
        <f t="shared" si="10"/>
        <v>8.1002892960462862</v>
      </c>
      <c r="L28" s="441">
        <f t="shared" si="11"/>
        <v>20</v>
      </c>
    </row>
    <row r="29" spans="1:13" ht="33" customHeight="1" thickTop="1" x14ac:dyDescent="0.15">
      <c r="A29" s="868" t="s">
        <v>378</v>
      </c>
      <c r="B29" s="869"/>
      <c r="C29" s="440">
        <f>C16/C6*100</f>
        <v>25.176314668433758</v>
      </c>
      <c r="D29" s="440">
        <f t="shared" ref="D29:L29" si="12">D16/D6*100</f>
        <v>33.805309734513273</v>
      </c>
      <c r="E29" s="440">
        <f t="shared" si="12"/>
        <v>24.840474020054696</v>
      </c>
      <c r="F29" s="440">
        <f t="shared" si="12"/>
        <v>24.466891133557802</v>
      </c>
      <c r="G29" s="440">
        <f t="shared" si="12"/>
        <v>23.785871964679909</v>
      </c>
      <c r="H29" s="440">
        <f t="shared" si="12"/>
        <v>25.498455490030892</v>
      </c>
      <c r="I29" s="440">
        <f t="shared" si="12"/>
        <v>25.143721633888049</v>
      </c>
      <c r="J29" s="440">
        <f t="shared" si="12"/>
        <v>23.571920165175499</v>
      </c>
      <c r="K29" s="440">
        <f t="shared" si="12"/>
        <v>26.622222222222224</v>
      </c>
      <c r="L29" s="440">
        <f t="shared" si="12"/>
        <v>89.795918367346943</v>
      </c>
    </row>
    <row r="30" spans="1:13" ht="9" customHeight="1" x14ac:dyDescent="0.15">
      <c r="C30" s="439"/>
      <c r="D30" s="439"/>
      <c r="E30" s="439"/>
      <c r="F30" s="439"/>
      <c r="G30" s="439"/>
      <c r="H30" s="439"/>
      <c r="I30" s="439"/>
      <c r="J30" s="439"/>
      <c r="K30" s="439"/>
      <c r="L30" s="439"/>
    </row>
    <row r="31" spans="1:13" x14ac:dyDescent="0.15">
      <c r="A31" s="192" t="s">
        <v>619</v>
      </c>
      <c r="C31" s="439"/>
      <c r="D31" s="439"/>
      <c r="E31" s="439"/>
      <c r="F31" s="439"/>
      <c r="G31" s="439"/>
      <c r="H31" s="439"/>
      <c r="I31" s="439"/>
      <c r="J31" s="439"/>
      <c r="K31" s="439"/>
      <c r="L31" s="439"/>
    </row>
    <row r="32" spans="1:13" ht="13.5" x14ac:dyDescent="0.15">
      <c r="A32" s="3" t="s">
        <v>570</v>
      </c>
      <c r="B32"/>
    </row>
  </sheetData>
  <mergeCells count="23">
    <mergeCell ref="A9:B9"/>
    <mergeCell ref="A4:B5"/>
    <mergeCell ref="C4:L4"/>
    <mergeCell ref="A6:B6"/>
    <mergeCell ref="A7:B7"/>
    <mergeCell ref="A8:B8"/>
    <mergeCell ref="A24:B24"/>
    <mergeCell ref="A10:B10"/>
    <mergeCell ref="A11:B11"/>
    <mergeCell ref="A12:B12"/>
    <mergeCell ref="A13:B13"/>
    <mergeCell ref="A14:B14"/>
    <mergeCell ref="A15:B15"/>
    <mergeCell ref="A16:B16"/>
    <mergeCell ref="C19:L19"/>
    <mergeCell ref="A21:B21"/>
    <mergeCell ref="A22:B22"/>
    <mergeCell ref="A23:B23"/>
    <mergeCell ref="A25:B25"/>
    <mergeCell ref="A26:B26"/>
    <mergeCell ref="A27:B27"/>
    <mergeCell ref="A28:B28"/>
    <mergeCell ref="A29:B29"/>
  </mergeCells>
  <phoneticPr fontId="3"/>
  <pageMargins left="0.74803149606299213" right="0.74803149606299213" top="0.98425196850393704" bottom="0.98425196850393704" header="0.51181102362204722" footer="0.51181102362204722"/>
  <pageSetup paperSize="9" scale="85" firstPageNumber="21" orientation="portrait" useFirstPageNumber="1" r:id="rId1"/>
  <headerFooter alignWithMargins="0">
    <oddFooter>&amp;C&amp;14&amp;P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view="pageBreakPreview" topLeftCell="A31" zoomScale="60" zoomScaleNormal="70" zoomScalePageLayoutView="40" workbookViewId="0">
      <selection activeCell="J26" sqref="J26"/>
    </sheetView>
  </sheetViews>
  <sheetFormatPr defaultRowHeight="13.5" x14ac:dyDescent="0.15"/>
  <cols>
    <col min="1" max="1" width="7.625" customWidth="1"/>
    <col min="2" max="2" width="8.625" customWidth="1"/>
    <col min="3" max="3" width="11.375" customWidth="1"/>
    <col min="4" max="10" width="10.875" customWidth="1"/>
    <col min="11" max="11" width="10" customWidth="1"/>
    <col min="12" max="12" width="10.875" customWidth="1"/>
    <col min="13" max="13" width="11.5" customWidth="1"/>
    <col min="14" max="20" width="10.875" customWidth="1"/>
    <col min="21" max="21" width="10" customWidth="1"/>
    <col min="22" max="22" width="10.875" customWidth="1"/>
  </cols>
  <sheetData>
    <row r="1" spans="1:22" ht="30" customHeight="1" x14ac:dyDescent="0.15">
      <c r="A1" s="402" t="s">
        <v>585</v>
      </c>
      <c r="L1" s="670" t="s">
        <v>581</v>
      </c>
    </row>
    <row r="2" spans="1:22" ht="6.75" customHeight="1" x14ac:dyDescent="0.15">
      <c r="A2" s="402"/>
    </row>
    <row r="3" spans="1:22" ht="25.15" customHeight="1" x14ac:dyDescent="0.15">
      <c r="A3" s="1"/>
      <c r="B3" s="408"/>
      <c r="C3" s="408"/>
      <c r="D3" s="408"/>
      <c r="E3" s="408"/>
      <c r="F3" s="298"/>
      <c r="G3" s="298"/>
      <c r="H3" s="408"/>
      <c r="I3" s="408"/>
      <c r="J3" s="408"/>
      <c r="K3" s="407"/>
      <c r="L3" s="630" t="s">
        <v>524</v>
      </c>
      <c r="N3" s="407"/>
      <c r="O3" s="407"/>
      <c r="P3" s="407"/>
      <c r="Q3" s="407"/>
      <c r="R3" s="407"/>
      <c r="S3" s="407"/>
      <c r="V3" s="630"/>
    </row>
    <row r="4" spans="1:22" ht="6.75" customHeight="1" x14ac:dyDescent="0.15">
      <c r="B4" s="408"/>
      <c r="C4" s="408"/>
      <c r="D4" s="408"/>
      <c r="E4" s="408"/>
      <c r="F4" s="298"/>
      <c r="G4" s="298"/>
      <c r="H4" s="408"/>
      <c r="I4" s="408"/>
      <c r="J4" s="408"/>
      <c r="K4" s="407"/>
      <c r="L4" s="407"/>
      <c r="M4" s="407"/>
      <c r="N4" s="407"/>
      <c r="O4" s="407"/>
      <c r="P4" s="407"/>
      <c r="Q4" s="407"/>
      <c r="R4" s="407"/>
      <c r="S4" s="407"/>
    </row>
    <row r="5" spans="1:22" ht="25.15" customHeight="1" x14ac:dyDescent="0.15">
      <c r="A5" s="883"/>
      <c r="B5" s="884"/>
      <c r="C5" s="889" t="s">
        <v>35</v>
      </c>
      <c r="D5" s="890"/>
      <c r="E5" s="890"/>
      <c r="F5" s="890"/>
      <c r="G5" s="890"/>
      <c r="H5" s="890"/>
      <c r="I5" s="890"/>
      <c r="J5" s="890"/>
      <c r="K5" s="890"/>
      <c r="L5" s="891"/>
    </row>
    <row r="6" spans="1:22" ht="30" customHeight="1" x14ac:dyDescent="0.15">
      <c r="A6" s="885"/>
      <c r="B6" s="886"/>
      <c r="C6" s="892" t="s">
        <v>525</v>
      </c>
      <c r="D6" s="893" t="s">
        <v>574</v>
      </c>
      <c r="E6" s="894"/>
      <c r="F6" s="894"/>
      <c r="G6" s="894"/>
      <c r="H6" s="894"/>
      <c r="I6" s="894"/>
      <c r="J6" s="895"/>
      <c r="K6" s="896" t="s">
        <v>368</v>
      </c>
      <c r="L6" s="896" t="s">
        <v>377</v>
      </c>
    </row>
    <row r="7" spans="1:22" ht="35.1" customHeight="1" x14ac:dyDescent="0.15">
      <c r="A7" s="887"/>
      <c r="B7" s="888"/>
      <c r="C7" s="820"/>
      <c r="D7" s="750" t="s">
        <v>375</v>
      </c>
      <c r="E7" s="750" t="s">
        <v>374</v>
      </c>
      <c r="F7" s="629" t="s">
        <v>373</v>
      </c>
      <c r="G7" s="750" t="s">
        <v>372</v>
      </c>
      <c r="H7" s="750" t="s">
        <v>371</v>
      </c>
      <c r="I7" s="750" t="s">
        <v>370</v>
      </c>
      <c r="J7" s="750" t="s">
        <v>369</v>
      </c>
      <c r="K7" s="820"/>
      <c r="L7" s="820"/>
    </row>
    <row r="8" spans="1:22" ht="30" customHeight="1" x14ac:dyDescent="0.15">
      <c r="A8" s="897" t="s">
        <v>576</v>
      </c>
      <c r="B8" s="751" t="s">
        <v>376</v>
      </c>
      <c r="C8" s="675">
        <v>20256</v>
      </c>
      <c r="D8" s="675">
        <v>3930</v>
      </c>
      <c r="E8" s="675">
        <v>13680</v>
      </c>
      <c r="F8" s="675">
        <v>4636</v>
      </c>
      <c r="G8" s="675">
        <v>2323</v>
      </c>
      <c r="H8" s="675">
        <v>912</v>
      </c>
      <c r="I8" s="675">
        <v>375</v>
      </c>
      <c r="J8" s="675">
        <v>1462</v>
      </c>
      <c r="K8" s="675">
        <v>7027</v>
      </c>
      <c r="L8" s="672">
        <v>27283</v>
      </c>
    </row>
    <row r="9" spans="1:22" ht="30" customHeight="1" x14ac:dyDescent="0.15">
      <c r="A9" s="898"/>
      <c r="B9" s="752" t="s">
        <v>100</v>
      </c>
      <c r="C9" s="674">
        <f>C8/$L$8*100</f>
        <v>74.244034746911993</v>
      </c>
      <c r="D9" s="673">
        <f t="shared" ref="D9:J9" si="0">D8/$C$8*100</f>
        <v>19.40165876777251</v>
      </c>
      <c r="E9" s="673">
        <f t="shared" si="0"/>
        <v>67.535545023696685</v>
      </c>
      <c r="F9" s="673">
        <f t="shared" si="0"/>
        <v>22.887045813586099</v>
      </c>
      <c r="G9" s="673">
        <f t="shared" si="0"/>
        <v>11.468206951026856</v>
      </c>
      <c r="H9" s="673">
        <f t="shared" si="0"/>
        <v>4.5023696682464456</v>
      </c>
      <c r="I9" s="673">
        <f t="shared" si="0"/>
        <v>1.8513033175355451</v>
      </c>
      <c r="J9" s="673">
        <f t="shared" si="0"/>
        <v>7.2176145339652447</v>
      </c>
      <c r="K9" s="674">
        <f>K8/$L$8*100</f>
        <v>25.755965253088004</v>
      </c>
      <c r="L9" s="759"/>
    </row>
    <row r="10" spans="1:22" ht="30" customHeight="1" x14ac:dyDescent="0.15">
      <c r="A10" s="897" t="s">
        <v>101</v>
      </c>
      <c r="B10" s="751" t="s">
        <v>376</v>
      </c>
      <c r="C10" s="675">
        <v>19025</v>
      </c>
      <c r="D10" s="675">
        <v>3644</v>
      </c>
      <c r="E10" s="675">
        <v>12920</v>
      </c>
      <c r="F10" s="675">
        <v>4144</v>
      </c>
      <c r="G10" s="675">
        <v>2227</v>
      </c>
      <c r="H10" s="675">
        <v>875</v>
      </c>
      <c r="I10" s="675">
        <v>372</v>
      </c>
      <c r="J10" s="675">
        <v>1351</v>
      </c>
      <c r="K10" s="675">
        <v>6402</v>
      </c>
      <c r="L10" s="672">
        <v>25427</v>
      </c>
    </row>
    <row r="11" spans="1:22" ht="30" customHeight="1" x14ac:dyDescent="0.15">
      <c r="A11" s="898"/>
      <c r="B11" s="752" t="s">
        <v>100</v>
      </c>
      <c r="C11" s="674">
        <f>C10/$L$10*100</f>
        <v>74.822039564242743</v>
      </c>
      <c r="D11" s="673">
        <f t="shared" ref="D11:J11" si="1">D10/$C$10*100</f>
        <v>19.153745072273324</v>
      </c>
      <c r="E11" s="673">
        <f t="shared" si="1"/>
        <v>67.910643889618925</v>
      </c>
      <c r="F11" s="673">
        <f t="shared" si="1"/>
        <v>21.781865965834431</v>
      </c>
      <c r="G11" s="673">
        <f t="shared" si="1"/>
        <v>11.705650459921156</v>
      </c>
      <c r="H11" s="673">
        <f t="shared" si="1"/>
        <v>4.5992115637319317</v>
      </c>
      <c r="I11" s="673">
        <f t="shared" si="1"/>
        <v>1.9553219448094614</v>
      </c>
      <c r="J11" s="673">
        <f t="shared" si="1"/>
        <v>7.1011826544021019</v>
      </c>
      <c r="K11" s="674">
        <f>K10/$L$10*100</f>
        <v>25.177960435757267</v>
      </c>
      <c r="L11" s="759"/>
    </row>
    <row r="12" spans="1:22" ht="30" customHeight="1" x14ac:dyDescent="0.15">
      <c r="A12" s="897" t="s">
        <v>25</v>
      </c>
      <c r="B12" s="751" t="s">
        <v>376</v>
      </c>
      <c r="C12" s="675">
        <f>L12-K12</f>
        <v>17981</v>
      </c>
      <c r="D12" s="681">
        <v>3641</v>
      </c>
      <c r="E12" s="681">
        <v>12145</v>
      </c>
      <c r="F12" s="681">
        <v>4082</v>
      </c>
      <c r="G12" s="681">
        <v>2159</v>
      </c>
      <c r="H12" s="681">
        <v>801</v>
      </c>
      <c r="I12" s="681">
        <v>384</v>
      </c>
      <c r="J12" s="681">
        <v>1342</v>
      </c>
      <c r="K12" s="675">
        <v>6044</v>
      </c>
      <c r="L12" s="672">
        <v>24025</v>
      </c>
    </row>
    <row r="13" spans="1:22" ht="30" customHeight="1" x14ac:dyDescent="0.15">
      <c r="A13" s="898"/>
      <c r="B13" s="752" t="s">
        <v>577</v>
      </c>
      <c r="C13" s="674">
        <f>C12/$L$12*100</f>
        <v>74.842872008324662</v>
      </c>
      <c r="D13" s="673">
        <f t="shared" ref="D13:J13" si="2">D12/$C$12*100</f>
        <v>20.249151882542684</v>
      </c>
      <c r="E13" s="673">
        <f t="shared" si="2"/>
        <v>67.543518158055733</v>
      </c>
      <c r="F13" s="673">
        <f t="shared" si="2"/>
        <v>22.701740726322228</v>
      </c>
      <c r="G13" s="673">
        <f t="shared" si="2"/>
        <v>12.007118625215506</v>
      </c>
      <c r="H13" s="673">
        <f t="shared" si="2"/>
        <v>4.4547021856403983</v>
      </c>
      <c r="I13" s="673">
        <f t="shared" si="2"/>
        <v>2.1355875646515767</v>
      </c>
      <c r="J13" s="673">
        <f t="shared" si="2"/>
        <v>7.4634336243812909</v>
      </c>
      <c r="K13" s="673">
        <f>K12/$L$12*100</f>
        <v>25.157127991675338</v>
      </c>
      <c r="L13" s="759"/>
    </row>
    <row r="14" spans="1:22" ht="30" customHeight="1" x14ac:dyDescent="0.15">
      <c r="A14" s="897" t="s">
        <v>298</v>
      </c>
      <c r="B14" s="751" t="s">
        <v>376</v>
      </c>
      <c r="C14" s="675">
        <f>L14-K14</f>
        <v>16297</v>
      </c>
      <c r="D14" s="681">
        <v>3337</v>
      </c>
      <c r="E14" s="681">
        <v>11014</v>
      </c>
      <c r="F14" s="681">
        <v>3522</v>
      </c>
      <c r="G14" s="681">
        <v>1978</v>
      </c>
      <c r="H14" s="681">
        <v>764</v>
      </c>
      <c r="I14" s="681">
        <v>319</v>
      </c>
      <c r="J14" s="681">
        <v>1148</v>
      </c>
      <c r="K14" s="675">
        <v>5600</v>
      </c>
      <c r="L14" s="672">
        <v>21897</v>
      </c>
    </row>
    <row r="15" spans="1:22" ht="30" customHeight="1" x14ac:dyDescent="0.15">
      <c r="A15" s="898"/>
      <c r="B15" s="752" t="s">
        <v>100</v>
      </c>
      <c r="C15" s="674">
        <f>C14/$L$14*100</f>
        <v>74.425720418322143</v>
      </c>
      <c r="D15" s="673">
        <f t="shared" ref="D15:J15" si="3">D14/$C$14*100</f>
        <v>20.476161256673006</v>
      </c>
      <c r="E15" s="673">
        <f t="shared" si="3"/>
        <v>67.582990734491005</v>
      </c>
      <c r="F15" s="673">
        <f t="shared" si="3"/>
        <v>21.611339510339324</v>
      </c>
      <c r="G15" s="673">
        <f t="shared" si="3"/>
        <v>12.137203166226913</v>
      </c>
      <c r="H15" s="673">
        <f t="shared" si="3"/>
        <v>4.6879793827084733</v>
      </c>
      <c r="I15" s="673">
        <f t="shared" si="3"/>
        <v>1.9574154752408419</v>
      </c>
      <c r="J15" s="673">
        <f t="shared" si="3"/>
        <v>7.0442412713996445</v>
      </c>
      <c r="K15" s="673">
        <f>K14/$L$14*100</f>
        <v>25.574279581677857</v>
      </c>
      <c r="L15" s="759"/>
    </row>
    <row r="16" spans="1:22" ht="30" customHeight="1" x14ac:dyDescent="0.15">
      <c r="A16" s="897" t="s">
        <v>131</v>
      </c>
      <c r="B16" s="751" t="s">
        <v>376</v>
      </c>
      <c r="C16" s="675">
        <f>L16-K16</f>
        <v>15930</v>
      </c>
      <c r="D16" s="681">
        <v>3179</v>
      </c>
      <c r="E16" s="681">
        <v>10778</v>
      </c>
      <c r="F16" s="681">
        <v>3464</v>
      </c>
      <c r="G16" s="681">
        <v>1991</v>
      </c>
      <c r="H16" s="681">
        <v>768</v>
      </c>
      <c r="I16" s="681">
        <v>329</v>
      </c>
      <c r="J16" s="681">
        <v>1172</v>
      </c>
      <c r="K16" s="675">
        <v>5391</v>
      </c>
      <c r="L16" s="672">
        <v>21321</v>
      </c>
    </row>
    <row r="17" spans="1:12" ht="30" customHeight="1" x14ac:dyDescent="0.15">
      <c r="A17" s="898"/>
      <c r="B17" s="752" t="s">
        <v>100</v>
      </c>
      <c r="C17" s="674">
        <f>C16/$L$16*100</f>
        <v>74.715069649641194</v>
      </c>
      <c r="D17" s="673">
        <f t="shared" ref="D17:J17" si="4">D16/$C$16*100</f>
        <v>19.95605775266792</v>
      </c>
      <c r="E17" s="673">
        <f t="shared" si="4"/>
        <v>67.658505963590713</v>
      </c>
      <c r="F17" s="673">
        <f t="shared" si="4"/>
        <v>21.745134965473948</v>
      </c>
      <c r="G17" s="673">
        <f t="shared" si="4"/>
        <v>12.498430634023855</v>
      </c>
      <c r="H17" s="673">
        <f t="shared" si="4"/>
        <v>4.8210922787193971</v>
      </c>
      <c r="I17" s="673">
        <f t="shared" si="4"/>
        <v>2.0652856246076583</v>
      </c>
      <c r="J17" s="673">
        <f t="shared" si="4"/>
        <v>7.3571876961707474</v>
      </c>
      <c r="K17" s="673">
        <f>K16/$L$16*100</f>
        <v>25.284930350358803</v>
      </c>
      <c r="L17" s="759"/>
    </row>
    <row r="18" spans="1:12" ht="30" customHeight="1" x14ac:dyDescent="0.15">
      <c r="A18" s="881" t="s">
        <v>575</v>
      </c>
      <c r="B18" s="751" t="s">
        <v>376</v>
      </c>
      <c r="C18" s="675">
        <f>L18-K18</f>
        <v>89489</v>
      </c>
      <c r="D18" s="672">
        <f t="shared" ref="D18:L18" si="5">SUM(D8,D10,D12,D14,D16)</f>
        <v>17731</v>
      </c>
      <c r="E18" s="672">
        <f t="shared" si="5"/>
        <v>60537</v>
      </c>
      <c r="F18" s="672">
        <f t="shared" si="5"/>
        <v>19848</v>
      </c>
      <c r="G18" s="672">
        <f t="shared" si="5"/>
        <v>10678</v>
      </c>
      <c r="H18" s="672">
        <f t="shared" si="5"/>
        <v>4120</v>
      </c>
      <c r="I18" s="672">
        <f t="shared" si="5"/>
        <v>1779</v>
      </c>
      <c r="J18" s="672">
        <f t="shared" si="5"/>
        <v>6475</v>
      </c>
      <c r="K18" s="672">
        <f t="shared" si="5"/>
        <v>30464</v>
      </c>
      <c r="L18" s="676">
        <f t="shared" si="5"/>
        <v>119953</v>
      </c>
    </row>
    <row r="19" spans="1:12" ht="30" customHeight="1" x14ac:dyDescent="0.15">
      <c r="A19" s="882"/>
      <c r="B19" s="752" t="s">
        <v>578</v>
      </c>
      <c r="C19" s="674">
        <f>C18/$L$18*100</f>
        <v>74.603386326311139</v>
      </c>
      <c r="D19" s="673">
        <f t="shared" ref="D19:J19" si="6">D18/$C$18*100</f>
        <v>19.813608376448503</v>
      </c>
      <c r="E19" s="673">
        <f t="shared" si="6"/>
        <v>67.647420353339513</v>
      </c>
      <c r="F19" s="673">
        <f t="shared" si="6"/>
        <v>22.17926225569623</v>
      </c>
      <c r="G19" s="673">
        <f t="shared" si="6"/>
        <v>11.932192783470594</v>
      </c>
      <c r="H19" s="673">
        <f t="shared" si="6"/>
        <v>4.6039177999530665</v>
      </c>
      <c r="I19" s="673">
        <f t="shared" si="6"/>
        <v>1.9879538267273074</v>
      </c>
      <c r="J19" s="673">
        <f t="shared" si="6"/>
        <v>7.2355261540524536</v>
      </c>
      <c r="K19" s="673">
        <f>K18/$L$18*100</f>
        <v>25.396613673688861</v>
      </c>
      <c r="L19" s="759"/>
    </row>
    <row r="21" spans="1:12" ht="7.15" customHeight="1" x14ac:dyDescent="0.15"/>
    <row r="22" spans="1:12" ht="25.15" customHeight="1" x14ac:dyDescent="0.15">
      <c r="A22" s="883"/>
      <c r="B22" s="884"/>
      <c r="C22" s="890" t="s">
        <v>36</v>
      </c>
      <c r="D22" s="890"/>
      <c r="E22" s="890"/>
      <c r="F22" s="890"/>
      <c r="G22" s="890"/>
      <c r="H22" s="890"/>
      <c r="I22" s="890"/>
      <c r="J22" s="890"/>
      <c r="K22" s="890"/>
      <c r="L22" s="891"/>
    </row>
    <row r="23" spans="1:12" ht="30" customHeight="1" x14ac:dyDescent="0.15">
      <c r="A23" s="885"/>
      <c r="B23" s="886"/>
      <c r="C23" s="899" t="s">
        <v>525</v>
      </c>
      <c r="D23" s="893" t="s">
        <v>574</v>
      </c>
      <c r="E23" s="894"/>
      <c r="F23" s="894"/>
      <c r="G23" s="894"/>
      <c r="H23" s="894"/>
      <c r="I23" s="894"/>
      <c r="J23" s="895"/>
      <c r="K23" s="896" t="s">
        <v>368</v>
      </c>
      <c r="L23" s="896" t="s">
        <v>377</v>
      </c>
    </row>
    <row r="24" spans="1:12" ht="35.1" customHeight="1" x14ac:dyDescent="0.15">
      <c r="A24" s="887"/>
      <c r="B24" s="888"/>
      <c r="C24" s="888"/>
      <c r="D24" s="750" t="s">
        <v>375</v>
      </c>
      <c r="E24" s="750" t="s">
        <v>374</v>
      </c>
      <c r="F24" s="629" t="s">
        <v>373</v>
      </c>
      <c r="G24" s="750" t="s">
        <v>372</v>
      </c>
      <c r="H24" s="750" t="s">
        <v>371</v>
      </c>
      <c r="I24" s="750" t="s">
        <v>370</v>
      </c>
      <c r="J24" s="750" t="s">
        <v>369</v>
      </c>
      <c r="K24" s="820"/>
      <c r="L24" s="820"/>
    </row>
    <row r="25" spans="1:12" ht="30" customHeight="1" x14ac:dyDescent="0.15">
      <c r="A25" s="897" t="s">
        <v>130</v>
      </c>
      <c r="B25" s="751" t="s">
        <v>376</v>
      </c>
      <c r="C25" s="676">
        <v>828</v>
      </c>
      <c r="D25" s="672">
        <v>194</v>
      </c>
      <c r="E25" s="672">
        <v>536</v>
      </c>
      <c r="F25" s="672">
        <v>209</v>
      </c>
      <c r="G25" s="672">
        <v>84</v>
      </c>
      <c r="H25" s="672">
        <v>44</v>
      </c>
      <c r="I25" s="672">
        <v>16</v>
      </c>
      <c r="J25" s="672">
        <v>47</v>
      </c>
      <c r="K25" s="672">
        <v>387</v>
      </c>
      <c r="L25" s="672">
        <v>1215</v>
      </c>
    </row>
    <row r="26" spans="1:12" ht="30" customHeight="1" x14ac:dyDescent="0.15">
      <c r="A26" s="898"/>
      <c r="B26" s="752" t="s">
        <v>100</v>
      </c>
      <c r="C26" s="677">
        <f>C25/$L$25*100</f>
        <v>68.148148148148152</v>
      </c>
      <c r="D26" s="678">
        <f t="shared" ref="D26:J26" si="7">D25/$C$25*100</f>
        <v>23.429951690821259</v>
      </c>
      <c r="E26" s="678">
        <f t="shared" si="7"/>
        <v>64.734299516908209</v>
      </c>
      <c r="F26" s="678">
        <f t="shared" si="7"/>
        <v>25.24154589371981</v>
      </c>
      <c r="G26" s="678">
        <f t="shared" si="7"/>
        <v>10.144927536231885</v>
      </c>
      <c r="H26" s="678">
        <f t="shared" si="7"/>
        <v>5.3140096618357484</v>
      </c>
      <c r="I26" s="678">
        <f t="shared" si="7"/>
        <v>1.932367149758454</v>
      </c>
      <c r="J26" s="678">
        <f t="shared" si="7"/>
        <v>5.6763285024154593</v>
      </c>
      <c r="K26" s="679">
        <f>K25/$L$25*100</f>
        <v>31.851851851851855</v>
      </c>
      <c r="L26" s="680"/>
    </row>
    <row r="27" spans="1:12" ht="30" customHeight="1" x14ac:dyDescent="0.15">
      <c r="A27" s="897" t="s">
        <v>101</v>
      </c>
      <c r="B27" s="751" t="s">
        <v>376</v>
      </c>
      <c r="C27" s="676">
        <v>811</v>
      </c>
      <c r="D27" s="672">
        <v>200</v>
      </c>
      <c r="E27" s="672">
        <v>527</v>
      </c>
      <c r="F27" s="672">
        <v>200</v>
      </c>
      <c r="G27" s="672">
        <v>76</v>
      </c>
      <c r="H27" s="672">
        <v>45</v>
      </c>
      <c r="I27" s="672">
        <v>23</v>
      </c>
      <c r="J27" s="672">
        <v>53</v>
      </c>
      <c r="K27" s="672">
        <v>397</v>
      </c>
      <c r="L27" s="672">
        <v>1208</v>
      </c>
    </row>
    <row r="28" spans="1:12" ht="30" customHeight="1" x14ac:dyDescent="0.15">
      <c r="A28" s="898"/>
      <c r="B28" s="752" t="s">
        <v>100</v>
      </c>
      <c r="C28" s="677">
        <f>C27/L27*100</f>
        <v>67.13576158940397</v>
      </c>
      <c r="D28" s="678">
        <f t="shared" ref="D28:J28" si="8">D27/$C$27*100</f>
        <v>24.66091245376079</v>
      </c>
      <c r="E28" s="678">
        <f t="shared" si="8"/>
        <v>64.981504315659677</v>
      </c>
      <c r="F28" s="678">
        <f t="shared" si="8"/>
        <v>24.66091245376079</v>
      </c>
      <c r="G28" s="678">
        <f t="shared" si="8"/>
        <v>9.3711467324291</v>
      </c>
      <c r="H28" s="678">
        <f t="shared" si="8"/>
        <v>5.5487053020961774</v>
      </c>
      <c r="I28" s="678">
        <f t="shared" si="8"/>
        <v>2.8360049321824907</v>
      </c>
      <c r="J28" s="678">
        <f t="shared" si="8"/>
        <v>6.5351418002466088</v>
      </c>
      <c r="K28" s="679">
        <f>K27/$L$27*100</f>
        <v>32.864238410596023</v>
      </c>
      <c r="L28" s="680"/>
    </row>
    <row r="29" spans="1:12" ht="30" customHeight="1" x14ac:dyDescent="0.15">
      <c r="A29" s="897" t="s">
        <v>25</v>
      </c>
      <c r="B29" s="751" t="s">
        <v>376</v>
      </c>
      <c r="C29" s="676">
        <f>L29-K29</f>
        <v>801</v>
      </c>
      <c r="D29" s="672">
        <v>188</v>
      </c>
      <c r="E29" s="672">
        <v>534</v>
      </c>
      <c r="F29" s="672">
        <v>205</v>
      </c>
      <c r="G29" s="672">
        <v>93</v>
      </c>
      <c r="H29" s="672">
        <v>37</v>
      </c>
      <c r="I29" s="672">
        <v>22</v>
      </c>
      <c r="J29" s="672">
        <v>51</v>
      </c>
      <c r="K29" s="672">
        <v>378</v>
      </c>
      <c r="L29" s="672">
        <v>1179</v>
      </c>
    </row>
    <row r="30" spans="1:12" ht="30" customHeight="1" x14ac:dyDescent="0.15">
      <c r="A30" s="898"/>
      <c r="B30" s="752" t="s">
        <v>577</v>
      </c>
      <c r="C30" s="677">
        <f>C29/$L$29*100</f>
        <v>67.938931297709928</v>
      </c>
      <c r="D30" s="679">
        <f t="shared" ref="D30:J30" si="9">D29/$C$29*100</f>
        <v>23.470661672908864</v>
      </c>
      <c r="E30" s="679">
        <f t="shared" si="9"/>
        <v>66.666666666666657</v>
      </c>
      <c r="F30" s="679">
        <f t="shared" si="9"/>
        <v>25.593008739076158</v>
      </c>
      <c r="G30" s="679">
        <f t="shared" si="9"/>
        <v>11.610486891385769</v>
      </c>
      <c r="H30" s="679">
        <f t="shared" si="9"/>
        <v>4.619225967540574</v>
      </c>
      <c r="I30" s="679">
        <f t="shared" si="9"/>
        <v>2.7465667915106118</v>
      </c>
      <c r="J30" s="679">
        <f t="shared" si="9"/>
        <v>6.3670411985018731</v>
      </c>
      <c r="K30" s="679">
        <f>K29/$L$29*100</f>
        <v>32.061068702290072</v>
      </c>
      <c r="L30" s="680"/>
    </row>
    <row r="31" spans="1:12" ht="30" customHeight="1" x14ac:dyDescent="0.15">
      <c r="A31" s="897" t="s">
        <v>579</v>
      </c>
      <c r="B31" s="751" t="s">
        <v>376</v>
      </c>
      <c r="C31" s="676">
        <f>L31-K31</f>
        <v>746</v>
      </c>
      <c r="D31" s="672">
        <v>148</v>
      </c>
      <c r="E31" s="672">
        <v>508</v>
      </c>
      <c r="F31" s="672">
        <v>177</v>
      </c>
      <c r="G31" s="672">
        <v>83</v>
      </c>
      <c r="H31" s="672">
        <v>28</v>
      </c>
      <c r="I31" s="672">
        <v>21</v>
      </c>
      <c r="J31" s="672">
        <v>48</v>
      </c>
      <c r="K31" s="672">
        <v>292</v>
      </c>
      <c r="L31" s="672">
        <v>1038</v>
      </c>
    </row>
    <row r="32" spans="1:12" ht="30" customHeight="1" x14ac:dyDescent="0.15">
      <c r="A32" s="898"/>
      <c r="B32" s="752" t="s">
        <v>100</v>
      </c>
      <c r="C32" s="677">
        <f>C31/$L$31*100</f>
        <v>71.868978805394988</v>
      </c>
      <c r="D32" s="679">
        <f t="shared" ref="D32:J32" si="10">D31/$C$31*100</f>
        <v>19.839142091152816</v>
      </c>
      <c r="E32" s="679">
        <f t="shared" si="10"/>
        <v>68.096514745308312</v>
      </c>
      <c r="F32" s="679">
        <f t="shared" si="10"/>
        <v>23.726541554959784</v>
      </c>
      <c r="G32" s="679">
        <f t="shared" si="10"/>
        <v>11.126005361930295</v>
      </c>
      <c r="H32" s="679">
        <f t="shared" si="10"/>
        <v>3.7533512064343162</v>
      </c>
      <c r="I32" s="679">
        <f t="shared" si="10"/>
        <v>2.8150134048257374</v>
      </c>
      <c r="J32" s="679">
        <f t="shared" si="10"/>
        <v>6.4343163538873993</v>
      </c>
      <c r="K32" s="679">
        <f>K31/$L$31*100</f>
        <v>28.131021194605012</v>
      </c>
      <c r="L32" s="680"/>
    </row>
    <row r="33" spans="1:12" ht="30" customHeight="1" x14ac:dyDescent="0.15">
      <c r="A33" s="897" t="s">
        <v>580</v>
      </c>
      <c r="B33" s="751" t="s">
        <v>376</v>
      </c>
      <c r="C33" s="676">
        <f>L33-K33</f>
        <v>677</v>
      </c>
      <c r="D33" s="672">
        <v>134</v>
      </c>
      <c r="E33" s="672">
        <v>415</v>
      </c>
      <c r="F33" s="672">
        <v>167</v>
      </c>
      <c r="G33" s="672">
        <v>93</v>
      </c>
      <c r="H33" s="672">
        <v>39</v>
      </c>
      <c r="I33" s="672">
        <v>20</v>
      </c>
      <c r="J33" s="672">
        <v>52</v>
      </c>
      <c r="K33" s="672">
        <v>308</v>
      </c>
      <c r="L33" s="672">
        <v>985</v>
      </c>
    </row>
    <row r="34" spans="1:12" ht="30" customHeight="1" x14ac:dyDescent="0.15">
      <c r="A34" s="898"/>
      <c r="B34" s="752" t="s">
        <v>100</v>
      </c>
      <c r="C34" s="677">
        <f>C33/$L$33*100</f>
        <v>68.73096446700508</v>
      </c>
      <c r="D34" s="679">
        <f t="shared" ref="D34:J34" si="11">D33/$C$33*100</f>
        <v>19.793205317577549</v>
      </c>
      <c r="E34" s="679">
        <f t="shared" si="11"/>
        <v>61.299852289512557</v>
      </c>
      <c r="F34" s="679">
        <f t="shared" si="11"/>
        <v>24.667651403249629</v>
      </c>
      <c r="G34" s="679">
        <f t="shared" si="11"/>
        <v>13.737075332348597</v>
      </c>
      <c r="H34" s="679">
        <f t="shared" si="11"/>
        <v>5.7607090103397338</v>
      </c>
      <c r="I34" s="679">
        <f t="shared" si="11"/>
        <v>2.954209748892171</v>
      </c>
      <c r="J34" s="679">
        <f t="shared" si="11"/>
        <v>7.6809453471196454</v>
      </c>
      <c r="K34" s="679">
        <f>K33/$L$33*100</f>
        <v>31.269035532994927</v>
      </c>
      <c r="L34" s="680"/>
    </row>
    <row r="35" spans="1:12" ht="30" customHeight="1" x14ac:dyDescent="0.15">
      <c r="A35" s="881" t="s">
        <v>575</v>
      </c>
      <c r="B35" s="751" t="s">
        <v>376</v>
      </c>
      <c r="C35" s="676">
        <f>L35-K35</f>
        <v>3863</v>
      </c>
      <c r="D35" s="672">
        <f t="shared" ref="D35:L35" si="12">SUM(D25,D27,D29,D31,D33)</f>
        <v>864</v>
      </c>
      <c r="E35" s="672">
        <f t="shared" si="12"/>
        <v>2520</v>
      </c>
      <c r="F35" s="672">
        <f t="shared" si="12"/>
        <v>958</v>
      </c>
      <c r="G35" s="672">
        <f t="shared" si="12"/>
        <v>429</v>
      </c>
      <c r="H35" s="672">
        <f t="shared" si="12"/>
        <v>193</v>
      </c>
      <c r="I35" s="672">
        <f t="shared" si="12"/>
        <v>102</v>
      </c>
      <c r="J35" s="672">
        <f t="shared" si="12"/>
        <v>251</v>
      </c>
      <c r="K35" s="672">
        <f t="shared" si="12"/>
        <v>1762</v>
      </c>
      <c r="L35" s="672">
        <f t="shared" si="12"/>
        <v>5625</v>
      </c>
    </row>
    <row r="36" spans="1:12" ht="30" customHeight="1" x14ac:dyDescent="0.15">
      <c r="A36" s="882"/>
      <c r="B36" s="752" t="s">
        <v>100</v>
      </c>
      <c r="C36" s="677">
        <f>C35/$L$35*100</f>
        <v>68.675555555555562</v>
      </c>
      <c r="D36" s="679">
        <f t="shared" ref="D36:J36" si="13">D35/$C$35*100</f>
        <v>22.366036758995598</v>
      </c>
      <c r="E36" s="679">
        <f t="shared" si="13"/>
        <v>65.234273880403819</v>
      </c>
      <c r="F36" s="679">
        <f t="shared" si="13"/>
        <v>24.799378721201141</v>
      </c>
      <c r="G36" s="679">
        <f t="shared" si="13"/>
        <v>11.105358529640176</v>
      </c>
      <c r="H36" s="679">
        <f t="shared" si="13"/>
        <v>4.9961170075071193</v>
      </c>
      <c r="I36" s="679">
        <f t="shared" si="13"/>
        <v>2.6404348951592027</v>
      </c>
      <c r="J36" s="679">
        <f t="shared" si="13"/>
        <v>6.4975407714211757</v>
      </c>
      <c r="K36" s="679">
        <f>K35/$L$35*100</f>
        <v>31.324444444444445</v>
      </c>
      <c r="L36" s="680"/>
    </row>
    <row r="37" spans="1:12" x14ac:dyDescent="0.15">
      <c r="D37" s="3"/>
      <c r="E37" s="436"/>
      <c r="F37" s="436"/>
      <c r="G37" s="436"/>
      <c r="H37" s="436"/>
      <c r="I37" s="436"/>
      <c r="J37" s="436"/>
      <c r="K37" s="436"/>
      <c r="L37" s="435"/>
    </row>
    <row r="38" spans="1:12" x14ac:dyDescent="0.15">
      <c r="A38" t="s">
        <v>582</v>
      </c>
      <c r="B38" t="s">
        <v>583</v>
      </c>
      <c r="G38" s="436"/>
      <c r="H38" s="436"/>
      <c r="I38" s="436"/>
      <c r="J38" s="436"/>
      <c r="K38" s="436"/>
      <c r="L38" s="435"/>
    </row>
    <row r="39" spans="1:12" x14ac:dyDescent="0.15">
      <c r="B39" t="s">
        <v>584</v>
      </c>
      <c r="G39" s="437"/>
      <c r="H39" s="437"/>
      <c r="I39" s="437"/>
      <c r="J39" s="437"/>
      <c r="K39" s="437"/>
      <c r="L39" s="437"/>
    </row>
    <row r="40" spans="1:12" x14ac:dyDescent="0.15">
      <c r="D40" s="3"/>
      <c r="E40" s="437"/>
      <c r="F40" s="437"/>
      <c r="G40" s="437"/>
      <c r="H40" s="437"/>
      <c r="I40" s="437"/>
      <c r="J40" s="437"/>
      <c r="K40" s="437"/>
      <c r="L40" s="437"/>
    </row>
    <row r="42" spans="1:12" x14ac:dyDescent="0.15">
      <c r="E42" s="436"/>
      <c r="F42" s="436"/>
      <c r="G42" s="436"/>
      <c r="H42" s="436"/>
      <c r="I42" s="436"/>
      <c r="J42" s="436"/>
      <c r="K42" s="436"/>
      <c r="L42" s="435"/>
    </row>
    <row r="43" spans="1:12" x14ac:dyDescent="0.15">
      <c r="E43" s="436"/>
      <c r="F43" s="436"/>
      <c r="G43" s="436"/>
      <c r="H43" s="436"/>
      <c r="I43" s="436"/>
      <c r="J43" s="436"/>
      <c r="K43" s="436"/>
      <c r="L43" s="435"/>
    </row>
  </sheetData>
  <mergeCells count="24">
    <mergeCell ref="A35:A36"/>
    <mergeCell ref="A22:B24"/>
    <mergeCell ref="C22:L22"/>
    <mergeCell ref="C23:C24"/>
    <mergeCell ref="D23:J23"/>
    <mergeCell ref="K23:K24"/>
    <mergeCell ref="L23:L24"/>
    <mergeCell ref="A25:A26"/>
    <mergeCell ref="A27:A28"/>
    <mergeCell ref="A29:A30"/>
    <mergeCell ref="A31:A32"/>
    <mergeCell ref="A33:A34"/>
    <mergeCell ref="A18:A19"/>
    <mergeCell ref="A5:B7"/>
    <mergeCell ref="C5:L5"/>
    <mergeCell ref="C6:C7"/>
    <mergeCell ref="D6:J6"/>
    <mergeCell ref="K6:K7"/>
    <mergeCell ref="L6:L7"/>
    <mergeCell ref="A8:A9"/>
    <mergeCell ref="A10:A11"/>
    <mergeCell ref="A12:A13"/>
    <mergeCell ref="A14:A15"/>
    <mergeCell ref="A16:A17"/>
  </mergeCells>
  <phoneticPr fontId="3"/>
  <pageMargins left="0.74803149606299213" right="0.74803149606299213" top="0.98425196850393704" bottom="0.98425196850393704" header="0.51181102362204722" footer="0.51181102362204722"/>
  <pageSetup paperSize="9" scale="70" firstPageNumber="22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view="pageBreakPreview" topLeftCell="A4" zoomScale="60" zoomScaleNormal="70" zoomScalePageLayoutView="50" workbookViewId="0">
      <selection activeCell="J26" sqref="J26"/>
    </sheetView>
  </sheetViews>
  <sheetFormatPr defaultColWidth="9" defaultRowHeight="17.25" x14ac:dyDescent="0.15"/>
  <cols>
    <col min="1" max="6" width="5" style="1" customWidth="1"/>
    <col min="7" max="42" width="5.625" style="1" customWidth="1"/>
    <col min="43" max="50" width="5" style="1" customWidth="1"/>
    <col min="51" max="52" width="12" style="1" customWidth="1"/>
    <col min="53" max="16384" width="9" style="1"/>
  </cols>
  <sheetData>
    <row r="1" spans="1:52" ht="27" customHeight="1" x14ac:dyDescent="0.15">
      <c r="A1" s="608" t="s">
        <v>571</v>
      </c>
    </row>
    <row r="2" spans="1:52" ht="6.75" customHeight="1" x14ac:dyDescent="0.15"/>
    <row r="3" spans="1:52" ht="18.75" customHeight="1" x14ac:dyDescent="0.15">
      <c r="A3" s="319" t="s">
        <v>394</v>
      </c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2"/>
      <c r="S3" s="612"/>
      <c r="T3" s="612"/>
      <c r="U3" s="612"/>
      <c r="V3" s="612"/>
      <c r="W3" s="612"/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11"/>
      <c r="AL3" s="611"/>
      <c r="AM3" s="611"/>
      <c r="AN3" s="611"/>
      <c r="AO3" s="611"/>
      <c r="AP3" s="670" t="s">
        <v>581</v>
      </c>
      <c r="AQ3" s="611"/>
      <c r="AR3" s="611"/>
      <c r="AS3" s="613"/>
      <c r="AT3" s="613"/>
      <c r="AU3" s="613"/>
      <c r="AV3" s="613"/>
      <c r="AW3" s="613"/>
      <c r="AX3" s="613"/>
      <c r="AY3" s="613"/>
      <c r="AZ3" s="613"/>
    </row>
    <row r="4" spans="1:52" ht="23.1" customHeight="1" x14ac:dyDescent="0.15">
      <c r="A4" s="918"/>
      <c r="B4" s="918"/>
      <c r="C4" s="918"/>
      <c r="D4" s="918"/>
      <c r="E4" s="918"/>
      <c r="F4" s="918"/>
      <c r="G4" s="919" t="s">
        <v>510</v>
      </c>
      <c r="H4" s="901"/>
      <c r="I4" s="902"/>
      <c r="J4" s="920" t="s">
        <v>507</v>
      </c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2"/>
      <c r="AE4" s="900" t="s">
        <v>368</v>
      </c>
      <c r="AF4" s="901"/>
      <c r="AG4" s="902"/>
      <c r="AH4" s="614"/>
      <c r="AI4" s="614"/>
    </row>
    <row r="5" spans="1:52" ht="32.1" customHeight="1" x14ac:dyDescent="0.15">
      <c r="A5" s="918"/>
      <c r="B5" s="918"/>
      <c r="C5" s="918"/>
      <c r="D5" s="918"/>
      <c r="E5" s="918"/>
      <c r="F5" s="918"/>
      <c r="G5" s="903"/>
      <c r="H5" s="904"/>
      <c r="I5" s="905"/>
      <c r="J5" s="906" t="s">
        <v>375</v>
      </c>
      <c r="K5" s="907"/>
      <c r="L5" s="908"/>
      <c r="M5" s="906" t="s">
        <v>374</v>
      </c>
      <c r="N5" s="907"/>
      <c r="O5" s="908"/>
      <c r="P5" s="909" t="s">
        <v>373</v>
      </c>
      <c r="Q5" s="910"/>
      <c r="R5" s="911"/>
      <c r="S5" s="906" t="s">
        <v>476</v>
      </c>
      <c r="T5" s="907"/>
      <c r="U5" s="908"/>
      <c r="V5" s="906" t="s">
        <v>371</v>
      </c>
      <c r="W5" s="907"/>
      <c r="X5" s="908"/>
      <c r="Y5" s="906" t="s">
        <v>370</v>
      </c>
      <c r="Z5" s="907"/>
      <c r="AA5" s="908"/>
      <c r="AB5" s="906" t="s">
        <v>369</v>
      </c>
      <c r="AC5" s="907"/>
      <c r="AD5" s="908"/>
      <c r="AE5" s="903"/>
      <c r="AF5" s="904"/>
      <c r="AG5" s="905"/>
      <c r="AH5" s="614"/>
      <c r="AI5" s="614"/>
    </row>
    <row r="6" spans="1:52" ht="20.100000000000001" customHeight="1" x14ac:dyDescent="0.15">
      <c r="A6" s="815" t="s">
        <v>87</v>
      </c>
      <c r="B6" s="815"/>
      <c r="C6" s="815"/>
      <c r="D6" s="883" t="s">
        <v>376</v>
      </c>
      <c r="E6" s="912"/>
      <c r="F6" s="884"/>
      <c r="G6" s="913">
        <f>SUM(J6:AD6)</f>
        <v>5317</v>
      </c>
      <c r="H6" s="914"/>
      <c r="I6" s="915"/>
      <c r="J6" s="913">
        <v>864</v>
      </c>
      <c r="K6" s="916"/>
      <c r="L6" s="917"/>
      <c r="M6" s="913">
        <v>2520</v>
      </c>
      <c r="N6" s="916"/>
      <c r="O6" s="917"/>
      <c r="P6" s="913">
        <v>958</v>
      </c>
      <c r="Q6" s="916"/>
      <c r="R6" s="917"/>
      <c r="S6" s="913">
        <v>429</v>
      </c>
      <c r="T6" s="916"/>
      <c r="U6" s="917"/>
      <c r="V6" s="913">
        <v>193</v>
      </c>
      <c r="W6" s="916"/>
      <c r="X6" s="917"/>
      <c r="Y6" s="913">
        <v>102</v>
      </c>
      <c r="Z6" s="916"/>
      <c r="AA6" s="917"/>
      <c r="AB6" s="913">
        <v>251</v>
      </c>
      <c r="AC6" s="916"/>
      <c r="AD6" s="917"/>
      <c r="AE6" s="913">
        <v>1762</v>
      </c>
      <c r="AF6" s="916"/>
      <c r="AG6" s="917"/>
      <c r="AH6" s="615"/>
      <c r="AI6" s="615"/>
    </row>
    <row r="7" spans="1:52" ht="20.100000000000001" customHeight="1" x14ac:dyDescent="0.15">
      <c r="A7" s="815"/>
      <c r="B7" s="815"/>
      <c r="C7" s="815"/>
      <c r="D7" s="923" t="s">
        <v>533</v>
      </c>
      <c r="E7" s="924"/>
      <c r="F7" s="925"/>
      <c r="G7" s="926">
        <f>G6/G6*100</f>
        <v>100</v>
      </c>
      <c r="H7" s="927"/>
      <c r="I7" s="928"/>
      <c r="J7" s="929">
        <f>J6/$G$6*100</f>
        <v>16.249764905021628</v>
      </c>
      <c r="K7" s="930"/>
      <c r="L7" s="931"/>
      <c r="M7" s="929">
        <f>M6/$G$6*100</f>
        <v>47.395147639646417</v>
      </c>
      <c r="N7" s="930"/>
      <c r="O7" s="931"/>
      <c r="P7" s="929">
        <f>P6/$G$6*100</f>
        <v>18.01767914237352</v>
      </c>
      <c r="Q7" s="930"/>
      <c r="R7" s="931"/>
      <c r="S7" s="929">
        <f>S6/$G$6*100</f>
        <v>8.0684596577017107</v>
      </c>
      <c r="T7" s="930"/>
      <c r="U7" s="931"/>
      <c r="V7" s="929">
        <f>V6/$G$6*100</f>
        <v>3.6298664660522855</v>
      </c>
      <c r="W7" s="930"/>
      <c r="X7" s="931"/>
      <c r="Y7" s="929">
        <f>Y6/$G$6*100</f>
        <v>1.9183750235094978</v>
      </c>
      <c r="Z7" s="930"/>
      <c r="AA7" s="931"/>
      <c r="AB7" s="929">
        <f>AB6/$G$6*100</f>
        <v>4.7207071656949404</v>
      </c>
      <c r="AC7" s="930"/>
      <c r="AD7" s="931"/>
      <c r="AE7" s="929"/>
      <c r="AF7" s="930"/>
      <c r="AG7" s="931"/>
      <c r="AH7" s="611"/>
      <c r="AI7" s="611"/>
    </row>
    <row r="8" spans="1:52" ht="20.100000000000001" customHeight="1" x14ac:dyDescent="0.15">
      <c r="A8" s="815" t="s">
        <v>102</v>
      </c>
      <c r="B8" s="815"/>
      <c r="C8" s="815"/>
      <c r="D8" s="932" t="s">
        <v>376</v>
      </c>
      <c r="E8" s="933"/>
      <c r="F8" s="934"/>
      <c r="G8" s="913">
        <f>SUM(J8:AD8)</f>
        <v>3590</v>
      </c>
      <c r="H8" s="914"/>
      <c r="I8" s="915"/>
      <c r="J8" s="913">
        <v>531</v>
      </c>
      <c r="K8" s="916"/>
      <c r="L8" s="917"/>
      <c r="M8" s="913">
        <v>1468</v>
      </c>
      <c r="N8" s="916"/>
      <c r="O8" s="917"/>
      <c r="P8" s="913">
        <v>846</v>
      </c>
      <c r="Q8" s="916"/>
      <c r="R8" s="917"/>
      <c r="S8" s="913">
        <v>370</v>
      </c>
      <c r="T8" s="916"/>
      <c r="U8" s="917"/>
      <c r="V8" s="913">
        <v>125</v>
      </c>
      <c r="W8" s="916"/>
      <c r="X8" s="917"/>
      <c r="Y8" s="913">
        <v>76</v>
      </c>
      <c r="Z8" s="916"/>
      <c r="AA8" s="917"/>
      <c r="AB8" s="913">
        <v>174</v>
      </c>
      <c r="AC8" s="916"/>
      <c r="AD8" s="917"/>
      <c r="AE8" s="913">
        <v>1299</v>
      </c>
      <c r="AF8" s="916"/>
      <c r="AG8" s="917"/>
      <c r="AH8" s="615"/>
      <c r="AI8" s="615"/>
    </row>
    <row r="9" spans="1:52" ht="20.100000000000001" customHeight="1" x14ac:dyDescent="0.15">
      <c r="A9" s="815"/>
      <c r="B9" s="815"/>
      <c r="C9" s="815"/>
      <c r="D9" s="887" t="s">
        <v>534</v>
      </c>
      <c r="E9" s="935"/>
      <c r="F9" s="888"/>
      <c r="G9" s="926">
        <f>G8/G8*100</f>
        <v>100</v>
      </c>
      <c r="H9" s="927"/>
      <c r="I9" s="928"/>
      <c r="J9" s="929">
        <f>J8/$G$8*100</f>
        <v>14.791086350974931</v>
      </c>
      <c r="K9" s="930"/>
      <c r="L9" s="931"/>
      <c r="M9" s="929">
        <f>M8/$G$8*100</f>
        <v>40.891364902506965</v>
      </c>
      <c r="N9" s="930"/>
      <c r="O9" s="931"/>
      <c r="P9" s="929">
        <f>P8/$G$8*100</f>
        <v>23.565459610027855</v>
      </c>
      <c r="Q9" s="930"/>
      <c r="R9" s="931"/>
      <c r="S9" s="929">
        <f>S8/$G$8*100</f>
        <v>10.30640668523677</v>
      </c>
      <c r="T9" s="930"/>
      <c r="U9" s="931"/>
      <c r="V9" s="929">
        <f>V8/$G$8*100</f>
        <v>3.4818941504178276</v>
      </c>
      <c r="W9" s="930"/>
      <c r="X9" s="931"/>
      <c r="Y9" s="929">
        <f>Y8/$G$8*100</f>
        <v>2.116991643454039</v>
      </c>
      <c r="Z9" s="930"/>
      <c r="AA9" s="931"/>
      <c r="AB9" s="929">
        <f>AB8/$G$8*100</f>
        <v>4.8467966573816152</v>
      </c>
      <c r="AC9" s="930"/>
      <c r="AD9" s="931"/>
      <c r="AE9" s="936"/>
      <c r="AF9" s="937"/>
      <c r="AG9" s="938"/>
      <c r="AH9" s="611"/>
      <c r="AI9" s="611"/>
    </row>
    <row r="10" spans="1:52" ht="20.100000000000001" customHeight="1" x14ac:dyDescent="0.15">
      <c r="A10" s="815" t="s">
        <v>103</v>
      </c>
      <c r="B10" s="815"/>
      <c r="C10" s="815"/>
      <c r="D10" s="932" t="s">
        <v>376</v>
      </c>
      <c r="E10" s="933"/>
      <c r="F10" s="934"/>
      <c r="G10" s="913">
        <f>SUM(J10:AD10)</f>
        <v>1727</v>
      </c>
      <c r="H10" s="914"/>
      <c r="I10" s="915"/>
      <c r="J10" s="913">
        <v>333</v>
      </c>
      <c r="K10" s="916"/>
      <c r="L10" s="917"/>
      <c r="M10" s="939">
        <v>1052</v>
      </c>
      <c r="N10" s="940"/>
      <c r="O10" s="941"/>
      <c r="P10" s="939">
        <v>112</v>
      </c>
      <c r="Q10" s="940"/>
      <c r="R10" s="941"/>
      <c r="S10" s="939">
        <v>59</v>
      </c>
      <c r="T10" s="940"/>
      <c r="U10" s="941"/>
      <c r="V10" s="939">
        <v>68</v>
      </c>
      <c r="W10" s="940"/>
      <c r="X10" s="941"/>
      <c r="Y10" s="939">
        <v>26</v>
      </c>
      <c r="Z10" s="940"/>
      <c r="AA10" s="941"/>
      <c r="AB10" s="939">
        <v>77</v>
      </c>
      <c r="AC10" s="940"/>
      <c r="AD10" s="941"/>
      <c r="AE10" s="939">
        <v>463</v>
      </c>
      <c r="AF10" s="940"/>
      <c r="AG10" s="941"/>
      <c r="AH10" s="615"/>
      <c r="AI10" s="615"/>
    </row>
    <row r="11" spans="1:52" ht="20.100000000000001" customHeight="1" x14ac:dyDescent="0.15">
      <c r="A11" s="815"/>
      <c r="B11" s="815"/>
      <c r="C11" s="815"/>
      <c r="D11" s="887" t="s">
        <v>100</v>
      </c>
      <c r="E11" s="935"/>
      <c r="F11" s="888"/>
      <c r="G11" s="926">
        <f>G10/G10*100</f>
        <v>100</v>
      </c>
      <c r="H11" s="927"/>
      <c r="I11" s="928"/>
      <c r="J11" s="929">
        <f>J10/$G$10*100</f>
        <v>19.281991893456862</v>
      </c>
      <c r="K11" s="930"/>
      <c r="L11" s="931"/>
      <c r="M11" s="929">
        <f>M10/$G$10*100</f>
        <v>60.914881297046897</v>
      </c>
      <c r="N11" s="930"/>
      <c r="O11" s="931"/>
      <c r="P11" s="929">
        <f>P10/$G$10*100</f>
        <v>6.4852345107122176</v>
      </c>
      <c r="Q11" s="930"/>
      <c r="R11" s="931"/>
      <c r="S11" s="929">
        <f>S10/$G$10*100</f>
        <v>3.4163288940359005</v>
      </c>
      <c r="T11" s="930"/>
      <c r="U11" s="931"/>
      <c r="V11" s="929">
        <f>V10/$G$10*100</f>
        <v>3.937463810075275</v>
      </c>
      <c r="W11" s="930"/>
      <c r="X11" s="931"/>
      <c r="Y11" s="929">
        <f>Y10/$G$10*100</f>
        <v>1.5055008685581934</v>
      </c>
      <c r="Z11" s="930"/>
      <c r="AA11" s="931"/>
      <c r="AB11" s="929">
        <f>AB10/$G$10*100</f>
        <v>4.4585987261146496</v>
      </c>
      <c r="AC11" s="930"/>
      <c r="AD11" s="931"/>
      <c r="AE11" s="926"/>
      <c r="AF11" s="927"/>
      <c r="AG11" s="928"/>
      <c r="AH11" s="616"/>
      <c r="AI11" s="616"/>
    </row>
    <row r="12" spans="1:52" ht="11.25" customHeight="1" x14ac:dyDescent="0.15">
      <c r="C12" s="614"/>
      <c r="D12" s="614"/>
      <c r="E12" s="614"/>
      <c r="F12" s="614"/>
      <c r="G12" s="614"/>
      <c r="H12" s="614"/>
      <c r="I12" s="617"/>
      <c r="J12" s="617"/>
      <c r="K12" s="617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7"/>
    </row>
    <row r="13" spans="1:52" ht="19.5" customHeight="1" x14ac:dyDescent="0.15">
      <c r="A13" s="319" t="s">
        <v>393</v>
      </c>
    </row>
    <row r="14" spans="1:52" ht="23.1" customHeight="1" x14ac:dyDescent="0.15">
      <c r="A14" s="918"/>
      <c r="B14" s="918"/>
      <c r="C14" s="918"/>
      <c r="D14" s="918"/>
      <c r="E14" s="918"/>
      <c r="F14" s="918"/>
      <c r="G14" s="919" t="s">
        <v>510</v>
      </c>
      <c r="H14" s="901"/>
      <c r="I14" s="902"/>
      <c r="J14" s="942" t="s">
        <v>508</v>
      </c>
      <c r="K14" s="943"/>
      <c r="L14" s="943"/>
      <c r="M14" s="943"/>
      <c r="N14" s="943"/>
      <c r="O14" s="943"/>
      <c r="P14" s="943"/>
      <c r="Q14" s="943"/>
      <c r="R14" s="943"/>
      <c r="S14" s="943"/>
      <c r="T14" s="943"/>
      <c r="U14" s="943"/>
      <c r="V14" s="943"/>
      <c r="W14" s="943"/>
      <c r="X14" s="943"/>
      <c r="Y14" s="943"/>
      <c r="Z14" s="943"/>
      <c r="AA14" s="943"/>
      <c r="AB14" s="943"/>
      <c r="AC14" s="943"/>
      <c r="AD14" s="943"/>
      <c r="AE14" s="943"/>
      <c r="AF14" s="943"/>
      <c r="AG14" s="943"/>
      <c r="AH14" s="943"/>
      <c r="AI14" s="943"/>
      <c r="AJ14" s="944"/>
      <c r="AN14" s="614"/>
      <c r="AO14" s="614"/>
    </row>
    <row r="15" spans="1:52" ht="37.5" customHeight="1" x14ac:dyDescent="0.15">
      <c r="A15" s="918"/>
      <c r="B15" s="918"/>
      <c r="C15" s="918"/>
      <c r="D15" s="918"/>
      <c r="E15" s="918"/>
      <c r="F15" s="918"/>
      <c r="G15" s="903"/>
      <c r="H15" s="904"/>
      <c r="I15" s="905"/>
      <c r="J15" s="945" t="s">
        <v>539</v>
      </c>
      <c r="K15" s="946"/>
      <c r="L15" s="947"/>
      <c r="M15" s="945" t="s">
        <v>540</v>
      </c>
      <c r="N15" s="946"/>
      <c r="O15" s="947"/>
      <c r="P15" s="945" t="s">
        <v>477</v>
      </c>
      <c r="Q15" s="946"/>
      <c r="R15" s="947"/>
      <c r="S15" s="945" t="s">
        <v>478</v>
      </c>
      <c r="T15" s="946"/>
      <c r="U15" s="947"/>
      <c r="V15" s="945" t="s">
        <v>535</v>
      </c>
      <c r="W15" s="946"/>
      <c r="X15" s="947"/>
      <c r="Y15" s="945" t="s">
        <v>479</v>
      </c>
      <c r="Z15" s="946"/>
      <c r="AA15" s="947"/>
      <c r="AB15" s="945" t="s">
        <v>480</v>
      </c>
      <c r="AC15" s="946"/>
      <c r="AD15" s="947"/>
      <c r="AE15" s="945" t="s">
        <v>481</v>
      </c>
      <c r="AF15" s="946"/>
      <c r="AG15" s="947"/>
      <c r="AH15" s="945" t="s">
        <v>379</v>
      </c>
      <c r="AI15" s="946"/>
      <c r="AJ15" s="947"/>
      <c r="AN15" s="614"/>
      <c r="AO15" s="614"/>
    </row>
    <row r="16" spans="1:52" ht="20.100000000000001" customHeight="1" x14ac:dyDescent="0.15">
      <c r="A16" s="918" t="s">
        <v>87</v>
      </c>
      <c r="B16" s="918"/>
      <c r="C16" s="918"/>
      <c r="D16" s="900" t="s">
        <v>376</v>
      </c>
      <c r="E16" s="901"/>
      <c r="F16" s="902"/>
      <c r="G16" s="948">
        <f>SUM(J16:AJ16)</f>
        <v>864</v>
      </c>
      <c r="H16" s="914"/>
      <c r="I16" s="915"/>
      <c r="J16" s="948">
        <v>83</v>
      </c>
      <c r="K16" s="914"/>
      <c r="L16" s="915"/>
      <c r="M16" s="948">
        <v>191</v>
      </c>
      <c r="N16" s="914"/>
      <c r="O16" s="915"/>
      <c r="P16" s="948">
        <v>117</v>
      </c>
      <c r="Q16" s="914"/>
      <c r="R16" s="915"/>
      <c r="S16" s="948">
        <v>141</v>
      </c>
      <c r="T16" s="914"/>
      <c r="U16" s="915"/>
      <c r="V16" s="948">
        <v>205</v>
      </c>
      <c r="W16" s="914"/>
      <c r="X16" s="915"/>
      <c r="Y16" s="948">
        <v>33</v>
      </c>
      <c r="Z16" s="914"/>
      <c r="AA16" s="915"/>
      <c r="AB16" s="948">
        <v>25</v>
      </c>
      <c r="AC16" s="914"/>
      <c r="AD16" s="915"/>
      <c r="AE16" s="948">
        <v>45</v>
      </c>
      <c r="AF16" s="914"/>
      <c r="AG16" s="915"/>
      <c r="AH16" s="948">
        <v>24</v>
      </c>
      <c r="AI16" s="914"/>
      <c r="AJ16" s="915"/>
      <c r="AN16" s="619"/>
      <c r="AO16" s="619"/>
    </row>
    <row r="17" spans="1:52" ht="20.100000000000001" customHeight="1" x14ac:dyDescent="0.15">
      <c r="A17" s="918"/>
      <c r="B17" s="918"/>
      <c r="C17" s="918"/>
      <c r="D17" s="949" t="s">
        <v>534</v>
      </c>
      <c r="E17" s="950"/>
      <c r="F17" s="951"/>
      <c r="G17" s="952">
        <f>G16/G16*100</f>
        <v>100</v>
      </c>
      <c r="H17" s="953"/>
      <c r="I17" s="954"/>
      <c r="J17" s="955">
        <f>J16/$G$16*100</f>
        <v>9.606481481481481</v>
      </c>
      <c r="K17" s="956"/>
      <c r="L17" s="957"/>
      <c r="M17" s="955">
        <f>M16/$G$16*100</f>
        <v>22.106481481481481</v>
      </c>
      <c r="N17" s="956"/>
      <c r="O17" s="957"/>
      <c r="P17" s="955">
        <f>P16/$G$16*100</f>
        <v>13.541666666666666</v>
      </c>
      <c r="Q17" s="956"/>
      <c r="R17" s="957"/>
      <c r="S17" s="955">
        <f>S16/$G$16*100</f>
        <v>16.319444444444446</v>
      </c>
      <c r="T17" s="956"/>
      <c r="U17" s="957"/>
      <c r="V17" s="955">
        <f>V16/$G$16*100</f>
        <v>23.726851851851851</v>
      </c>
      <c r="W17" s="956"/>
      <c r="X17" s="957"/>
      <c r="Y17" s="955">
        <f>Y16/$G$16*100</f>
        <v>3.8194444444444446</v>
      </c>
      <c r="Z17" s="956"/>
      <c r="AA17" s="957"/>
      <c r="AB17" s="955">
        <f>AB16/$G$16*100</f>
        <v>2.8935185185185186</v>
      </c>
      <c r="AC17" s="956"/>
      <c r="AD17" s="957"/>
      <c r="AE17" s="955">
        <f>AE16/$G$16*100</f>
        <v>5.2083333333333339</v>
      </c>
      <c r="AF17" s="956"/>
      <c r="AG17" s="957"/>
      <c r="AH17" s="955">
        <f>AH16/$G$16*100</f>
        <v>2.7777777777777777</v>
      </c>
      <c r="AI17" s="956"/>
      <c r="AJ17" s="957"/>
      <c r="AN17" s="619"/>
      <c r="AO17" s="619"/>
    </row>
    <row r="18" spans="1:52" ht="20.100000000000001" customHeight="1" x14ac:dyDescent="0.15">
      <c r="A18" s="918" t="s">
        <v>102</v>
      </c>
      <c r="B18" s="918"/>
      <c r="C18" s="918"/>
      <c r="D18" s="948" t="s">
        <v>376</v>
      </c>
      <c r="E18" s="914"/>
      <c r="F18" s="915"/>
      <c r="G18" s="948">
        <v>531</v>
      </c>
      <c r="H18" s="914"/>
      <c r="I18" s="915"/>
      <c r="J18" s="948">
        <v>52</v>
      </c>
      <c r="K18" s="914"/>
      <c r="L18" s="915"/>
      <c r="M18" s="948">
        <v>138</v>
      </c>
      <c r="N18" s="914"/>
      <c r="O18" s="915"/>
      <c r="P18" s="948">
        <v>66</v>
      </c>
      <c r="Q18" s="914"/>
      <c r="R18" s="915"/>
      <c r="S18" s="948">
        <v>69</v>
      </c>
      <c r="T18" s="914"/>
      <c r="U18" s="915"/>
      <c r="V18" s="948">
        <v>129</v>
      </c>
      <c r="W18" s="914"/>
      <c r="X18" s="915"/>
      <c r="Y18" s="948">
        <v>26</v>
      </c>
      <c r="Z18" s="914"/>
      <c r="AA18" s="915"/>
      <c r="AB18" s="948" t="s">
        <v>596</v>
      </c>
      <c r="AC18" s="914"/>
      <c r="AD18" s="915"/>
      <c r="AE18" s="948">
        <v>29</v>
      </c>
      <c r="AF18" s="914"/>
      <c r="AG18" s="915"/>
      <c r="AH18" s="948">
        <v>19</v>
      </c>
      <c r="AI18" s="914"/>
      <c r="AJ18" s="915"/>
      <c r="AN18" s="619"/>
      <c r="AO18" s="619"/>
    </row>
    <row r="19" spans="1:52" ht="20.100000000000001" customHeight="1" x14ac:dyDescent="0.15">
      <c r="A19" s="918"/>
      <c r="B19" s="918"/>
      <c r="C19" s="918"/>
      <c r="D19" s="903" t="s">
        <v>533</v>
      </c>
      <c r="E19" s="904"/>
      <c r="F19" s="905"/>
      <c r="G19" s="952">
        <f>G18/G18*100</f>
        <v>100</v>
      </c>
      <c r="H19" s="953"/>
      <c r="I19" s="954"/>
      <c r="J19" s="955">
        <f>J18/$G$18*100</f>
        <v>9.7928436911487751</v>
      </c>
      <c r="K19" s="956"/>
      <c r="L19" s="957"/>
      <c r="M19" s="955">
        <f>M18/$G$18*100</f>
        <v>25.988700564971751</v>
      </c>
      <c r="N19" s="956"/>
      <c r="O19" s="957"/>
      <c r="P19" s="955">
        <f>P18/$G$18*100</f>
        <v>12.429378531073446</v>
      </c>
      <c r="Q19" s="956"/>
      <c r="R19" s="957"/>
      <c r="S19" s="955">
        <f>S18/$G$18*100</f>
        <v>12.994350282485875</v>
      </c>
      <c r="T19" s="956"/>
      <c r="U19" s="957"/>
      <c r="V19" s="955">
        <f>V18/$G$18*100</f>
        <v>24.293785310734464</v>
      </c>
      <c r="W19" s="956"/>
      <c r="X19" s="957"/>
      <c r="Y19" s="955">
        <f>Y18/$G$18*100</f>
        <v>4.8964218455743875</v>
      </c>
      <c r="Z19" s="956"/>
      <c r="AA19" s="957"/>
      <c r="AB19" s="955" t="s">
        <v>596</v>
      </c>
      <c r="AC19" s="956"/>
      <c r="AD19" s="957"/>
      <c r="AE19" s="955">
        <f>AE18/$G$18*100</f>
        <v>5.4613935969868175</v>
      </c>
      <c r="AF19" s="956"/>
      <c r="AG19" s="957"/>
      <c r="AH19" s="955">
        <f>AH18/$G$18*100</f>
        <v>3.5781544256120528</v>
      </c>
      <c r="AI19" s="956"/>
      <c r="AJ19" s="957"/>
      <c r="AN19" s="619"/>
      <c r="AO19" s="619"/>
    </row>
    <row r="20" spans="1:52" ht="20.100000000000001" customHeight="1" x14ac:dyDescent="0.15">
      <c r="A20" s="918" t="s">
        <v>103</v>
      </c>
      <c r="B20" s="918"/>
      <c r="C20" s="918"/>
      <c r="D20" s="948" t="s">
        <v>376</v>
      </c>
      <c r="E20" s="914"/>
      <c r="F20" s="915"/>
      <c r="G20" s="948">
        <v>333</v>
      </c>
      <c r="H20" s="914"/>
      <c r="I20" s="915"/>
      <c r="J20" s="948">
        <v>31</v>
      </c>
      <c r="K20" s="914"/>
      <c r="L20" s="915"/>
      <c r="M20" s="948">
        <v>53</v>
      </c>
      <c r="N20" s="914"/>
      <c r="O20" s="915"/>
      <c r="P20" s="948">
        <v>51</v>
      </c>
      <c r="Q20" s="914"/>
      <c r="R20" s="915"/>
      <c r="S20" s="948">
        <v>72</v>
      </c>
      <c r="T20" s="914"/>
      <c r="U20" s="915"/>
      <c r="V20" s="948">
        <v>76</v>
      </c>
      <c r="W20" s="914"/>
      <c r="X20" s="915"/>
      <c r="Y20" s="948">
        <v>7</v>
      </c>
      <c r="Z20" s="914"/>
      <c r="AA20" s="915"/>
      <c r="AB20" s="948" t="s">
        <v>596</v>
      </c>
      <c r="AC20" s="914"/>
      <c r="AD20" s="915"/>
      <c r="AE20" s="948">
        <v>16</v>
      </c>
      <c r="AF20" s="914"/>
      <c r="AG20" s="915"/>
      <c r="AH20" s="948">
        <v>5</v>
      </c>
      <c r="AI20" s="914"/>
      <c r="AJ20" s="915"/>
      <c r="AN20" s="619"/>
      <c r="AO20" s="619"/>
      <c r="AP20" s="620"/>
    </row>
    <row r="21" spans="1:52" ht="20.100000000000001" customHeight="1" x14ac:dyDescent="0.15">
      <c r="A21" s="918"/>
      <c r="B21" s="918"/>
      <c r="C21" s="918"/>
      <c r="D21" s="903" t="s">
        <v>100</v>
      </c>
      <c r="E21" s="904"/>
      <c r="F21" s="905"/>
      <c r="G21" s="952">
        <f>G20/G20*100</f>
        <v>100</v>
      </c>
      <c r="H21" s="953"/>
      <c r="I21" s="954"/>
      <c r="J21" s="955">
        <f>J20/$G$20*100</f>
        <v>9.3093093093093096</v>
      </c>
      <c r="K21" s="956"/>
      <c r="L21" s="957"/>
      <c r="M21" s="955">
        <f>M20/$G$20*100</f>
        <v>15.915915915915916</v>
      </c>
      <c r="N21" s="956"/>
      <c r="O21" s="957"/>
      <c r="P21" s="955">
        <f>P20/$G$20*100</f>
        <v>15.315315315315313</v>
      </c>
      <c r="Q21" s="956"/>
      <c r="R21" s="957"/>
      <c r="S21" s="955">
        <f>S20/$G$20*100</f>
        <v>21.621621621621621</v>
      </c>
      <c r="T21" s="956"/>
      <c r="U21" s="957"/>
      <c r="V21" s="955">
        <f>V20/$G$20*100</f>
        <v>22.822822822822822</v>
      </c>
      <c r="W21" s="956"/>
      <c r="X21" s="957"/>
      <c r="Y21" s="955">
        <f>Y20/$G$20*100</f>
        <v>2.1021021021021022</v>
      </c>
      <c r="Z21" s="956"/>
      <c r="AA21" s="957"/>
      <c r="AB21" s="955" t="s">
        <v>596</v>
      </c>
      <c r="AC21" s="956"/>
      <c r="AD21" s="957"/>
      <c r="AE21" s="955">
        <f>AE20/$G$20*100</f>
        <v>4.8048048048048049</v>
      </c>
      <c r="AF21" s="956"/>
      <c r="AG21" s="957"/>
      <c r="AH21" s="955">
        <f>AH20/$G$20*100</f>
        <v>1.5015015015015014</v>
      </c>
      <c r="AI21" s="956"/>
      <c r="AJ21" s="957"/>
      <c r="AN21" s="619"/>
      <c r="AO21" s="619"/>
    </row>
    <row r="22" spans="1:52" ht="11.25" customHeight="1" x14ac:dyDescent="0.15"/>
    <row r="23" spans="1:52" ht="18.75" customHeight="1" x14ac:dyDescent="0.15">
      <c r="A23" s="319" t="s">
        <v>392</v>
      </c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2"/>
      <c r="S23" s="612"/>
      <c r="T23" s="612"/>
      <c r="U23" s="612"/>
      <c r="V23" s="612"/>
      <c r="W23" s="612"/>
      <c r="X23" s="611"/>
      <c r="Y23" s="611"/>
      <c r="Z23" s="611"/>
      <c r="AA23" s="611"/>
      <c r="AB23" s="611"/>
      <c r="AC23" s="611"/>
      <c r="AD23" s="611"/>
      <c r="AE23" s="611"/>
      <c r="AF23" s="611"/>
      <c r="AG23" s="611"/>
      <c r="AH23" s="611"/>
      <c r="AI23" s="611"/>
      <c r="AJ23" s="611"/>
      <c r="AK23" s="611"/>
      <c r="AL23" s="611"/>
      <c r="AM23" s="611"/>
      <c r="AN23" s="611"/>
      <c r="AO23" s="611"/>
      <c r="AP23" s="611"/>
      <c r="AQ23" s="611"/>
      <c r="AR23" s="611"/>
      <c r="AS23" s="613"/>
      <c r="AT23" s="613"/>
      <c r="AU23" s="613"/>
      <c r="AV23" s="613"/>
      <c r="AW23" s="613"/>
      <c r="AX23" s="613"/>
      <c r="AY23" s="613"/>
      <c r="AZ23" s="613"/>
    </row>
    <row r="24" spans="1:52" ht="22.9" customHeight="1" x14ac:dyDescent="0.15">
      <c r="A24" s="900"/>
      <c r="B24" s="901"/>
      <c r="C24" s="901"/>
      <c r="D24" s="901"/>
      <c r="E24" s="901"/>
      <c r="F24" s="902"/>
      <c r="G24" s="919" t="s">
        <v>510</v>
      </c>
      <c r="H24" s="901"/>
      <c r="I24" s="902"/>
      <c r="J24" s="942" t="s">
        <v>508</v>
      </c>
      <c r="K24" s="943"/>
      <c r="L24" s="943"/>
      <c r="M24" s="943"/>
      <c r="N24" s="943"/>
      <c r="O24" s="943"/>
      <c r="P24" s="943"/>
      <c r="Q24" s="943"/>
      <c r="R24" s="943"/>
      <c r="S24" s="943"/>
      <c r="T24" s="943"/>
      <c r="U24" s="943"/>
      <c r="V24" s="943"/>
      <c r="W24" s="943"/>
      <c r="X24" s="943"/>
      <c r="Y24" s="943"/>
      <c r="Z24" s="943"/>
      <c r="AA24" s="943"/>
      <c r="AB24" s="943"/>
      <c r="AC24" s="943"/>
      <c r="AD24" s="943"/>
      <c r="AE24" s="943"/>
      <c r="AF24" s="943"/>
      <c r="AG24" s="943"/>
      <c r="AH24" s="943"/>
      <c r="AI24" s="943"/>
      <c r="AJ24" s="943"/>
      <c r="AK24" s="943"/>
      <c r="AL24" s="943"/>
      <c r="AM24" s="943"/>
      <c r="AN24" s="943"/>
      <c r="AO24" s="943"/>
      <c r="AP24" s="944"/>
    </row>
    <row r="25" spans="1:52" ht="37.5" customHeight="1" x14ac:dyDescent="0.15">
      <c r="A25" s="903"/>
      <c r="B25" s="904"/>
      <c r="C25" s="904"/>
      <c r="D25" s="904"/>
      <c r="E25" s="904"/>
      <c r="F25" s="905"/>
      <c r="G25" s="903"/>
      <c r="H25" s="904"/>
      <c r="I25" s="905"/>
      <c r="J25" s="958" t="s">
        <v>482</v>
      </c>
      <c r="K25" s="959"/>
      <c r="L25" s="959"/>
      <c r="M25" s="960"/>
      <c r="N25" s="958" t="s">
        <v>483</v>
      </c>
      <c r="O25" s="959"/>
      <c r="P25" s="959"/>
      <c r="Q25" s="960"/>
      <c r="R25" s="958" t="s">
        <v>484</v>
      </c>
      <c r="S25" s="959"/>
      <c r="T25" s="959"/>
      <c r="U25" s="960"/>
      <c r="V25" s="958" t="s">
        <v>485</v>
      </c>
      <c r="W25" s="959"/>
      <c r="X25" s="959"/>
      <c r="Y25" s="960"/>
      <c r="Z25" s="958" t="s">
        <v>486</v>
      </c>
      <c r="AA25" s="959"/>
      <c r="AB25" s="959"/>
      <c r="AC25" s="960"/>
      <c r="AD25" s="958" t="s">
        <v>487</v>
      </c>
      <c r="AE25" s="959"/>
      <c r="AF25" s="959"/>
      <c r="AG25" s="959"/>
      <c r="AH25" s="960"/>
      <c r="AI25" s="945" t="s">
        <v>488</v>
      </c>
      <c r="AJ25" s="946"/>
      <c r="AK25" s="946"/>
      <c r="AL25" s="947"/>
      <c r="AM25" s="945" t="s">
        <v>379</v>
      </c>
      <c r="AN25" s="946"/>
      <c r="AO25" s="946"/>
      <c r="AP25" s="947"/>
      <c r="AQ25" s="621"/>
    </row>
    <row r="26" spans="1:52" ht="20.100000000000001" customHeight="1" x14ac:dyDescent="0.15">
      <c r="A26" s="900" t="s">
        <v>87</v>
      </c>
      <c r="B26" s="901"/>
      <c r="C26" s="902"/>
      <c r="D26" s="948" t="s">
        <v>376</v>
      </c>
      <c r="E26" s="914"/>
      <c r="F26" s="915"/>
      <c r="G26" s="961">
        <f>SUM(J26:AO26)</f>
        <v>2520</v>
      </c>
      <c r="H26" s="962"/>
      <c r="I26" s="963"/>
      <c r="J26" s="948">
        <v>845</v>
      </c>
      <c r="K26" s="914"/>
      <c r="L26" s="914"/>
      <c r="M26" s="915"/>
      <c r="N26" s="961">
        <v>1023</v>
      </c>
      <c r="O26" s="962"/>
      <c r="P26" s="962"/>
      <c r="Q26" s="963"/>
      <c r="R26" s="948">
        <v>265</v>
      </c>
      <c r="S26" s="914"/>
      <c r="T26" s="914"/>
      <c r="U26" s="915"/>
      <c r="V26" s="948">
        <v>32</v>
      </c>
      <c r="W26" s="914"/>
      <c r="X26" s="914"/>
      <c r="Y26" s="915"/>
      <c r="Z26" s="948">
        <v>7</v>
      </c>
      <c r="AA26" s="914"/>
      <c r="AB26" s="914"/>
      <c r="AC26" s="915"/>
      <c r="AD26" s="948">
        <v>247</v>
      </c>
      <c r="AE26" s="914"/>
      <c r="AF26" s="914"/>
      <c r="AG26" s="914"/>
      <c r="AH26" s="915"/>
      <c r="AI26" s="948">
        <v>52</v>
      </c>
      <c r="AJ26" s="914"/>
      <c r="AK26" s="914"/>
      <c r="AL26" s="915"/>
      <c r="AM26" s="948">
        <v>49</v>
      </c>
      <c r="AN26" s="914"/>
      <c r="AO26" s="914"/>
      <c r="AP26" s="915"/>
      <c r="AQ26" s="622"/>
    </row>
    <row r="27" spans="1:52" ht="20.100000000000001" customHeight="1" x14ac:dyDescent="0.15">
      <c r="A27" s="903"/>
      <c r="B27" s="904"/>
      <c r="C27" s="905"/>
      <c r="D27" s="903" t="s">
        <v>100</v>
      </c>
      <c r="E27" s="904"/>
      <c r="F27" s="905"/>
      <c r="G27" s="964">
        <f>G26/G26*100</f>
        <v>100</v>
      </c>
      <c r="H27" s="965"/>
      <c r="I27" s="966"/>
      <c r="J27" s="967">
        <f>J26/$G$26*100</f>
        <v>33.531746031746032</v>
      </c>
      <c r="K27" s="968"/>
      <c r="L27" s="968"/>
      <c r="M27" s="969"/>
      <c r="N27" s="967">
        <f>N26/$G$26*100</f>
        <v>40.595238095238095</v>
      </c>
      <c r="O27" s="968"/>
      <c r="P27" s="968"/>
      <c r="Q27" s="969"/>
      <c r="R27" s="967">
        <f>R26/$G$26*100</f>
        <v>10.515873015873016</v>
      </c>
      <c r="S27" s="968"/>
      <c r="T27" s="968"/>
      <c r="U27" s="969"/>
      <c r="V27" s="967">
        <f>V26/$G$26*100</f>
        <v>1.2698412698412698</v>
      </c>
      <c r="W27" s="968"/>
      <c r="X27" s="968"/>
      <c r="Y27" s="969"/>
      <c r="Z27" s="967">
        <f>Z26/$G$26*100</f>
        <v>0.27777777777777779</v>
      </c>
      <c r="AA27" s="968"/>
      <c r="AB27" s="968"/>
      <c r="AC27" s="969"/>
      <c r="AD27" s="967">
        <f>AD26/$G$26*100</f>
        <v>9.8015873015873023</v>
      </c>
      <c r="AE27" s="968"/>
      <c r="AF27" s="968"/>
      <c r="AG27" s="968"/>
      <c r="AH27" s="969"/>
      <c r="AI27" s="967">
        <f>AI26/$G$26*100</f>
        <v>2.0634920634920633</v>
      </c>
      <c r="AJ27" s="968"/>
      <c r="AK27" s="968"/>
      <c r="AL27" s="969"/>
      <c r="AM27" s="967">
        <f>AM26/$G$26*100</f>
        <v>1.9444444444444444</v>
      </c>
      <c r="AN27" s="968"/>
      <c r="AO27" s="968"/>
      <c r="AP27" s="969"/>
      <c r="AQ27" s="623"/>
    </row>
    <row r="28" spans="1:52" ht="20.100000000000001" customHeight="1" x14ac:dyDescent="0.15">
      <c r="A28" s="900" t="s">
        <v>102</v>
      </c>
      <c r="B28" s="901"/>
      <c r="C28" s="902"/>
      <c r="D28" s="948" t="s">
        <v>376</v>
      </c>
      <c r="E28" s="914"/>
      <c r="F28" s="915"/>
      <c r="G28" s="961">
        <v>1468</v>
      </c>
      <c r="H28" s="962"/>
      <c r="I28" s="963"/>
      <c r="J28" s="948">
        <v>567</v>
      </c>
      <c r="K28" s="914"/>
      <c r="L28" s="914"/>
      <c r="M28" s="915"/>
      <c r="N28" s="948">
        <v>524</v>
      </c>
      <c r="O28" s="914"/>
      <c r="P28" s="914"/>
      <c r="Q28" s="915"/>
      <c r="R28" s="948">
        <v>140</v>
      </c>
      <c r="S28" s="914"/>
      <c r="T28" s="914"/>
      <c r="U28" s="915"/>
      <c r="V28" s="948">
        <v>24</v>
      </c>
      <c r="W28" s="914"/>
      <c r="X28" s="914"/>
      <c r="Y28" s="915"/>
      <c r="Z28" s="948" t="s">
        <v>596</v>
      </c>
      <c r="AA28" s="914"/>
      <c r="AB28" s="914"/>
      <c r="AC28" s="915"/>
      <c r="AD28" s="948">
        <v>147</v>
      </c>
      <c r="AE28" s="914"/>
      <c r="AF28" s="914"/>
      <c r="AG28" s="914"/>
      <c r="AH28" s="915"/>
      <c r="AI28" s="948">
        <v>36</v>
      </c>
      <c r="AJ28" s="914"/>
      <c r="AK28" s="914"/>
      <c r="AL28" s="915"/>
      <c r="AM28" s="948">
        <v>24</v>
      </c>
      <c r="AN28" s="914"/>
      <c r="AO28" s="914"/>
      <c r="AP28" s="915"/>
      <c r="AQ28" s="622"/>
    </row>
    <row r="29" spans="1:52" ht="20.100000000000001" customHeight="1" x14ac:dyDescent="0.15">
      <c r="A29" s="903"/>
      <c r="B29" s="904"/>
      <c r="C29" s="905"/>
      <c r="D29" s="903" t="s">
        <v>100</v>
      </c>
      <c r="E29" s="904"/>
      <c r="F29" s="905"/>
      <c r="G29" s="926">
        <f>G28/G28*100</f>
        <v>100</v>
      </c>
      <c r="H29" s="927"/>
      <c r="I29" s="928"/>
      <c r="J29" s="967">
        <f>J28/$G$28*100</f>
        <v>38.623978201634877</v>
      </c>
      <c r="K29" s="968"/>
      <c r="L29" s="968"/>
      <c r="M29" s="969"/>
      <c r="N29" s="967">
        <f>N28/$G$28*100</f>
        <v>35.694822888283376</v>
      </c>
      <c r="O29" s="968"/>
      <c r="P29" s="968"/>
      <c r="Q29" s="969"/>
      <c r="R29" s="967">
        <f>R28/$G$28*100</f>
        <v>9.5367847411444142</v>
      </c>
      <c r="S29" s="968"/>
      <c r="T29" s="968"/>
      <c r="U29" s="969"/>
      <c r="V29" s="967">
        <f>V28/$G$28*100</f>
        <v>1.6348773841961852</v>
      </c>
      <c r="W29" s="968"/>
      <c r="X29" s="968"/>
      <c r="Y29" s="969"/>
      <c r="Z29" s="967" t="s">
        <v>596</v>
      </c>
      <c r="AA29" s="968"/>
      <c r="AB29" s="968"/>
      <c r="AC29" s="969"/>
      <c r="AD29" s="967">
        <f>AD28/$G$28*100</f>
        <v>10.013623978201634</v>
      </c>
      <c r="AE29" s="968"/>
      <c r="AF29" s="968"/>
      <c r="AG29" s="968"/>
      <c r="AH29" s="969"/>
      <c r="AI29" s="967">
        <f>AI28/$G$28*100</f>
        <v>2.4523160762942782</v>
      </c>
      <c r="AJ29" s="968"/>
      <c r="AK29" s="968"/>
      <c r="AL29" s="969"/>
      <c r="AM29" s="967">
        <f>AM28/$G$28*100</f>
        <v>1.6348773841961852</v>
      </c>
      <c r="AN29" s="968"/>
      <c r="AO29" s="968"/>
      <c r="AP29" s="969"/>
      <c r="AQ29" s="623"/>
    </row>
    <row r="30" spans="1:52" ht="20.100000000000001" customHeight="1" x14ac:dyDescent="0.15">
      <c r="A30" s="900" t="s">
        <v>103</v>
      </c>
      <c r="B30" s="901"/>
      <c r="C30" s="902"/>
      <c r="D30" s="900" t="s">
        <v>376</v>
      </c>
      <c r="E30" s="901"/>
      <c r="F30" s="902"/>
      <c r="G30" s="961">
        <v>1052</v>
      </c>
      <c r="H30" s="962"/>
      <c r="I30" s="963"/>
      <c r="J30" s="948">
        <v>278</v>
      </c>
      <c r="K30" s="914"/>
      <c r="L30" s="914"/>
      <c r="M30" s="915"/>
      <c r="N30" s="948">
        <v>499</v>
      </c>
      <c r="O30" s="914"/>
      <c r="P30" s="914"/>
      <c r="Q30" s="915"/>
      <c r="R30" s="948">
        <v>125</v>
      </c>
      <c r="S30" s="914"/>
      <c r="T30" s="914"/>
      <c r="U30" s="915"/>
      <c r="V30" s="948">
        <v>8</v>
      </c>
      <c r="W30" s="914"/>
      <c r="X30" s="914"/>
      <c r="Y30" s="915"/>
      <c r="Z30" s="948" t="s">
        <v>596</v>
      </c>
      <c r="AA30" s="914"/>
      <c r="AB30" s="914"/>
      <c r="AC30" s="915"/>
      <c r="AD30" s="948">
        <v>100</v>
      </c>
      <c r="AE30" s="914"/>
      <c r="AF30" s="914"/>
      <c r="AG30" s="914"/>
      <c r="AH30" s="915"/>
      <c r="AI30" s="948">
        <v>16</v>
      </c>
      <c r="AJ30" s="914"/>
      <c r="AK30" s="914"/>
      <c r="AL30" s="915"/>
      <c r="AM30" s="948">
        <v>25</v>
      </c>
      <c r="AN30" s="914"/>
      <c r="AO30" s="914"/>
      <c r="AP30" s="915"/>
      <c r="AQ30" s="622"/>
    </row>
    <row r="31" spans="1:52" ht="20.100000000000001" customHeight="1" x14ac:dyDescent="0.15">
      <c r="A31" s="903"/>
      <c r="B31" s="904"/>
      <c r="C31" s="905"/>
      <c r="D31" s="949" t="s">
        <v>534</v>
      </c>
      <c r="E31" s="950"/>
      <c r="F31" s="951"/>
      <c r="G31" s="926">
        <f>G30/G30*100</f>
        <v>100</v>
      </c>
      <c r="H31" s="927"/>
      <c r="I31" s="928"/>
      <c r="J31" s="967">
        <f>J30/$G$30*100</f>
        <v>26.425855513307983</v>
      </c>
      <c r="K31" s="968"/>
      <c r="L31" s="968"/>
      <c r="M31" s="969"/>
      <c r="N31" s="967">
        <f>N30/$G$30*100</f>
        <v>47.433460076045627</v>
      </c>
      <c r="O31" s="968"/>
      <c r="P31" s="968"/>
      <c r="Q31" s="969"/>
      <c r="R31" s="967">
        <f>R30/$G$30*100</f>
        <v>11.882129277566539</v>
      </c>
      <c r="S31" s="968"/>
      <c r="T31" s="968"/>
      <c r="U31" s="969"/>
      <c r="V31" s="967">
        <f>V30/$G$30*100</f>
        <v>0.76045627376425851</v>
      </c>
      <c r="W31" s="968"/>
      <c r="X31" s="968"/>
      <c r="Y31" s="969"/>
      <c r="Z31" s="967" t="s">
        <v>596</v>
      </c>
      <c r="AA31" s="968"/>
      <c r="AB31" s="968"/>
      <c r="AC31" s="969"/>
      <c r="AD31" s="967">
        <f>AD30/$G$30*100</f>
        <v>9.5057034220532319</v>
      </c>
      <c r="AE31" s="968"/>
      <c r="AF31" s="968"/>
      <c r="AG31" s="968"/>
      <c r="AH31" s="969"/>
      <c r="AI31" s="967">
        <f>AI30/$G$30*100</f>
        <v>1.520912547528517</v>
      </c>
      <c r="AJ31" s="968"/>
      <c r="AK31" s="968"/>
      <c r="AL31" s="969"/>
      <c r="AM31" s="967">
        <f>AM30/$G$30*100</f>
        <v>2.376425855513308</v>
      </c>
      <c r="AN31" s="968"/>
      <c r="AO31" s="968"/>
      <c r="AP31" s="969"/>
      <c r="AQ31" s="623"/>
    </row>
    <row r="32" spans="1:52" ht="11.25" customHeight="1" x14ac:dyDescent="0.15"/>
    <row r="33" spans="1:52" ht="18.75" customHeight="1" x14ac:dyDescent="0.15">
      <c r="A33" s="319" t="s">
        <v>391</v>
      </c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  <c r="Q33" s="611"/>
      <c r="R33" s="612"/>
      <c r="S33" s="612"/>
      <c r="T33" s="612"/>
      <c r="U33" s="612"/>
      <c r="V33" s="612"/>
      <c r="W33" s="612"/>
      <c r="X33" s="611"/>
      <c r="Y33" s="611"/>
      <c r="Z33" s="611"/>
      <c r="AA33" s="611"/>
      <c r="AB33" s="611"/>
      <c r="AC33" s="611"/>
      <c r="AD33" s="611"/>
      <c r="AE33" s="611"/>
      <c r="AF33" s="611"/>
      <c r="AG33" s="611"/>
      <c r="AH33" s="611"/>
      <c r="AI33" s="611"/>
      <c r="AJ33" s="611"/>
      <c r="AK33" s="611"/>
      <c r="AL33" s="611"/>
      <c r="AM33" s="611"/>
      <c r="AN33" s="611"/>
      <c r="AO33" s="611"/>
      <c r="AP33" s="611"/>
      <c r="AQ33" s="611"/>
      <c r="AR33" s="611"/>
      <c r="AS33" s="613"/>
      <c r="AT33" s="613"/>
      <c r="AU33" s="613"/>
      <c r="AV33" s="613"/>
      <c r="AW33" s="613"/>
      <c r="AX33" s="613"/>
      <c r="AY33" s="613"/>
      <c r="AZ33" s="613"/>
    </row>
    <row r="34" spans="1:52" ht="23.1" customHeight="1" x14ac:dyDescent="0.15">
      <c r="A34" s="918"/>
      <c r="B34" s="918"/>
      <c r="C34" s="918"/>
      <c r="D34" s="918"/>
      <c r="E34" s="918"/>
      <c r="F34" s="918"/>
      <c r="G34" s="919" t="s">
        <v>510</v>
      </c>
      <c r="H34" s="901"/>
      <c r="I34" s="902"/>
      <c r="J34" s="920" t="s">
        <v>508</v>
      </c>
      <c r="K34" s="921"/>
      <c r="L34" s="921"/>
      <c r="M34" s="921"/>
      <c r="N34" s="921"/>
      <c r="O34" s="921"/>
      <c r="P34" s="921"/>
      <c r="Q34" s="921"/>
      <c r="R34" s="921"/>
      <c r="S34" s="921"/>
      <c r="T34" s="921"/>
      <c r="U34" s="921"/>
      <c r="V34" s="921"/>
      <c r="W34" s="921"/>
      <c r="X34" s="921"/>
      <c r="Y34" s="921"/>
      <c r="Z34" s="921"/>
      <c r="AA34" s="921"/>
      <c r="AB34" s="921"/>
      <c r="AC34" s="921"/>
      <c r="AD34" s="921"/>
      <c r="AE34" s="921"/>
      <c r="AF34" s="921"/>
      <c r="AG34" s="921"/>
      <c r="AH34" s="921"/>
      <c r="AI34" s="921"/>
      <c r="AJ34" s="921"/>
      <c r="AK34" s="921"/>
      <c r="AL34" s="921"/>
      <c r="AM34" s="921"/>
      <c r="AN34" s="921"/>
      <c r="AO34" s="921"/>
      <c r="AP34" s="922"/>
    </row>
    <row r="35" spans="1:52" ht="38.25" customHeight="1" x14ac:dyDescent="0.15">
      <c r="A35" s="918"/>
      <c r="B35" s="918"/>
      <c r="C35" s="918"/>
      <c r="D35" s="918"/>
      <c r="E35" s="918"/>
      <c r="F35" s="918"/>
      <c r="G35" s="903"/>
      <c r="H35" s="904"/>
      <c r="I35" s="905"/>
      <c r="J35" s="945" t="s">
        <v>489</v>
      </c>
      <c r="K35" s="946"/>
      <c r="L35" s="947"/>
      <c r="M35" s="945" t="s">
        <v>490</v>
      </c>
      <c r="N35" s="946"/>
      <c r="O35" s="947"/>
      <c r="P35" s="945" t="s">
        <v>491</v>
      </c>
      <c r="Q35" s="946"/>
      <c r="R35" s="947"/>
      <c r="S35" s="945" t="s">
        <v>492</v>
      </c>
      <c r="T35" s="946"/>
      <c r="U35" s="947"/>
      <c r="V35" s="945" t="s">
        <v>493</v>
      </c>
      <c r="W35" s="946"/>
      <c r="X35" s="947"/>
      <c r="Y35" s="945" t="s">
        <v>494</v>
      </c>
      <c r="Z35" s="946"/>
      <c r="AA35" s="947"/>
      <c r="AB35" s="945" t="s">
        <v>495</v>
      </c>
      <c r="AC35" s="946"/>
      <c r="AD35" s="947"/>
      <c r="AE35" s="945" t="s">
        <v>536</v>
      </c>
      <c r="AF35" s="946"/>
      <c r="AG35" s="947"/>
      <c r="AH35" s="945" t="s">
        <v>496</v>
      </c>
      <c r="AI35" s="946"/>
      <c r="AJ35" s="947"/>
      <c r="AK35" s="945" t="s">
        <v>497</v>
      </c>
      <c r="AL35" s="946"/>
      <c r="AM35" s="947"/>
      <c r="AN35" s="945" t="s">
        <v>379</v>
      </c>
      <c r="AO35" s="946"/>
      <c r="AP35" s="947"/>
    </row>
    <row r="36" spans="1:52" ht="20.100000000000001" customHeight="1" x14ac:dyDescent="0.15">
      <c r="A36" s="918" t="s">
        <v>87</v>
      </c>
      <c r="B36" s="918"/>
      <c r="C36" s="918"/>
      <c r="D36" s="900" t="s">
        <v>376</v>
      </c>
      <c r="E36" s="901"/>
      <c r="F36" s="902"/>
      <c r="G36" s="913">
        <f>SUM(J36:AP36)</f>
        <v>958</v>
      </c>
      <c r="H36" s="916"/>
      <c r="I36" s="917"/>
      <c r="J36" s="913">
        <v>9</v>
      </c>
      <c r="K36" s="916"/>
      <c r="L36" s="917"/>
      <c r="M36" s="913">
        <v>101</v>
      </c>
      <c r="N36" s="916"/>
      <c r="O36" s="917"/>
      <c r="P36" s="913">
        <v>93</v>
      </c>
      <c r="Q36" s="916"/>
      <c r="R36" s="917"/>
      <c r="S36" s="913">
        <v>67</v>
      </c>
      <c r="T36" s="916"/>
      <c r="U36" s="917"/>
      <c r="V36" s="913">
        <v>362</v>
      </c>
      <c r="W36" s="916"/>
      <c r="X36" s="917"/>
      <c r="Y36" s="913">
        <v>142</v>
      </c>
      <c r="Z36" s="916"/>
      <c r="AA36" s="917"/>
      <c r="AB36" s="913">
        <v>8</v>
      </c>
      <c r="AC36" s="916"/>
      <c r="AD36" s="917"/>
      <c r="AE36" s="913">
        <v>102</v>
      </c>
      <c r="AF36" s="916"/>
      <c r="AG36" s="917"/>
      <c r="AH36" s="913">
        <v>8</v>
      </c>
      <c r="AI36" s="916"/>
      <c r="AJ36" s="917"/>
      <c r="AK36" s="913">
        <v>11</v>
      </c>
      <c r="AL36" s="916"/>
      <c r="AM36" s="917"/>
      <c r="AN36" s="913">
        <v>55</v>
      </c>
      <c r="AO36" s="916"/>
      <c r="AP36" s="917"/>
    </row>
    <row r="37" spans="1:52" ht="20.100000000000001" customHeight="1" x14ac:dyDescent="0.15">
      <c r="A37" s="918"/>
      <c r="B37" s="918"/>
      <c r="C37" s="918"/>
      <c r="D37" s="949" t="s">
        <v>534</v>
      </c>
      <c r="E37" s="950"/>
      <c r="F37" s="951"/>
      <c r="G37" s="926">
        <f>G36/G36*100</f>
        <v>100</v>
      </c>
      <c r="H37" s="927"/>
      <c r="I37" s="928"/>
      <c r="J37" s="929">
        <f>J36/$G$36*100</f>
        <v>0.93945720250521914</v>
      </c>
      <c r="K37" s="930"/>
      <c r="L37" s="931"/>
      <c r="M37" s="929">
        <f>M36/$G$36*100</f>
        <v>10.542797494780794</v>
      </c>
      <c r="N37" s="930"/>
      <c r="O37" s="931"/>
      <c r="P37" s="929">
        <f>P36/$G$36*100</f>
        <v>9.7077244258872657</v>
      </c>
      <c r="Q37" s="930"/>
      <c r="R37" s="931"/>
      <c r="S37" s="929">
        <f>S36/$G$36*100</f>
        <v>6.9937369519832977</v>
      </c>
      <c r="T37" s="930"/>
      <c r="U37" s="931"/>
      <c r="V37" s="929">
        <f>V36/$G$36*100</f>
        <v>37.78705636743215</v>
      </c>
      <c r="W37" s="930"/>
      <c r="X37" s="931"/>
      <c r="Y37" s="929">
        <f>Y36/$G$36*100</f>
        <v>14.822546972860126</v>
      </c>
      <c r="Z37" s="930"/>
      <c r="AA37" s="931"/>
      <c r="AB37" s="929">
        <f>AB36/$G$36*100</f>
        <v>0.83507306889352806</v>
      </c>
      <c r="AC37" s="930"/>
      <c r="AD37" s="931"/>
      <c r="AE37" s="929">
        <f>AE36/$G$36*100</f>
        <v>10.647181628392484</v>
      </c>
      <c r="AF37" s="930"/>
      <c r="AG37" s="931"/>
      <c r="AH37" s="929">
        <f>AH36/$G$36*100</f>
        <v>0.83507306889352806</v>
      </c>
      <c r="AI37" s="930"/>
      <c r="AJ37" s="931"/>
      <c r="AK37" s="929">
        <f>AK36/$G$36*100</f>
        <v>1.1482254697286012</v>
      </c>
      <c r="AL37" s="930"/>
      <c r="AM37" s="931"/>
      <c r="AN37" s="929">
        <f>AN36/$G$36*100</f>
        <v>5.7411273486430066</v>
      </c>
      <c r="AO37" s="930"/>
      <c r="AP37" s="931"/>
    </row>
    <row r="38" spans="1:52" ht="20.100000000000001" customHeight="1" x14ac:dyDescent="0.15">
      <c r="A38" s="918" t="s">
        <v>102</v>
      </c>
      <c r="B38" s="918"/>
      <c r="C38" s="918"/>
      <c r="D38" s="900" t="s">
        <v>376</v>
      </c>
      <c r="E38" s="901"/>
      <c r="F38" s="902"/>
      <c r="G38" s="913">
        <v>846</v>
      </c>
      <c r="H38" s="916"/>
      <c r="I38" s="917"/>
      <c r="J38" s="913">
        <v>9</v>
      </c>
      <c r="K38" s="916"/>
      <c r="L38" s="917"/>
      <c r="M38" s="913">
        <v>95</v>
      </c>
      <c r="N38" s="916"/>
      <c r="O38" s="917"/>
      <c r="P38" s="913" t="s">
        <v>596</v>
      </c>
      <c r="Q38" s="916"/>
      <c r="R38" s="917"/>
      <c r="S38" s="913">
        <v>60</v>
      </c>
      <c r="T38" s="916"/>
      <c r="U38" s="917"/>
      <c r="V38" s="913">
        <v>308</v>
      </c>
      <c r="W38" s="916"/>
      <c r="X38" s="917"/>
      <c r="Y38" s="913">
        <v>130</v>
      </c>
      <c r="Z38" s="916"/>
      <c r="AA38" s="917"/>
      <c r="AB38" s="913" t="s">
        <v>596</v>
      </c>
      <c r="AC38" s="916"/>
      <c r="AD38" s="917"/>
      <c r="AE38" s="913">
        <v>92</v>
      </c>
      <c r="AF38" s="916"/>
      <c r="AG38" s="917"/>
      <c r="AH38" s="913">
        <v>8</v>
      </c>
      <c r="AI38" s="916"/>
      <c r="AJ38" s="917"/>
      <c r="AK38" s="913" t="s">
        <v>596</v>
      </c>
      <c r="AL38" s="916"/>
      <c r="AM38" s="917"/>
      <c r="AN38" s="913">
        <v>41</v>
      </c>
      <c r="AO38" s="916"/>
      <c r="AP38" s="917"/>
    </row>
    <row r="39" spans="1:52" ht="20.100000000000001" customHeight="1" x14ac:dyDescent="0.15">
      <c r="A39" s="918"/>
      <c r="B39" s="918"/>
      <c r="C39" s="918"/>
      <c r="D39" s="949" t="s">
        <v>533</v>
      </c>
      <c r="E39" s="950"/>
      <c r="F39" s="951"/>
      <c r="G39" s="926">
        <f>G38/G38*100</f>
        <v>100</v>
      </c>
      <c r="H39" s="927"/>
      <c r="I39" s="928"/>
      <c r="J39" s="929">
        <f>J38/$G$38*100</f>
        <v>1.0638297872340425</v>
      </c>
      <c r="K39" s="930"/>
      <c r="L39" s="931"/>
      <c r="M39" s="929">
        <f>M38/$G$38*100</f>
        <v>11.229314420803782</v>
      </c>
      <c r="N39" s="930"/>
      <c r="O39" s="931"/>
      <c r="P39" s="929" t="s">
        <v>597</v>
      </c>
      <c r="Q39" s="930"/>
      <c r="R39" s="931"/>
      <c r="S39" s="929">
        <f>S38/$G$38*100</f>
        <v>7.0921985815602842</v>
      </c>
      <c r="T39" s="930"/>
      <c r="U39" s="931"/>
      <c r="V39" s="929">
        <f>V38/$G$38*100</f>
        <v>36.406619385342793</v>
      </c>
      <c r="W39" s="930"/>
      <c r="X39" s="931"/>
      <c r="Y39" s="929">
        <f>Y38/$G$38*100</f>
        <v>15.366430260047281</v>
      </c>
      <c r="Z39" s="930"/>
      <c r="AA39" s="931"/>
      <c r="AB39" s="929" t="s">
        <v>596</v>
      </c>
      <c r="AC39" s="930"/>
      <c r="AD39" s="931"/>
      <c r="AE39" s="929">
        <f>AE38/$G$38*100</f>
        <v>10.874704491725769</v>
      </c>
      <c r="AF39" s="930"/>
      <c r="AG39" s="931"/>
      <c r="AH39" s="929">
        <f>AH38/$G$38*100</f>
        <v>0.94562647754137119</v>
      </c>
      <c r="AI39" s="930"/>
      <c r="AJ39" s="931"/>
      <c r="AK39" s="929" t="s">
        <v>596</v>
      </c>
      <c r="AL39" s="930"/>
      <c r="AM39" s="931"/>
      <c r="AN39" s="929">
        <f>AN38/$G$38*100</f>
        <v>4.8463356973995273</v>
      </c>
      <c r="AO39" s="930"/>
      <c r="AP39" s="931"/>
    </row>
    <row r="40" spans="1:52" ht="20.100000000000001" customHeight="1" x14ac:dyDescent="0.15">
      <c r="A40" s="918" t="s">
        <v>103</v>
      </c>
      <c r="B40" s="918"/>
      <c r="C40" s="918"/>
      <c r="D40" s="948" t="s">
        <v>376</v>
      </c>
      <c r="E40" s="914"/>
      <c r="F40" s="915"/>
      <c r="G40" s="913">
        <v>112</v>
      </c>
      <c r="H40" s="916"/>
      <c r="I40" s="917"/>
      <c r="J40" s="913" t="s">
        <v>596</v>
      </c>
      <c r="K40" s="916"/>
      <c r="L40" s="917"/>
      <c r="M40" s="913">
        <v>6</v>
      </c>
      <c r="N40" s="916"/>
      <c r="O40" s="917"/>
      <c r="P40" s="913" t="s">
        <v>596</v>
      </c>
      <c r="Q40" s="916"/>
      <c r="R40" s="917"/>
      <c r="S40" s="913">
        <v>7</v>
      </c>
      <c r="T40" s="916"/>
      <c r="U40" s="917"/>
      <c r="V40" s="913">
        <v>54</v>
      </c>
      <c r="W40" s="916"/>
      <c r="X40" s="917"/>
      <c r="Y40" s="913">
        <v>12</v>
      </c>
      <c r="Z40" s="916"/>
      <c r="AA40" s="917"/>
      <c r="AB40" s="913" t="s">
        <v>596</v>
      </c>
      <c r="AC40" s="916"/>
      <c r="AD40" s="917"/>
      <c r="AE40" s="913">
        <v>10</v>
      </c>
      <c r="AF40" s="916"/>
      <c r="AG40" s="917"/>
      <c r="AH40" s="913" t="s">
        <v>613</v>
      </c>
      <c r="AI40" s="916"/>
      <c r="AJ40" s="917"/>
      <c r="AK40" s="913" t="s">
        <v>596</v>
      </c>
      <c r="AL40" s="916"/>
      <c r="AM40" s="917"/>
      <c r="AN40" s="913">
        <v>14</v>
      </c>
      <c r="AO40" s="916"/>
      <c r="AP40" s="917"/>
    </row>
    <row r="41" spans="1:52" ht="20.100000000000001" customHeight="1" x14ac:dyDescent="0.15">
      <c r="A41" s="918"/>
      <c r="B41" s="918"/>
      <c r="C41" s="918"/>
      <c r="D41" s="903" t="s">
        <v>533</v>
      </c>
      <c r="E41" s="904"/>
      <c r="F41" s="905"/>
      <c r="G41" s="926">
        <f>G40/G40*100</f>
        <v>100</v>
      </c>
      <c r="H41" s="927"/>
      <c r="I41" s="928"/>
      <c r="J41" s="929" t="s">
        <v>597</v>
      </c>
      <c r="K41" s="930"/>
      <c r="L41" s="931"/>
      <c r="M41" s="929">
        <f>M40/$G$40*100</f>
        <v>5.3571428571428568</v>
      </c>
      <c r="N41" s="930"/>
      <c r="O41" s="931"/>
      <c r="P41" s="929" t="s">
        <v>596</v>
      </c>
      <c r="Q41" s="930"/>
      <c r="R41" s="931"/>
      <c r="S41" s="929">
        <f>S40/$G$40*100</f>
        <v>6.25</v>
      </c>
      <c r="T41" s="930"/>
      <c r="U41" s="931"/>
      <c r="V41" s="929">
        <f>V40/$G$40*100</f>
        <v>48.214285714285715</v>
      </c>
      <c r="W41" s="930"/>
      <c r="X41" s="931"/>
      <c r="Y41" s="929">
        <f>Y40/$G$40*100</f>
        <v>10.714285714285714</v>
      </c>
      <c r="Z41" s="930"/>
      <c r="AA41" s="931"/>
      <c r="AB41" s="929" t="s">
        <v>596</v>
      </c>
      <c r="AC41" s="930"/>
      <c r="AD41" s="931"/>
      <c r="AE41" s="929">
        <f>AE40/$G$40*100</f>
        <v>8.9285714285714288</v>
      </c>
      <c r="AF41" s="930"/>
      <c r="AG41" s="931"/>
      <c r="AH41" s="929" t="s">
        <v>596</v>
      </c>
      <c r="AI41" s="930"/>
      <c r="AJ41" s="931"/>
      <c r="AK41" s="929" t="s">
        <v>596</v>
      </c>
      <c r="AL41" s="930"/>
      <c r="AM41" s="931"/>
      <c r="AN41" s="929">
        <f>AN40/$G$40*100</f>
        <v>12.5</v>
      </c>
      <c r="AO41" s="930"/>
      <c r="AP41" s="931"/>
    </row>
    <row r="42" spans="1:52" ht="7.5" customHeight="1" x14ac:dyDescent="0.15">
      <c r="O42" s="624"/>
      <c r="P42" s="624"/>
      <c r="Q42" s="624"/>
      <c r="R42" s="624"/>
      <c r="S42" s="624"/>
      <c r="T42" s="624"/>
      <c r="U42" s="624"/>
      <c r="V42" s="624"/>
      <c r="W42" s="624"/>
      <c r="X42" s="624"/>
      <c r="Y42" s="624"/>
      <c r="Z42" s="624"/>
      <c r="AA42" s="624"/>
      <c r="AB42" s="624"/>
      <c r="AC42" s="624"/>
      <c r="AD42" s="624"/>
      <c r="AE42" s="624"/>
      <c r="AF42" s="624"/>
      <c r="AG42" s="624"/>
      <c r="AH42" s="624"/>
      <c r="AI42" s="624"/>
      <c r="AJ42" s="624"/>
      <c r="AK42" s="624"/>
      <c r="AL42" s="624"/>
      <c r="AM42" s="624"/>
      <c r="AN42" s="624"/>
      <c r="AO42" s="624"/>
      <c r="AP42" s="624"/>
      <c r="AQ42" s="624"/>
      <c r="AR42" s="624"/>
      <c r="AS42" s="624"/>
    </row>
    <row r="43" spans="1:52" ht="17.25" customHeight="1" x14ac:dyDescent="0.15">
      <c r="A43" s="1" t="s">
        <v>572</v>
      </c>
      <c r="O43" s="624"/>
      <c r="P43" s="624"/>
      <c r="Q43" s="624"/>
      <c r="R43" s="624"/>
      <c r="S43" s="624"/>
      <c r="T43" s="624"/>
      <c r="U43" s="624"/>
      <c r="V43" s="624"/>
      <c r="W43" s="624"/>
      <c r="X43" s="624"/>
      <c r="Y43" s="624"/>
      <c r="Z43" s="624"/>
      <c r="AA43" s="624"/>
      <c r="AB43" s="624"/>
      <c r="AC43" s="624"/>
      <c r="AD43" s="624"/>
      <c r="AE43" s="624"/>
      <c r="AF43" s="624"/>
      <c r="AG43" s="624"/>
      <c r="AH43" s="624"/>
      <c r="AI43" s="624"/>
      <c r="AJ43" s="624"/>
      <c r="AK43" s="624"/>
      <c r="AL43" s="624"/>
      <c r="AM43" s="624"/>
      <c r="AN43" s="624"/>
      <c r="AO43" s="624"/>
      <c r="AP43" s="624"/>
      <c r="AQ43" s="624"/>
      <c r="AR43" s="624"/>
      <c r="AS43" s="624"/>
    </row>
    <row r="44" spans="1:52" ht="17.25" customHeight="1" x14ac:dyDescent="0.15">
      <c r="A44" s="1" t="s">
        <v>594</v>
      </c>
      <c r="O44" s="624"/>
      <c r="P44" s="624"/>
      <c r="Q44" s="624"/>
      <c r="R44" s="624"/>
      <c r="S44" s="624"/>
      <c r="T44" s="624"/>
      <c r="U44" s="624"/>
      <c r="V44" s="624"/>
      <c r="W44" s="624"/>
      <c r="X44" s="624"/>
      <c r="Y44" s="624"/>
      <c r="Z44" s="624"/>
      <c r="AA44" s="624"/>
      <c r="AB44" s="624"/>
      <c r="AC44" s="624"/>
      <c r="AD44" s="624"/>
      <c r="AE44" s="624"/>
      <c r="AF44" s="624"/>
      <c r="AG44" s="624"/>
      <c r="AH44" s="624"/>
      <c r="AI44" s="624"/>
      <c r="AJ44" s="624"/>
      <c r="AK44" s="624"/>
      <c r="AL44" s="624"/>
      <c r="AM44" s="624"/>
      <c r="AN44" s="624"/>
      <c r="AO44" s="624"/>
      <c r="AP44" s="624"/>
      <c r="AQ44" s="624"/>
      <c r="AR44" s="624"/>
      <c r="AS44" s="624"/>
    </row>
    <row r="45" spans="1:52" ht="27" customHeight="1" x14ac:dyDescent="0.15">
      <c r="A45" s="682"/>
      <c r="B45" s="612"/>
      <c r="C45" s="612"/>
      <c r="D45" s="612"/>
      <c r="E45" s="612"/>
      <c r="F45" s="612"/>
      <c r="G45" s="612"/>
      <c r="H45" s="612"/>
      <c r="I45" s="612"/>
      <c r="J45" s="612"/>
      <c r="K45" s="612"/>
      <c r="L45" s="612"/>
      <c r="M45" s="612"/>
      <c r="N45" s="612"/>
      <c r="O45" s="612"/>
      <c r="P45" s="612"/>
      <c r="Q45" s="612"/>
      <c r="R45" s="612"/>
      <c r="S45" s="612"/>
      <c r="T45" s="612"/>
      <c r="U45" s="612"/>
      <c r="V45" s="612"/>
      <c r="W45" s="612"/>
      <c r="X45" s="612"/>
      <c r="Y45" s="612"/>
      <c r="Z45" s="612"/>
      <c r="AA45" s="612"/>
      <c r="AB45" s="612"/>
      <c r="AC45" s="612"/>
      <c r="AD45" s="612"/>
      <c r="AE45" s="612"/>
      <c r="AF45" s="612"/>
      <c r="AG45" s="612"/>
      <c r="AH45" s="612"/>
      <c r="AI45" s="612"/>
      <c r="AJ45" s="612"/>
      <c r="AK45" s="612"/>
      <c r="AL45" s="612"/>
      <c r="AM45" s="612"/>
      <c r="AN45" s="612"/>
      <c r="AO45" s="612"/>
      <c r="AP45" s="612"/>
      <c r="AT45" s="612"/>
      <c r="AU45" s="612"/>
    </row>
    <row r="46" spans="1:52" ht="18.75" customHeight="1" x14ac:dyDescent="0.15">
      <c r="A46" s="612"/>
      <c r="B46" s="612"/>
      <c r="C46" s="612"/>
      <c r="D46" s="612"/>
      <c r="E46" s="612"/>
      <c r="F46" s="611"/>
      <c r="G46" s="611"/>
      <c r="H46" s="611"/>
      <c r="I46" s="611"/>
      <c r="J46" s="611"/>
      <c r="K46" s="611"/>
      <c r="L46" s="611"/>
      <c r="M46" s="611"/>
      <c r="N46" s="611"/>
      <c r="O46" s="611"/>
      <c r="P46" s="611"/>
      <c r="Q46" s="611"/>
      <c r="R46" s="612"/>
      <c r="S46" s="612"/>
      <c r="T46" s="612"/>
      <c r="U46" s="612"/>
      <c r="V46" s="612"/>
      <c r="W46" s="612"/>
      <c r="X46" s="611"/>
      <c r="Y46" s="611"/>
      <c r="Z46" s="611"/>
      <c r="AA46" s="611"/>
      <c r="AB46" s="611"/>
      <c r="AC46" s="611"/>
      <c r="AD46" s="611"/>
      <c r="AE46" s="611"/>
      <c r="AF46" s="611"/>
      <c r="AG46" s="611"/>
      <c r="AH46" s="611"/>
      <c r="AI46" s="611"/>
      <c r="AJ46" s="611"/>
      <c r="AK46" s="611"/>
      <c r="AL46" s="611"/>
      <c r="AM46" s="611"/>
      <c r="AN46" s="611"/>
      <c r="AO46" s="611"/>
      <c r="AP46" s="611"/>
      <c r="AQ46" s="611"/>
      <c r="AR46" s="611"/>
      <c r="AS46" s="613"/>
      <c r="AT46" s="613"/>
      <c r="AU46" s="613"/>
      <c r="AV46" s="613"/>
      <c r="AW46" s="613"/>
      <c r="AX46" s="613"/>
      <c r="AY46" s="613"/>
      <c r="AZ46" s="613"/>
    </row>
    <row r="47" spans="1:52" ht="23.1" customHeight="1" x14ac:dyDescent="0.15">
      <c r="A47" s="683"/>
      <c r="B47" s="683"/>
      <c r="C47" s="683"/>
      <c r="D47" s="683"/>
      <c r="E47" s="683"/>
      <c r="F47" s="683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21"/>
      <c r="AM47" s="612"/>
      <c r="AN47" s="612"/>
      <c r="AO47" s="612"/>
      <c r="AP47" s="612"/>
    </row>
    <row r="48" spans="1:52" ht="23.1" customHeight="1" x14ac:dyDescent="0.15">
      <c r="A48" s="621"/>
      <c r="B48" s="621"/>
      <c r="C48" s="621"/>
      <c r="D48" s="621"/>
      <c r="E48" s="621"/>
      <c r="F48" s="621"/>
      <c r="G48" s="492"/>
      <c r="H48" s="492"/>
      <c r="I48" s="492"/>
      <c r="J48" s="492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  <c r="AC48" s="621"/>
      <c r="AD48" s="621"/>
      <c r="AE48" s="621"/>
      <c r="AF48" s="621"/>
      <c r="AG48" s="621"/>
      <c r="AH48" s="621"/>
      <c r="AI48" s="621"/>
      <c r="AJ48" s="621"/>
      <c r="AK48" s="621"/>
      <c r="AL48" s="621"/>
      <c r="AM48" s="612"/>
      <c r="AN48" s="612"/>
      <c r="AO48" s="612"/>
      <c r="AP48" s="612"/>
    </row>
    <row r="49" spans="1:44" ht="23.1" customHeight="1" x14ac:dyDescent="0.15">
      <c r="A49" s="621"/>
      <c r="B49" s="621"/>
      <c r="C49" s="621"/>
      <c r="D49" s="621"/>
      <c r="E49" s="621"/>
      <c r="F49" s="621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  <c r="AC49" s="617"/>
      <c r="AD49" s="617"/>
      <c r="AE49" s="617"/>
      <c r="AF49" s="617"/>
      <c r="AG49" s="617"/>
      <c r="AH49" s="617"/>
      <c r="AI49" s="617"/>
      <c r="AJ49" s="617"/>
      <c r="AK49" s="617"/>
      <c r="AL49" s="617"/>
      <c r="AM49" s="612"/>
      <c r="AN49" s="612"/>
      <c r="AO49" s="612"/>
      <c r="AP49" s="612"/>
    </row>
    <row r="50" spans="1:44" ht="23.1" customHeight="1" x14ac:dyDescent="0.15">
      <c r="A50" s="683"/>
      <c r="B50" s="683"/>
      <c r="C50" s="683"/>
      <c r="D50" s="621"/>
      <c r="E50" s="621"/>
      <c r="F50" s="621"/>
      <c r="G50" s="492"/>
      <c r="H50" s="492"/>
      <c r="I50" s="492"/>
      <c r="J50" s="492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  <c r="AC50" s="621"/>
      <c r="AD50" s="621"/>
      <c r="AE50" s="621"/>
      <c r="AF50" s="621"/>
      <c r="AG50" s="621"/>
      <c r="AH50" s="621"/>
      <c r="AI50" s="621"/>
      <c r="AJ50" s="621"/>
      <c r="AK50" s="621"/>
      <c r="AL50" s="621"/>
      <c r="AM50" s="612"/>
      <c r="AN50" s="612"/>
      <c r="AO50" s="612"/>
      <c r="AP50" s="612"/>
    </row>
    <row r="51" spans="1:44" ht="23.1" customHeight="1" x14ac:dyDescent="0.15">
      <c r="A51" s="683"/>
      <c r="B51" s="683"/>
      <c r="C51" s="683"/>
      <c r="D51" s="621"/>
      <c r="E51" s="621"/>
      <c r="F51" s="621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  <c r="AC51" s="617"/>
      <c r="AD51" s="617"/>
      <c r="AE51" s="617"/>
      <c r="AF51" s="617"/>
      <c r="AG51" s="617"/>
      <c r="AH51" s="617"/>
      <c r="AI51" s="617"/>
      <c r="AJ51" s="617"/>
      <c r="AK51" s="617"/>
      <c r="AL51" s="617"/>
      <c r="AM51" s="612"/>
      <c r="AN51" s="612"/>
      <c r="AO51" s="612"/>
      <c r="AP51" s="612"/>
    </row>
    <row r="52" spans="1:44" ht="23.1" customHeight="1" x14ac:dyDescent="0.15">
      <c r="A52" s="621"/>
      <c r="B52" s="621"/>
      <c r="C52" s="621"/>
      <c r="D52" s="621"/>
      <c r="E52" s="621"/>
      <c r="F52" s="621"/>
      <c r="G52" s="492"/>
      <c r="H52" s="492"/>
      <c r="I52" s="492"/>
      <c r="J52" s="492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  <c r="AC52" s="621"/>
      <c r="AD52" s="621"/>
      <c r="AE52" s="621"/>
      <c r="AF52" s="621"/>
      <c r="AG52" s="621"/>
      <c r="AH52" s="621"/>
      <c r="AI52" s="621"/>
      <c r="AJ52" s="621"/>
      <c r="AK52" s="621"/>
      <c r="AL52" s="621"/>
      <c r="AM52" s="612"/>
      <c r="AN52" s="612"/>
      <c r="AO52" s="612"/>
      <c r="AP52" s="612"/>
    </row>
    <row r="53" spans="1:44" ht="23.1" customHeight="1" x14ac:dyDescent="0.15">
      <c r="A53" s="621"/>
      <c r="B53" s="621"/>
      <c r="C53" s="621"/>
      <c r="D53" s="621"/>
      <c r="E53" s="621"/>
      <c r="F53" s="621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  <c r="AC53" s="617"/>
      <c r="AD53" s="617"/>
      <c r="AE53" s="617"/>
      <c r="AF53" s="617"/>
      <c r="AG53" s="617"/>
      <c r="AH53" s="617"/>
      <c r="AI53" s="617"/>
      <c r="AJ53" s="617"/>
      <c r="AK53" s="617"/>
      <c r="AL53" s="617"/>
      <c r="AM53" s="612"/>
      <c r="AN53" s="612"/>
      <c r="AO53" s="612"/>
      <c r="AP53" s="612"/>
    </row>
    <row r="54" spans="1:44" ht="23.1" customHeight="1" x14ac:dyDescent="0.15">
      <c r="A54" s="621"/>
      <c r="B54" s="621"/>
      <c r="C54" s="621"/>
      <c r="D54" s="621"/>
      <c r="E54" s="621"/>
      <c r="F54" s="621"/>
      <c r="G54" s="492"/>
      <c r="H54" s="492"/>
      <c r="I54" s="492"/>
      <c r="J54" s="492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  <c r="AC54" s="621"/>
      <c r="AD54" s="621"/>
      <c r="AE54" s="621"/>
      <c r="AF54" s="621"/>
      <c r="AG54" s="621"/>
      <c r="AH54" s="621"/>
      <c r="AI54" s="621"/>
      <c r="AJ54" s="621"/>
      <c r="AK54" s="621"/>
      <c r="AL54" s="621"/>
      <c r="AM54" s="612"/>
      <c r="AN54" s="612"/>
      <c r="AO54" s="612"/>
      <c r="AP54" s="612"/>
    </row>
    <row r="55" spans="1:44" ht="23.1" customHeight="1" x14ac:dyDescent="0.15">
      <c r="A55" s="621"/>
      <c r="B55" s="621"/>
      <c r="C55" s="621"/>
      <c r="D55" s="621"/>
      <c r="E55" s="621"/>
      <c r="F55" s="621"/>
      <c r="G55" s="617"/>
      <c r="H55" s="617"/>
      <c r="I55" s="617"/>
      <c r="J55" s="617"/>
      <c r="K55" s="617"/>
      <c r="L55" s="617"/>
      <c r="M55" s="617"/>
      <c r="N55" s="617"/>
      <c r="O55" s="617"/>
      <c r="P55" s="617"/>
      <c r="Q55" s="617"/>
      <c r="R55" s="617"/>
      <c r="S55" s="617"/>
      <c r="T55" s="617"/>
      <c r="U55" s="617"/>
      <c r="V55" s="617"/>
      <c r="W55" s="617"/>
      <c r="X55" s="617"/>
      <c r="Y55" s="617"/>
      <c r="Z55" s="617"/>
      <c r="AA55" s="617"/>
      <c r="AB55" s="617"/>
      <c r="AC55" s="617"/>
      <c r="AD55" s="617"/>
      <c r="AE55" s="617"/>
      <c r="AF55" s="617"/>
      <c r="AG55" s="617"/>
      <c r="AH55" s="617"/>
      <c r="AI55" s="617"/>
      <c r="AJ55" s="617"/>
      <c r="AK55" s="617"/>
      <c r="AL55" s="617"/>
      <c r="AM55" s="612"/>
      <c r="AN55" s="612"/>
      <c r="AO55" s="612"/>
      <c r="AP55" s="612"/>
    </row>
    <row r="56" spans="1:44" ht="18.75" customHeight="1" x14ac:dyDescent="0.15">
      <c r="A56" s="612"/>
      <c r="B56" s="612"/>
      <c r="C56" s="614"/>
      <c r="D56" s="614"/>
      <c r="E56" s="614"/>
      <c r="F56" s="614"/>
      <c r="G56" s="614"/>
      <c r="H56" s="614"/>
      <c r="I56" s="617"/>
      <c r="J56" s="617"/>
      <c r="K56" s="617"/>
      <c r="L56" s="618"/>
      <c r="M56" s="618"/>
      <c r="N56" s="618"/>
      <c r="O56" s="618"/>
      <c r="P56" s="618"/>
      <c r="Q56" s="618"/>
      <c r="R56" s="618"/>
      <c r="S56" s="618"/>
      <c r="T56" s="618"/>
      <c r="U56" s="618"/>
      <c r="V56" s="618"/>
      <c r="W56" s="618"/>
      <c r="X56" s="618"/>
      <c r="Y56" s="618"/>
      <c r="Z56" s="618"/>
      <c r="AA56" s="618"/>
      <c r="AB56" s="617"/>
      <c r="AC56" s="617"/>
      <c r="AD56" s="612"/>
      <c r="AE56" s="612"/>
      <c r="AF56" s="612"/>
      <c r="AG56" s="612"/>
      <c r="AH56" s="612"/>
      <c r="AI56" s="612"/>
      <c r="AJ56" s="612"/>
      <c r="AK56" s="612"/>
      <c r="AL56" s="612"/>
      <c r="AM56" s="612"/>
      <c r="AN56" s="612"/>
      <c r="AO56" s="612"/>
      <c r="AP56" s="612"/>
    </row>
    <row r="57" spans="1:44" ht="18.75" customHeight="1" x14ac:dyDescent="0.15">
      <c r="A57" s="612"/>
      <c r="B57" s="612"/>
      <c r="C57" s="612"/>
      <c r="D57" s="612"/>
      <c r="E57" s="612"/>
      <c r="F57" s="611"/>
      <c r="G57" s="611"/>
      <c r="H57" s="611"/>
      <c r="I57" s="611"/>
      <c r="J57" s="611"/>
      <c r="K57" s="611"/>
      <c r="L57" s="611"/>
      <c r="M57" s="611"/>
      <c r="N57" s="611"/>
      <c r="O57" s="611"/>
      <c r="P57" s="611"/>
      <c r="Q57" s="612"/>
      <c r="R57" s="612"/>
      <c r="S57" s="612"/>
      <c r="T57" s="612"/>
      <c r="U57" s="611"/>
      <c r="V57" s="611"/>
      <c r="W57" s="611"/>
      <c r="X57" s="611"/>
      <c r="Y57" s="611"/>
      <c r="Z57" s="611"/>
      <c r="AA57" s="611"/>
      <c r="AB57" s="611"/>
      <c r="AC57" s="611"/>
      <c r="AD57" s="611"/>
      <c r="AE57" s="611"/>
      <c r="AF57" s="611"/>
      <c r="AG57" s="611"/>
      <c r="AH57" s="611"/>
      <c r="AI57" s="611"/>
      <c r="AJ57" s="611"/>
      <c r="AK57" s="613"/>
      <c r="AL57" s="613"/>
      <c r="AM57" s="613"/>
      <c r="AN57" s="613"/>
      <c r="AO57" s="613"/>
      <c r="AP57" s="613"/>
      <c r="AQ57" s="613"/>
      <c r="AR57" s="613"/>
    </row>
    <row r="58" spans="1:44" ht="23.1" customHeight="1" x14ac:dyDescent="0.15">
      <c r="A58" s="683"/>
      <c r="B58" s="683"/>
      <c r="C58" s="683"/>
      <c r="D58" s="683"/>
      <c r="E58" s="683"/>
      <c r="F58" s="683"/>
      <c r="G58" s="621"/>
      <c r="H58" s="621"/>
      <c r="I58" s="621"/>
      <c r="J58" s="621"/>
      <c r="K58" s="621"/>
      <c r="L58" s="621"/>
      <c r="M58" s="621"/>
      <c r="N58" s="621"/>
      <c r="O58" s="621"/>
      <c r="P58" s="621"/>
      <c r="Q58" s="621"/>
      <c r="R58" s="621"/>
      <c r="S58" s="621"/>
      <c r="T58" s="621"/>
      <c r="U58" s="621"/>
      <c r="V58" s="621"/>
      <c r="W58" s="621"/>
      <c r="X58" s="621"/>
      <c r="Y58" s="621"/>
      <c r="Z58" s="621"/>
      <c r="AA58" s="621"/>
      <c r="AB58" s="621"/>
      <c r="AC58" s="621"/>
      <c r="AD58" s="621"/>
      <c r="AE58" s="621"/>
      <c r="AF58" s="621"/>
      <c r="AG58" s="621"/>
      <c r="AH58" s="621"/>
      <c r="AI58" s="621"/>
      <c r="AJ58" s="621"/>
      <c r="AK58" s="621"/>
      <c r="AL58" s="612"/>
      <c r="AM58" s="612"/>
      <c r="AN58" s="612"/>
      <c r="AO58" s="612"/>
      <c r="AP58" s="612"/>
    </row>
    <row r="59" spans="1:44" ht="23.1" customHeight="1" x14ac:dyDescent="0.15">
      <c r="A59" s="621"/>
      <c r="B59" s="621"/>
      <c r="C59" s="621"/>
      <c r="D59" s="621"/>
      <c r="E59" s="621"/>
      <c r="F59" s="621"/>
      <c r="G59" s="621"/>
      <c r="H59" s="621"/>
      <c r="I59" s="621"/>
      <c r="J59" s="621"/>
      <c r="K59" s="621"/>
      <c r="L59" s="621"/>
      <c r="M59" s="621"/>
      <c r="N59" s="621"/>
      <c r="O59" s="621"/>
      <c r="P59" s="621"/>
      <c r="Q59" s="621"/>
      <c r="R59" s="621"/>
      <c r="S59" s="621"/>
      <c r="T59" s="621"/>
      <c r="U59" s="621"/>
      <c r="V59" s="621"/>
      <c r="W59" s="621"/>
      <c r="X59" s="621"/>
      <c r="Y59" s="621"/>
      <c r="Z59" s="621"/>
      <c r="AA59" s="621"/>
      <c r="AB59" s="621"/>
      <c r="AC59" s="621"/>
      <c r="AD59" s="621"/>
      <c r="AE59" s="621"/>
      <c r="AF59" s="621"/>
      <c r="AG59" s="621"/>
      <c r="AH59" s="621"/>
      <c r="AI59" s="621"/>
      <c r="AJ59" s="621"/>
      <c r="AK59" s="621"/>
      <c r="AL59" s="612"/>
      <c r="AM59" s="612"/>
      <c r="AN59" s="612"/>
      <c r="AO59" s="612"/>
      <c r="AP59" s="612"/>
    </row>
    <row r="60" spans="1:44" ht="23.1" customHeight="1" x14ac:dyDescent="0.15">
      <c r="A60" s="621"/>
      <c r="B60" s="621"/>
      <c r="C60" s="621"/>
      <c r="D60" s="621"/>
      <c r="E60" s="621"/>
      <c r="F60" s="621"/>
      <c r="G60" s="617"/>
      <c r="H60" s="617"/>
      <c r="I60" s="617"/>
      <c r="J60" s="617"/>
      <c r="K60" s="617"/>
      <c r="L60" s="617"/>
      <c r="M60" s="617"/>
      <c r="N60" s="617"/>
      <c r="O60" s="617"/>
      <c r="P60" s="617"/>
      <c r="Q60" s="617"/>
      <c r="R60" s="617"/>
      <c r="S60" s="617"/>
      <c r="T60" s="617"/>
      <c r="U60" s="617"/>
      <c r="V60" s="617"/>
      <c r="W60" s="617"/>
      <c r="X60" s="617"/>
      <c r="Y60" s="617"/>
      <c r="Z60" s="617"/>
      <c r="AA60" s="617"/>
      <c r="AB60" s="617"/>
      <c r="AC60" s="617"/>
      <c r="AD60" s="617"/>
      <c r="AE60" s="617"/>
      <c r="AF60" s="617"/>
      <c r="AG60" s="617"/>
      <c r="AH60" s="617"/>
      <c r="AI60" s="617"/>
      <c r="AJ60" s="617"/>
      <c r="AK60" s="617"/>
      <c r="AL60" s="612"/>
      <c r="AM60" s="612"/>
      <c r="AN60" s="612"/>
      <c r="AO60" s="612"/>
      <c r="AP60" s="612"/>
    </row>
    <row r="61" spans="1:44" ht="23.1" customHeight="1" x14ac:dyDescent="0.15">
      <c r="A61" s="683"/>
      <c r="B61" s="683"/>
      <c r="C61" s="683"/>
      <c r="D61" s="621"/>
      <c r="E61" s="621"/>
      <c r="F61" s="621"/>
      <c r="G61" s="492"/>
      <c r="H61" s="492"/>
      <c r="I61" s="492"/>
      <c r="J61" s="492"/>
      <c r="K61" s="621"/>
      <c r="L61" s="621"/>
      <c r="M61" s="621"/>
      <c r="N61" s="621"/>
      <c r="O61" s="621"/>
      <c r="P61" s="621"/>
      <c r="Q61" s="621"/>
      <c r="R61" s="621"/>
      <c r="S61" s="621"/>
      <c r="T61" s="621"/>
      <c r="U61" s="621"/>
      <c r="V61" s="621"/>
      <c r="W61" s="621"/>
      <c r="X61" s="621"/>
      <c r="Y61" s="621"/>
      <c r="Z61" s="621"/>
      <c r="AA61" s="621"/>
      <c r="AB61" s="621"/>
      <c r="AC61" s="621"/>
      <c r="AD61" s="621"/>
      <c r="AE61" s="621"/>
      <c r="AF61" s="621"/>
      <c r="AG61" s="621"/>
      <c r="AH61" s="621"/>
      <c r="AI61" s="621"/>
      <c r="AJ61" s="621"/>
      <c r="AK61" s="621"/>
      <c r="AL61" s="612"/>
      <c r="AM61" s="612"/>
      <c r="AN61" s="612"/>
      <c r="AO61" s="612"/>
      <c r="AP61" s="612"/>
    </row>
    <row r="62" spans="1:44" ht="23.1" customHeight="1" x14ac:dyDescent="0.15">
      <c r="A62" s="683"/>
      <c r="B62" s="683"/>
      <c r="C62" s="683"/>
      <c r="D62" s="621"/>
      <c r="E62" s="621"/>
      <c r="F62" s="621"/>
      <c r="G62" s="617"/>
      <c r="H62" s="617"/>
      <c r="I62" s="617"/>
      <c r="J62" s="617"/>
      <c r="K62" s="617"/>
      <c r="L62" s="617"/>
      <c r="M62" s="617"/>
      <c r="N62" s="617"/>
      <c r="O62" s="617"/>
      <c r="P62" s="617"/>
      <c r="Q62" s="617"/>
      <c r="R62" s="617"/>
      <c r="S62" s="617"/>
      <c r="T62" s="617"/>
      <c r="U62" s="617"/>
      <c r="V62" s="617"/>
      <c r="W62" s="617"/>
      <c r="X62" s="617"/>
      <c r="Y62" s="617"/>
      <c r="Z62" s="617"/>
      <c r="AA62" s="617"/>
      <c r="AB62" s="617"/>
      <c r="AC62" s="617"/>
      <c r="AD62" s="617"/>
      <c r="AE62" s="617"/>
      <c r="AF62" s="617"/>
      <c r="AG62" s="617"/>
      <c r="AH62" s="617"/>
      <c r="AI62" s="617"/>
      <c r="AJ62" s="617"/>
      <c r="AK62" s="617"/>
      <c r="AL62" s="612"/>
      <c r="AM62" s="612"/>
      <c r="AN62" s="612"/>
      <c r="AO62" s="612"/>
      <c r="AP62" s="612"/>
    </row>
    <row r="63" spans="1:44" ht="23.1" customHeight="1" x14ac:dyDescent="0.15">
      <c r="A63" s="621"/>
      <c r="B63" s="621"/>
      <c r="C63" s="621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621"/>
      <c r="Q63" s="621"/>
      <c r="R63" s="621"/>
      <c r="S63" s="621"/>
      <c r="T63" s="621"/>
      <c r="U63" s="621"/>
      <c r="V63" s="621"/>
      <c r="W63" s="621"/>
      <c r="X63" s="621"/>
      <c r="Y63" s="621"/>
      <c r="Z63" s="621"/>
      <c r="AA63" s="621"/>
      <c r="AB63" s="621"/>
      <c r="AC63" s="621"/>
      <c r="AD63" s="621"/>
      <c r="AE63" s="621"/>
      <c r="AF63" s="621"/>
      <c r="AG63" s="621"/>
      <c r="AH63" s="621"/>
      <c r="AI63" s="621"/>
      <c r="AJ63" s="621"/>
      <c r="AK63" s="621"/>
      <c r="AL63" s="612"/>
      <c r="AM63" s="612"/>
      <c r="AN63" s="612"/>
      <c r="AO63" s="612"/>
      <c r="AP63" s="612"/>
    </row>
    <row r="64" spans="1:44" ht="23.1" customHeight="1" x14ac:dyDescent="0.15">
      <c r="A64" s="621"/>
      <c r="B64" s="621"/>
      <c r="C64" s="621"/>
      <c r="D64" s="621"/>
      <c r="E64" s="621"/>
      <c r="F64" s="621"/>
      <c r="G64" s="617"/>
      <c r="H64" s="617"/>
      <c r="I64" s="617"/>
      <c r="J64" s="617"/>
      <c r="K64" s="617"/>
      <c r="L64" s="617"/>
      <c r="M64" s="617"/>
      <c r="N64" s="617"/>
      <c r="O64" s="617"/>
      <c r="P64" s="617"/>
      <c r="Q64" s="617"/>
      <c r="R64" s="617"/>
      <c r="S64" s="617"/>
      <c r="T64" s="617"/>
      <c r="U64" s="617"/>
      <c r="V64" s="617"/>
      <c r="W64" s="617"/>
      <c r="X64" s="617"/>
      <c r="Y64" s="617"/>
      <c r="Z64" s="617"/>
      <c r="AA64" s="617"/>
      <c r="AB64" s="617"/>
      <c r="AC64" s="617"/>
      <c r="AD64" s="617"/>
      <c r="AE64" s="617"/>
      <c r="AF64" s="617"/>
      <c r="AG64" s="617"/>
      <c r="AH64" s="617"/>
      <c r="AI64" s="617"/>
      <c r="AJ64" s="617"/>
      <c r="AK64" s="617"/>
      <c r="AL64" s="612"/>
      <c r="AM64" s="612"/>
      <c r="AN64" s="612"/>
      <c r="AO64" s="612"/>
      <c r="AP64" s="612"/>
    </row>
    <row r="65" spans="1:46" ht="23.1" customHeight="1" x14ac:dyDescent="0.15">
      <c r="A65" s="621"/>
      <c r="B65" s="621"/>
      <c r="C65" s="621"/>
      <c r="D65" s="621"/>
      <c r="E65" s="621"/>
      <c r="F65" s="621"/>
      <c r="G65" s="492"/>
      <c r="H65" s="492"/>
      <c r="I65" s="492"/>
      <c r="J65" s="492"/>
      <c r="K65" s="621"/>
      <c r="L65" s="621"/>
      <c r="M65" s="621"/>
      <c r="N65" s="621"/>
      <c r="O65" s="621"/>
      <c r="P65" s="621"/>
      <c r="Q65" s="621"/>
      <c r="R65" s="621"/>
      <c r="S65" s="621"/>
      <c r="T65" s="621"/>
      <c r="U65" s="621"/>
      <c r="V65" s="621"/>
      <c r="W65" s="621"/>
      <c r="X65" s="621"/>
      <c r="Y65" s="621"/>
      <c r="Z65" s="621"/>
      <c r="AA65" s="621"/>
      <c r="AB65" s="621"/>
      <c r="AC65" s="621"/>
      <c r="AD65" s="621"/>
      <c r="AE65" s="621"/>
      <c r="AF65" s="621"/>
      <c r="AG65" s="621"/>
      <c r="AH65" s="621"/>
      <c r="AI65" s="621"/>
      <c r="AJ65" s="621"/>
      <c r="AK65" s="621"/>
      <c r="AL65" s="612"/>
      <c r="AM65" s="612"/>
      <c r="AN65" s="612"/>
      <c r="AO65" s="612"/>
      <c r="AP65" s="612"/>
    </row>
    <row r="66" spans="1:46" ht="23.1" customHeight="1" x14ac:dyDescent="0.15">
      <c r="A66" s="621"/>
      <c r="B66" s="621"/>
      <c r="C66" s="621"/>
      <c r="D66" s="621"/>
      <c r="E66" s="621"/>
      <c r="F66" s="621"/>
      <c r="G66" s="617"/>
      <c r="H66" s="617"/>
      <c r="I66" s="617"/>
      <c r="J66" s="617"/>
      <c r="K66" s="617"/>
      <c r="L66" s="617"/>
      <c r="M66" s="617"/>
      <c r="N66" s="617"/>
      <c r="O66" s="617"/>
      <c r="P66" s="617"/>
      <c r="Q66" s="617"/>
      <c r="R66" s="617"/>
      <c r="S66" s="617"/>
      <c r="T66" s="617"/>
      <c r="U66" s="617"/>
      <c r="V66" s="617"/>
      <c r="W66" s="617"/>
      <c r="X66" s="617"/>
      <c r="Y66" s="617"/>
      <c r="Z66" s="617"/>
      <c r="AA66" s="617"/>
      <c r="AB66" s="617"/>
      <c r="AC66" s="617"/>
      <c r="AD66" s="617"/>
      <c r="AE66" s="617"/>
      <c r="AF66" s="617"/>
      <c r="AG66" s="617"/>
      <c r="AH66" s="617"/>
      <c r="AI66" s="617"/>
      <c r="AJ66" s="617"/>
      <c r="AK66" s="617"/>
      <c r="AL66" s="612"/>
      <c r="AM66" s="612"/>
      <c r="AN66" s="612"/>
      <c r="AO66" s="612"/>
      <c r="AP66" s="612"/>
    </row>
    <row r="67" spans="1:46" x14ac:dyDescent="0.15">
      <c r="A67" s="612"/>
      <c r="B67" s="612"/>
      <c r="C67" s="612"/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2"/>
      <c r="AC67" s="612"/>
      <c r="AD67" s="612"/>
      <c r="AE67" s="612"/>
      <c r="AF67" s="612"/>
      <c r="AG67" s="612"/>
      <c r="AH67" s="612"/>
      <c r="AI67" s="612"/>
      <c r="AJ67" s="612"/>
      <c r="AK67" s="612"/>
      <c r="AL67" s="612"/>
      <c r="AM67" s="612"/>
      <c r="AN67" s="612"/>
      <c r="AO67" s="612"/>
      <c r="AP67" s="612"/>
    </row>
    <row r="68" spans="1:46" ht="18.75" customHeight="1" x14ac:dyDescent="0.15">
      <c r="A68" s="612"/>
      <c r="B68" s="612"/>
      <c r="C68" s="612"/>
      <c r="D68" s="612"/>
      <c r="E68" s="612"/>
      <c r="F68" s="611"/>
      <c r="G68" s="611"/>
      <c r="H68" s="611"/>
      <c r="I68" s="611"/>
      <c r="J68" s="611"/>
      <c r="K68" s="611"/>
      <c r="L68" s="611"/>
      <c r="M68" s="611"/>
      <c r="N68" s="611"/>
      <c r="O68" s="611"/>
      <c r="P68" s="611"/>
      <c r="Q68" s="612"/>
      <c r="R68" s="612"/>
      <c r="S68" s="612"/>
      <c r="T68" s="612"/>
      <c r="U68" s="612"/>
      <c r="V68" s="611"/>
      <c r="W68" s="611"/>
      <c r="X68" s="611"/>
      <c r="Y68" s="611"/>
      <c r="Z68" s="611"/>
      <c r="AA68" s="611"/>
      <c r="AB68" s="611"/>
      <c r="AC68" s="611"/>
      <c r="AD68" s="611"/>
      <c r="AE68" s="611"/>
      <c r="AF68" s="611"/>
      <c r="AG68" s="611"/>
      <c r="AH68" s="611"/>
      <c r="AI68" s="611"/>
      <c r="AJ68" s="611"/>
      <c r="AK68" s="611"/>
      <c r="AL68" s="611"/>
      <c r="AM68" s="613"/>
      <c r="AN68" s="613"/>
      <c r="AO68" s="613"/>
      <c r="AP68" s="613"/>
      <c r="AQ68" s="613"/>
      <c r="AR68" s="613"/>
      <c r="AS68" s="613"/>
      <c r="AT68" s="613"/>
    </row>
    <row r="69" spans="1:46" ht="23.1" customHeight="1" x14ac:dyDescent="0.15">
      <c r="A69" s="683"/>
      <c r="B69" s="683"/>
      <c r="C69" s="683"/>
      <c r="D69" s="683"/>
      <c r="E69" s="683"/>
      <c r="F69" s="683"/>
      <c r="G69" s="621"/>
      <c r="H69" s="621"/>
      <c r="I69" s="621"/>
      <c r="J69" s="621"/>
      <c r="K69" s="621"/>
      <c r="L69" s="621"/>
      <c r="M69" s="621"/>
      <c r="N69" s="621"/>
      <c r="O69" s="621"/>
      <c r="P69" s="621"/>
      <c r="Q69" s="621"/>
      <c r="R69" s="621"/>
      <c r="S69" s="621"/>
      <c r="T69" s="621"/>
      <c r="U69" s="621"/>
      <c r="V69" s="621"/>
      <c r="W69" s="621"/>
      <c r="X69" s="621"/>
      <c r="Y69" s="621"/>
      <c r="Z69" s="621"/>
      <c r="AA69" s="621"/>
      <c r="AB69" s="621"/>
      <c r="AC69" s="621"/>
      <c r="AD69" s="621"/>
      <c r="AE69" s="621"/>
      <c r="AF69" s="621"/>
      <c r="AG69" s="621"/>
      <c r="AH69" s="621"/>
      <c r="AI69" s="621"/>
      <c r="AJ69" s="621"/>
      <c r="AK69" s="621"/>
      <c r="AL69" s="612"/>
      <c r="AM69" s="612"/>
      <c r="AN69" s="612"/>
      <c r="AO69" s="612"/>
      <c r="AP69" s="612"/>
    </row>
    <row r="70" spans="1:46" ht="23.1" customHeight="1" x14ac:dyDescent="0.15">
      <c r="A70" s="621"/>
      <c r="B70" s="621"/>
      <c r="C70" s="621"/>
      <c r="D70" s="621"/>
      <c r="E70" s="621"/>
      <c r="F70" s="621"/>
      <c r="G70" s="621"/>
      <c r="H70" s="621"/>
      <c r="I70" s="621"/>
      <c r="J70" s="621"/>
      <c r="K70" s="621"/>
      <c r="L70" s="621"/>
      <c r="M70" s="621"/>
      <c r="N70" s="621"/>
      <c r="O70" s="621"/>
      <c r="P70" s="621"/>
      <c r="Q70" s="621"/>
      <c r="R70" s="621"/>
      <c r="S70" s="621"/>
      <c r="T70" s="621"/>
      <c r="U70" s="621"/>
      <c r="V70" s="621"/>
      <c r="W70" s="621"/>
      <c r="X70" s="621"/>
      <c r="Y70" s="621"/>
      <c r="Z70" s="621"/>
      <c r="AA70" s="621"/>
      <c r="AB70" s="621"/>
      <c r="AC70" s="621"/>
      <c r="AD70" s="621"/>
      <c r="AE70" s="621"/>
      <c r="AF70" s="621"/>
      <c r="AG70" s="621"/>
      <c r="AH70" s="621"/>
      <c r="AI70" s="621"/>
      <c r="AJ70" s="621"/>
      <c r="AK70" s="621"/>
      <c r="AL70" s="612"/>
      <c r="AM70" s="612"/>
      <c r="AN70" s="612"/>
      <c r="AO70" s="612"/>
      <c r="AP70" s="612"/>
    </row>
    <row r="71" spans="1:46" ht="23.1" customHeight="1" x14ac:dyDescent="0.15">
      <c r="A71" s="621"/>
      <c r="B71" s="621"/>
      <c r="C71" s="621"/>
      <c r="D71" s="621"/>
      <c r="E71" s="621"/>
      <c r="F71" s="621"/>
      <c r="G71" s="617"/>
      <c r="H71" s="617"/>
      <c r="I71" s="617"/>
      <c r="J71" s="617"/>
      <c r="K71" s="617"/>
      <c r="L71" s="617"/>
      <c r="M71" s="617"/>
      <c r="N71" s="617"/>
      <c r="O71" s="617"/>
      <c r="P71" s="617"/>
      <c r="Q71" s="617"/>
      <c r="R71" s="617"/>
      <c r="S71" s="617"/>
      <c r="T71" s="617"/>
      <c r="U71" s="617"/>
      <c r="V71" s="617"/>
      <c r="W71" s="617"/>
      <c r="X71" s="617"/>
      <c r="Y71" s="617"/>
      <c r="Z71" s="617"/>
      <c r="AA71" s="617"/>
      <c r="AB71" s="617"/>
      <c r="AC71" s="617"/>
      <c r="AD71" s="617"/>
      <c r="AE71" s="617"/>
      <c r="AF71" s="617"/>
      <c r="AG71" s="617"/>
      <c r="AH71" s="617"/>
      <c r="AI71" s="617"/>
      <c r="AJ71" s="617"/>
      <c r="AK71" s="617"/>
      <c r="AL71" s="612"/>
      <c r="AM71" s="612"/>
      <c r="AN71" s="612"/>
      <c r="AO71" s="612"/>
      <c r="AP71" s="612"/>
    </row>
    <row r="72" spans="1:46" ht="23.1" customHeight="1" x14ac:dyDescent="0.15">
      <c r="A72" s="683"/>
      <c r="B72" s="683"/>
      <c r="C72" s="683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12"/>
      <c r="AM72" s="612"/>
      <c r="AN72" s="612"/>
      <c r="AO72" s="612"/>
      <c r="AP72" s="612"/>
    </row>
    <row r="73" spans="1:46" ht="23.1" customHeight="1" x14ac:dyDescent="0.15">
      <c r="A73" s="683"/>
      <c r="B73" s="683"/>
      <c r="C73" s="683"/>
      <c r="D73" s="621"/>
      <c r="E73" s="621"/>
      <c r="F73" s="621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617"/>
      <c r="Z73" s="617"/>
      <c r="AA73" s="617"/>
      <c r="AB73" s="617"/>
      <c r="AC73" s="617"/>
      <c r="AD73" s="617"/>
      <c r="AE73" s="617"/>
      <c r="AF73" s="617"/>
      <c r="AG73" s="617"/>
      <c r="AH73" s="617"/>
      <c r="AI73" s="617"/>
      <c r="AJ73" s="617"/>
      <c r="AK73" s="617"/>
      <c r="AL73" s="612"/>
      <c r="AM73" s="612"/>
      <c r="AN73" s="612"/>
      <c r="AO73" s="612"/>
      <c r="AP73" s="612"/>
    </row>
    <row r="74" spans="1:46" ht="23.1" customHeight="1" x14ac:dyDescent="0.15">
      <c r="A74" s="621"/>
      <c r="B74" s="621"/>
      <c r="C74" s="621"/>
      <c r="D74" s="621"/>
      <c r="E74" s="621"/>
      <c r="F74" s="621"/>
      <c r="G74" s="621"/>
      <c r="H74" s="621"/>
      <c r="I74" s="621"/>
      <c r="J74" s="621"/>
      <c r="K74" s="621"/>
      <c r="L74" s="621"/>
      <c r="M74" s="621"/>
      <c r="N74" s="621"/>
      <c r="O74" s="621"/>
      <c r="P74" s="621"/>
      <c r="Q74" s="621"/>
      <c r="R74" s="621"/>
      <c r="S74" s="621"/>
      <c r="T74" s="621"/>
      <c r="U74" s="621"/>
      <c r="V74" s="621"/>
      <c r="W74" s="621"/>
      <c r="X74" s="621"/>
      <c r="Y74" s="621"/>
      <c r="Z74" s="621"/>
      <c r="AA74" s="621"/>
      <c r="AB74" s="621"/>
      <c r="AC74" s="621"/>
      <c r="AD74" s="621"/>
      <c r="AE74" s="621"/>
      <c r="AF74" s="621"/>
      <c r="AG74" s="621"/>
      <c r="AH74" s="621"/>
      <c r="AI74" s="621"/>
      <c r="AJ74" s="621"/>
      <c r="AK74" s="621"/>
      <c r="AL74" s="612"/>
      <c r="AM74" s="612"/>
      <c r="AN74" s="612"/>
      <c r="AO74" s="612"/>
      <c r="AP74" s="612"/>
    </row>
    <row r="75" spans="1:46" ht="23.1" customHeight="1" x14ac:dyDescent="0.15">
      <c r="A75" s="621"/>
      <c r="B75" s="621"/>
      <c r="C75" s="621"/>
      <c r="D75" s="621"/>
      <c r="E75" s="621"/>
      <c r="F75" s="621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617"/>
      <c r="Z75" s="617"/>
      <c r="AA75" s="617"/>
      <c r="AB75" s="617"/>
      <c r="AC75" s="617"/>
      <c r="AD75" s="617"/>
      <c r="AE75" s="617"/>
      <c r="AF75" s="617"/>
      <c r="AG75" s="617"/>
      <c r="AH75" s="617"/>
      <c r="AI75" s="617"/>
      <c r="AJ75" s="617"/>
      <c r="AK75" s="617"/>
      <c r="AL75" s="612"/>
      <c r="AM75" s="612"/>
      <c r="AN75" s="612"/>
      <c r="AO75" s="612"/>
      <c r="AP75" s="612"/>
    </row>
    <row r="76" spans="1:46" ht="23.1" customHeight="1" x14ac:dyDescent="0.15">
      <c r="A76" s="621"/>
      <c r="B76" s="621"/>
      <c r="C76" s="621"/>
      <c r="D76" s="621"/>
      <c r="E76" s="621"/>
      <c r="F76" s="621"/>
      <c r="G76" s="492"/>
      <c r="H76" s="492"/>
      <c r="I76" s="492"/>
      <c r="J76" s="492"/>
      <c r="K76" s="621"/>
      <c r="L76" s="621"/>
      <c r="M76" s="621"/>
      <c r="N76" s="621"/>
      <c r="O76" s="621"/>
      <c r="P76" s="621"/>
      <c r="Q76" s="621"/>
      <c r="R76" s="621"/>
      <c r="S76" s="621"/>
      <c r="T76" s="621"/>
      <c r="U76" s="621"/>
      <c r="V76" s="621"/>
      <c r="W76" s="621"/>
      <c r="X76" s="621"/>
      <c r="Y76" s="621"/>
      <c r="Z76" s="621"/>
      <c r="AA76" s="621"/>
      <c r="AB76" s="621"/>
      <c r="AC76" s="621"/>
      <c r="AD76" s="621"/>
      <c r="AE76" s="621"/>
      <c r="AF76" s="621"/>
      <c r="AG76" s="621"/>
      <c r="AH76" s="621"/>
      <c r="AI76" s="621"/>
      <c r="AJ76" s="621"/>
      <c r="AK76" s="621"/>
      <c r="AL76" s="612"/>
      <c r="AM76" s="612"/>
      <c r="AN76" s="612"/>
      <c r="AO76" s="612"/>
      <c r="AP76" s="612"/>
    </row>
    <row r="77" spans="1:46" ht="23.1" customHeight="1" x14ac:dyDescent="0.15">
      <c r="A77" s="621"/>
      <c r="B77" s="621"/>
      <c r="C77" s="621"/>
      <c r="D77" s="621"/>
      <c r="E77" s="621"/>
      <c r="F77" s="621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617"/>
      <c r="Z77" s="617"/>
      <c r="AA77" s="617"/>
      <c r="AB77" s="617"/>
      <c r="AC77" s="617"/>
      <c r="AD77" s="617"/>
      <c r="AE77" s="617"/>
      <c r="AF77" s="617"/>
      <c r="AG77" s="617"/>
      <c r="AH77" s="617"/>
      <c r="AI77" s="617"/>
      <c r="AJ77" s="617"/>
      <c r="AK77" s="617"/>
      <c r="AL77" s="612"/>
      <c r="AM77" s="612"/>
      <c r="AN77" s="612"/>
      <c r="AO77" s="612"/>
      <c r="AP77" s="612"/>
    </row>
  </sheetData>
  <mergeCells count="324">
    <mergeCell ref="P41:R41"/>
    <mergeCell ref="S41:U41"/>
    <mergeCell ref="V41:X41"/>
    <mergeCell ref="P40:R40"/>
    <mergeCell ref="S40:U40"/>
    <mergeCell ref="V40:X40"/>
    <mergeCell ref="Y41:AA41"/>
    <mergeCell ref="AB41:AD41"/>
    <mergeCell ref="AE41:AG41"/>
    <mergeCell ref="A40:C41"/>
    <mergeCell ref="D40:F40"/>
    <mergeCell ref="G40:I40"/>
    <mergeCell ref="J40:L40"/>
    <mergeCell ref="M40:O40"/>
    <mergeCell ref="D41:F41"/>
    <mergeCell ref="G41:I41"/>
    <mergeCell ref="J41:L41"/>
    <mergeCell ref="M41:O41"/>
    <mergeCell ref="AK41:AM41"/>
    <mergeCell ref="AN41:AP41"/>
    <mergeCell ref="AH40:AJ40"/>
    <mergeCell ref="AK40:AM40"/>
    <mergeCell ref="V38:X38"/>
    <mergeCell ref="Y38:AA38"/>
    <mergeCell ref="AB38:AD38"/>
    <mergeCell ref="AE38:AG38"/>
    <mergeCell ref="AH38:AJ38"/>
    <mergeCell ref="AB39:AD39"/>
    <mergeCell ref="AE39:AG39"/>
    <mergeCell ref="AH39:AJ39"/>
    <mergeCell ref="AK39:AM39"/>
    <mergeCell ref="AN40:AP40"/>
    <mergeCell ref="Y40:AA40"/>
    <mergeCell ref="AB40:AD40"/>
    <mergeCell ref="AE40:AG40"/>
    <mergeCell ref="AN39:AP39"/>
    <mergeCell ref="AH41:AJ41"/>
    <mergeCell ref="AE36:AG36"/>
    <mergeCell ref="AH36:AJ36"/>
    <mergeCell ref="AK36:AM36"/>
    <mergeCell ref="AE37:AG37"/>
    <mergeCell ref="AH37:AJ37"/>
    <mergeCell ref="AK37:AM37"/>
    <mergeCell ref="AN37:AP37"/>
    <mergeCell ref="A38:C39"/>
    <mergeCell ref="D38:F38"/>
    <mergeCell ref="G38:I38"/>
    <mergeCell ref="J38:L38"/>
    <mergeCell ref="M38:O38"/>
    <mergeCell ref="P38:R38"/>
    <mergeCell ref="AK38:AM38"/>
    <mergeCell ref="AN38:AP38"/>
    <mergeCell ref="D39:F39"/>
    <mergeCell ref="G39:I39"/>
    <mergeCell ref="J39:L39"/>
    <mergeCell ref="M39:O39"/>
    <mergeCell ref="P39:R39"/>
    <mergeCell ref="S39:U39"/>
    <mergeCell ref="V39:X39"/>
    <mergeCell ref="Y39:AA39"/>
    <mergeCell ref="S38:U38"/>
    <mergeCell ref="J37:L37"/>
    <mergeCell ref="M37:O37"/>
    <mergeCell ref="P37:R37"/>
    <mergeCell ref="S37:U37"/>
    <mergeCell ref="V37:X37"/>
    <mergeCell ref="Y37:AA37"/>
    <mergeCell ref="AB37:AD37"/>
    <mergeCell ref="V36:X36"/>
    <mergeCell ref="Y36:AA36"/>
    <mergeCell ref="AB36:AD36"/>
    <mergeCell ref="A34:F35"/>
    <mergeCell ref="G34:I35"/>
    <mergeCell ref="J34:AP34"/>
    <mergeCell ref="J35:L35"/>
    <mergeCell ref="M35:O35"/>
    <mergeCell ref="AH35:AJ35"/>
    <mergeCell ref="AK35:AM35"/>
    <mergeCell ref="AN35:AP35"/>
    <mergeCell ref="A36:C37"/>
    <mergeCell ref="D36:F36"/>
    <mergeCell ref="G36:I36"/>
    <mergeCell ref="J36:L36"/>
    <mergeCell ref="M36:O36"/>
    <mergeCell ref="P36:R36"/>
    <mergeCell ref="S36:U36"/>
    <mergeCell ref="P35:R35"/>
    <mergeCell ref="S35:U35"/>
    <mergeCell ref="V35:X35"/>
    <mergeCell ref="Y35:AA35"/>
    <mergeCell ref="AB35:AD35"/>
    <mergeCell ref="AE35:AG35"/>
    <mergeCell ref="AN36:AP36"/>
    <mergeCell ref="D37:F37"/>
    <mergeCell ref="G37:I37"/>
    <mergeCell ref="AI30:AL30"/>
    <mergeCell ref="AM30:AP30"/>
    <mergeCell ref="D31:F31"/>
    <mergeCell ref="G31:I31"/>
    <mergeCell ref="J31:M31"/>
    <mergeCell ref="N31:Q31"/>
    <mergeCell ref="R31:U31"/>
    <mergeCell ref="V31:Y31"/>
    <mergeCell ref="Z31:AC31"/>
    <mergeCell ref="AD31:AH31"/>
    <mergeCell ref="AI31:AL31"/>
    <mergeCell ref="AM31:AP31"/>
    <mergeCell ref="Z29:AC29"/>
    <mergeCell ref="AD29:AH29"/>
    <mergeCell ref="AI29:AL29"/>
    <mergeCell ref="AM29:AP29"/>
    <mergeCell ref="A30:C31"/>
    <mergeCell ref="D30:F30"/>
    <mergeCell ref="G30:I30"/>
    <mergeCell ref="J30:M30"/>
    <mergeCell ref="N30:Q30"/>
    <mergeCell ref="R30:U30"/>
    <mergeCell ref="D29:F29"/>
    <mergeCell ref="G29:I29"/>
    <mergeCell ref="J29:M29"/>
    <mergeCell ref="N29:Q29"/>
    <mergeCell ref="R29:U29"/>
    <mergeCell ref="V29:Y29"/>
    <mergeCell ref="A28:C29"/>
    <mergeCell ref="D28:F28"/>
    <mergeCell ref="G28:I28"/>
    <mergeCell ref="J28:M28"/>
    <mergeCell ref="N28:Q28"/>
    <mergeCell ref="V30:Y30"/>
    <mergeCell ref="Z30:AC30"/>
    <mergeCell ref="AD30:AH30"/>
    <mergeCell ref="AD26:AH26"/>
    <mergeCell ref="AI26:AL26"/>
    <mergeCell ref="AM26:AP26"/>
    <mergeCell ref="D27:F27"/>
    <mergeCell ref="G27:I27"/>
    <mergeCell ref="J27:M27"/>
    <mergeCell ref="N27:Q27"/>
    <mergeCell ref="R27:U27"/>
    <mergeCell ref="R28:U28"/>
    <mergeCell ref="V28:Y28"/>
    <mergeCell ref="Z28:AC28"/>
    <mergeCell ref="AD28:AH28"/>
    <mergeCell ref="AI28:AL28"/>
    <mergeCell ref="AM28:AP28"/>
    <mergeCell ref="V27:Y27"/>
    <mergeCell ref="Z27:AC27"/>
    <mergeCell ref="AD27:AH27"/>
    <mergeCell ref="AI27:AL27"/>
    <mergeCell ref="AM27:AP27"/>
    <mergeCell ref="A26:C27"/>
    <mergeCell ref="D26:F26"/>
    <mergeCell ref="G26:I26"/>
    <mergeCell ref="J26:M26"/>
    <mergeCell ref="N26:Q26"/>
    <mergeCell ref="R26:U26"/>
    <mergeCell ref="R25:U25"/>
    <mergeCell ref="V25:Y25"/>
    <mergeCell ref="Z25:AC25"/>
    <mergeCell ref="V26:Y26"/>
    <mergeCell ref="Z26:AC26"/>
    <mergeCell ref="AD25:AH25"/>
    <mergeCell ref="AI25:AL25"/>
    <mergeCell ref="AM25:AP25"/>
    <mergeCell ref="V21:X21"/>
    <mergeCell ref="Y21:AA21"/>
    <mergeCell ref="AB21:AD21"/>
    <mergeCell ref="AE21:AG21"/>
    <mergeCell ref="AH21:AJ21"/>
    <mergeCell ref="A24:F25"/>
    <mergeCell ref="G24:I25"/>
    <mergeCell ref="J24:AP24"/>
    <mergeCell ref="J25:M25"/>
    <mergeCell ref="N25:Q25"/>
    <mergeCell ref="D21:F21"/>
    <mergeCell ref="G21:I21"/>
    <mergeCell ref="J21:L21"/>
    <mergeCell ref="M21:O21"/>
    <mergeCell ref="P21:R21"/>
    <mergeCell ref="S21:U21"/>
    <mergeCell ref="A20:C21"/>
    <mergeCell ref="D20:F20"/>
    <mergeCell ref="G20:I20"/>
    <mergeCell ref="J20:L20"/>
    <mergeCell ref="M20:O20"/>
    <mergeCell ref="P20:R20"/>
    <mergeCell ref="AB18:AD18"/>
    <mergeCell ref="AE18:AG18"/>
    <mergeCell ref="AH18:AJ18"/>
    <mergeCell ref="D19:F19"/>
    <mergeCell ref="G19:I19"/>
    <mergeCell ref="J19:L19"/>
    <mergeCell ref="M19:O19"/>
    <mergeCell ref="P19:R19"/>
    <mergeCell ref="S19:U19"/>
    <mergeCell ref="V19:X19"/>
    <mergeCell ref="S20:U20"/>
    <mergeCell ref="V20:X20"/>
    <mergeCell ref="Y20:AA20"/>
    <mergeCell ref="AB20:AD20"/>
    <mergeCell ref="AE20:AG20"/>
    <mergeCell ref="AH20:AJ20"/>
    <mergeCell ref="Y19:AA19"/>
    <mergeCell ref="AB19:AD19"/>
    <mergeCell ref="AE19:AG19"/>
    <mergeCell ref="AH19:AJ19"/>
    <mergeCell ref="A18:C19"/>
    <mergeCell ref="D18:F18"/>
    <mergeCell ref="G18:I18"/>
    <mergeCell ref="J18:L18"/>
    <mergeCell ref="M18:O18"/>
    <mergeCell ref="P18:R18"/>
    <mergeCell ref="S18:U18"/>
    <mergeCell ref="V18:X18"/>
    <mergeCell ref="Y18:AA18"/>
    <mergeCell ref="S16:U16"/>
    <mergeCell ref="V16:X16"/>
    <mergeCell ref="Y16:AA16"/>
    <mergeCell ref="AB16:AD16"/>
    <mergeCell ref="AE16:AG16"/>
    <mergeCell ref="AH16:AJ16"/>
    <mergeCell ref="A16:C17"/>
    <mergeCell ref="D16:F16"/>
    <mergeCell ref="G16:I16"/>
    <mergeCell ref="J16:L16"/>
    <mergeCell ref="M16:O16"/>
    <mergeCell ref="P16:R16"/>
    <mergeCell ref="D17:F17"/>
    <mergeCell ref="G17:I17"/>
    <mergeCell ref="J17:L17"/>
    <mergeCell ref="M17:O17"/>
    <mergeCell ref="AH17:AJ17"/>
    <mergeCell ref="P17:R17"/>
    <mergeCell ref="S17:U17"/>
    <mergeCell ref="V17:X17"/>
    <mergeCell ref="Y17:AA17"/>
    <mergeCell ref="AB17:AD17"/>
    <mergeCell ref="AE17:AG17"/>
    <mergeCell ref="A14:F15"/>
    <mergeCell ref="G14:I15"/>
    <mergeCell ref="J14:AJ14"/>
    <mergeCell ref="J15:L15"/>
    <mergeCell ref="M15:O15"/>
    <mergeCell ref="P15:R15"/>
    <mergeCell ref="V10:X10"/>
    <mergeCell ref="Y10:AA10"/>
    <mergeCell ref="AB10:AD10"/>
    <mergeCell ref="AE10:AG10"/>
    <mergeCell ref="D11:F11"/>
    <mergeCell ref="G11:I11"/>
    <mergeCell ref="J11:L11"/>
    <mergeCell ref="M11:O11"/>
    <mergeCell ref="P11:R11"/>
    <mergeCell ref="S11:U11"/>
    <mergeCell ref="S15:U15"/>
    <mergeCell ref="V15:X15"/>
    <mergeCell ref="Y15:AA15"/>
    <mergeCell ref="AB15:AD15"/>
    <mergeCell ref="AE15:AG15"/>
    <mergeCell ref="AH15:AJ15"/>
    <mergeCell ref="V11:X11"/>
    <mergeCell ref="Y11:AA11"/>
    <mergeCell ref="S9:U9"/>
    <mergeCell ref="V9:X9"/>
    <mergeCell ref="Y9:AA9"/>
    <mergeCell ref="AB9:AD9"/>
    <mergeCell ref="AE9:AG9"/>
    <mergeCell ref="A10:C11"/>
    <mergeCell ref="D10:F10"/>
    <mergeCell ref="G10:I10"/>
    <mergeCell ref="J10:L10"/>
    <mergeCell ref="M10:O10"/>
    <mergeCell ref="P10:R10"/>
    <mergeCell ref="S10:U10"/>
    <mergeCell ref="AB11:AD11"/>
    <mergeCell ref="AE11:AG11"/>
    <mergeCell ref="J7:L7"/>
    <mergeCell ref="M7:O7"/>
    <mergeCell ref="P7:R7"/>
    <mergeCell ref="S7:U7"/>
    <mergeCell ref="V7:X7"/>
    <mergeCell ref="Y7:AA7"/>
    <mergeCell ref="AB7:AD7"/>
    <mergeCell ref="AE7:AG7"/>
    <mergeCell ref="A8:C9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D9:F9"/>
    <mergeCell ref="G9:I9"/>
    <mergeCell ref="J9:L9"/>
    <mergeCell ref="M9:O9"/>
    <mergeCell ref="P9:R9"/>
    <mergeCell ref="AE4:AG5"/>
    <mergeCell ref="J5:L5"/>
    <mergeCell ref="M5:O5"/>
    <mergeCell ref="P5:R5"/>
    <mergeCell ref="S5:U5"/>
    <mergeCell ref="V5:X5"/>
    <mergeCell ref="Y5:AA5"/>
    <mergeCell ref="AB5:AD5"/>
    <mergeCell ref="A6:C7"/>
    <mergeCell ref="D6:F6"/>
    <mergeCell ref="G6:I6"/>
    <mergeCell ref="J6:L6"/>
    <mergeCell ref="M6:O6"/>
    <mergeCell ref="P6:R6"/>
    <mergeCell ref="S6:U6"/>
    <mergeCell ref="V6:X6"/>
    <mergeCell ref="Y6:AA6"/>
    <mergeCell ref="A4:F5"/>
    <mergeCell ref="G4:I5"/>
    <mergeCell ref="J4:AD4"/>
    <mergeCell ref="AB6:AD6"/>
    <mergeCell ref="AE6:AG6"/>
    <mergeCell ref="D7:F7"/>
    <mergeCell ref="G7:I7"/>
  </mergeCells>
  <phoneticPr fontId="3"/>
  <pageMargins left="0.70866141732283472" right="0.70866141732283472" top="0.74803149606299213" bottom="0.74803149606299213" header="0.31496062992125984" footer="0.31496062992125984"/>
  <pageSetup paperSize="9" scale="57" firstPageNumber="23" orientation="landscape" useFirstPageNumber="1" r:id="rId1"/>
  <headerFooter alignWithMargins="0">
    <oddFooter>&amp;C&amp;14&amp;P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BreakPreview" zoomScale="60" zoomScaleNormal="100" zoomScalePageLayoutView="40" workbookViewId="0">
      <selection activeCell="J26" sqref="J26"/>
    </sheetView>
  </sheetViews>
  <sheetFormatPr defaultRowHeight="12.75" customHeight="1" x14ac:dyDescent="0.15"/>
  <cols>
    <col min="1" max="1" width="20.875" style="456" customWidth="1"/>
    <col min="2" max="2" width="9" style="434"/>
    <col min="5" max="5" width="10" customWidth="1"/>
  </cols>
  <sheetData>
    <row r="1" spans="1:11" s="609" customFormat="1" ht="30" customHeight="1" x14ac:dyDescent="0.15">
      <c r="A1" s="971" t="s">
        <v>591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</row>
    <row r="2" spans="1:11" ht="16.5" customHeight="1" x14ac:dyDescent="0.15">
      <c r="K2" s="630" t="s">
        <v>581</v>
      </c>
    </row>
    <row r="3" spans="1:11" ht="16.5" customHeight="1" x14ac:dyDescent="0.15">
      <c r="A3" s="972" t="s">
        <v>1</v>
      </c>
      <c r="B3" s="972"/>
      <c r="C3" s="692" t="s">
        <v>385</v>
      </c>
      <c r="D3" s="692" t="s">
        <v>384</v>
      </c>
      <c r="E3" s="692" t="s">
        <v>383</v>
      </c>
      <c r="F3" s="692" t="s">
        <v>382</v>
      </c>
      <c r="G3" s="692" t="s">
        <v>381</v>
      </c>
      <c r="H3" s="692" t="s">
        <v>380</v>
      </c>
      <c r="I3" s="692" t="s">
        <v>379</v>
      </c>
      <c r="J3" s="692" t="s">
        <v>386</v>
      </c>
      <c r="K3" s="692" t="s">
        <v>277</v>
      </c>
    </row>
    <row r="4" spans="1:11" ht="15" customHeight="1" x14ac:dyDescent="0.15">
      <c r="A4" s="970" t="s">
        <v>403</v>
      </c>
      <c r="B4" s="685" t="s">
        <v>87</v>
      </c>
      <c r="C4" s="764">
        <v>49</v>
      </c>
      <c r="D4" s="764">
        <v>105</v>
      </c>
      <c r="E4" s="764">
        <v>157</v>
      </c>
      <c r="F4" s="765">
        <v>22</v>
      </c>
      <c r="G4" s="764" t="s">
        <v>31</v>
      </c>
      <c r="H4" s="764" t="s">
        <v>596</v>
      </c>
      <c r="I4" s="766">
        <v>7</v>
      </c>
      <c r="J4" s="764">
        <v>85</v>
      </c>
      <c r="K4" s="767">
        <v>429</v>
      </c>
    </row>
    <row r="5" spans="1:11" ht="15" customHeight="1" x14ac:dyDescent="0.15">
      <c r="A5" s="970"/>
      <c r="B5" s="686" t="s">
        <v>102</v>
      </c>
      <c r="C5" s="768" t="s">
        <v>592</v>
      </c>
      <c r="D5" s="769">
        <v>94</v>
      </c>
      <c r="E5" s="768">
        <v>149</v>
      </c>
      <c r="F5" s="769" t="s">
        <v>31</v>
      </c>
      <c r="G5" s="768" t="s">
        <v>31</v>
      </c>
      <c r="H5" s="768" t="s">
        <v>596</v>
      </c>
      <c r="I5" s="769">
        <v>7</v>
      </c>
      <c r="J5" s="768">
        <v>79</v>
      </c>
      <c r="K5" s="770">
        <v>398</v>
      </c>
    </row>
    <row r="6" spans="1:11" ht="15" customHeight="1" x14ac:dyDescent="0.15">
      <c r="A6" s="970"/>
      <c r="B6" s="688" t="s">
        <v>103</v>
      </c>
      <c r="C6" s="771" t="s">
        <v>31</v>
      </c>
      <c r="D6" s="771">
        <v>11</v>
      </c>
      <c r="E6" s="771">
        <v>8</v>
      </c>
      <c r="F6" s="772" t="s">
        <v>31</v>
      </c>
      <c r="G6" s="771" t="s">
        <v>31</v>
      </c>
      <c r="H6" s="771" t="s">
        <v>597</v>
      </c>
      <c r="I6" s="773" t="s">
        <v>596</v>
      </c>
      <c r="J6" s="771">
        <v>6</v>
      </c>
      <c r="K6" s="774">
        <v>31</v>
      </c>
    </row>
    <row r="7" spans="1:11" ht="15" customHeight="1" x14ac:dyDescent="0.15">
      <c r="A7" s="970" t="s">
        <v>402</v>
      </c>
      <c r="B7" s="685" t="s">
        <v>87</v>
      </c>
      <c r="C7" s="764">
        <v>273</v>
      </c>
      <c r="D7" s="766">
        <v>498</v>
      </c>
      <c r="E7" s="764">
        <v>294</v>
      </c>
      <c r="F7" s="766">
        <v>351</v>
      </c>
      <c r="G7" s="764">
        <v>117</v>
      </c>
      <c r="H7" s="766" t="s">
        <v>31</v>
      </c>
      <c r="I7" s="764">
        <v>70</v>
      </c>
      <c r="J7" s="766">
        <v>504</v>
      </c>
      <c r="K7" s="764">
        <v>2109</v>
      </c>
    </row>
    <row r="8" spans="1:11" ht="15" customHeight="1" x14ac:dyDescent="0.15">
      <c r="A8" s="970"/>
      <c r="B8" s="689" t="s">
        <v>102</v>
      </c>
      <c r="C8" s="768">
        <v>207</v>
      </c>
      <c r="D8" s="769">
        <v>373</v>
      </c>
      <c r="E8" s="768">
        <v>271</v>
      </c>
      <c r="F8" s="769">
        <v>307</v>
      </c>
      <c r="G8" s="768">
        <v>83</v>
      </c>
      <c r="H8" s="769" t="s">
        <v>31</v>
      </c>
      <c r="I8" s="768">
        <v>59</v>
      </c>
      <c r="J8" s="769">
        <v>438</v>
      </c>
      <c r="K8" s="768">
        <v>1739</v>
      </c>
    </row>
    <row r="9" spans="1:11" ht="15" customHeight="1" x14ac:dyDescent="0.15">
      <c r="A9" s="970"/>
      <c r="B9" s="688" t="s">
        <v>103</v>
      </c>
      <c r="C9" s="771">
        <v>66</v>
      </c>
      <c r="D9" s="773">
        <v>125</v>
      </c>
      <c r="E9" s="771">
        <v>23</v>
      </c>
      <c r="F9" s="773">
        <v>44</v>
      </c>
      <c r="G9" s="771">
        <v>34</v>
      </c>
      <c r="H9" s="773" t="s">
        <v>31</v>
      </c>
      <c r="I9" s="771">
        <v>11</v>
      </c>
      <c r="J9" s="773">
        <v>66</v>
      </c>
      <c r="K9" s="771">
        <v>370</v>
      </c>
    </row>
    <row r="10" spans="1:11" ht="15" customHeight="1" x14ac:dyDescent="0.15">
      <c r="A10" s="970" t="s">
        <v>401</v>
      </c>
      <c r="B10" s="685" t="s">
        <v>87</v>
      </c>
      <c r="C10" s="766">
        <v>28</v>
      </c>
      <c r="D10" s="764">
        <v>36</v>
      </c>
      <c r="E10" s="764">
        <v>8</v>
      </c>
      <c r="F10" s="766" t="s">
        <v>31</v>
      </c>
      <c r="G10" s="764">
        <v>11</v>
      </c>
      <c r="H10" s="766">
        <v>86</v>
      </c>
      <c r="I10" s="764">
        <v>16</v>
      </c>
      <c r="J10" s="766">
        <v>73</v>
      </c>
      <c r="K10" s="764">
        <v>259</v>
      </c>
    </row>
    <row r="11" spans="1:11" ht="15" customHeight="1" x14ac:dyDescent="0.15">
      <c r="A11" s="970"/>
      <c r="B11" s="689" t="s">
        <v>102</v>
      </c>
      <c r="C11" s="769">
        <v>17</v>
      </c>
      <c r="D11" s="768">
        <v>18</v>
      </c>
      <c r="E11" s="768">
        <v>8</v>
      </c>
      <c r="F11" s="769" t="s">
        <v>596</v>
      </c>
      <c r="G11" s="768" t="s">
        <v>31</v>
      </c>
      <c r="H11" s="769">
        <v>63</v>
      </c>
      <c r="I11" s="768" t="s">
        <v>31</v>
      </c>
      <c r="J11" s="769">
        <v>63</v>
      </c>
      <c r="K11" s="768">
        <v>188</v>
      </c>
    </row>
    <row r="12" spans="1:11" ht="15" customHeight="1" x14ac:dyDescent="0.15">
      <c r="A12" s="970"/>
      <c r="B12" s="688" t="s">
        <v>103</v>
      </c>
      <c r="C12" s="773">
        <v>11</v>
      </c>
      <c r="D12" s="771">
        <v>18</v>
      </c>
      <c r="E12" s="771" t="s">
        <v>596</v>
      </c>
      <c r="F12" s="773" t="s">
        <v>31</v>
      </c>
      <c r="G12" s="771" t="s">
        <v>31</v>
      </c>
      <c r="H12" s="773">
        <v>23</v>
      </c>
      <c r="I12" s="771" t="s">
        <v>31</v>
      </c>
      <c r="J12" s="773">
        <v>10</v>
      </c>
      <c r="K12" s="771">
        <v>71</v>
      </c>
    </row>
    <row r="13" spans="1:11" ht="15" customHeight="1" x14ac:dyDescent="0.15">
      <c r="A13" s="970" t="s">
        <v>400</v>
      </c>
      <c r="B13" s="685" t="s">
        <v>87</v>
      </c>
      <c r="C13" s="764">
        <v>83</v>
      </c>
      <c r="D13" s="764">
        <v>265</v>
      </c>
      <c r="E13" s="764">
        <v>14</v>
      </c>
      <c r="F13" s="764" t="s">
        <v>31</v>
      </c>
      <c r="G13" s="764">
        <v>6</v>
      </c>
      <c r="H13" s="764" t="s">
        <v>596</v>
      </c>
      <c r="I13" s="764">
        <v>10</v>
      </c>
      <c r="J13" s="764">
        <v>107</v>
      </c>
      <c r="K13" s="764">
        <v>488</v>
      </c>
    </row>
    <row r="14" spans="1:11" ht="15" customHeight="1" x14ac:dyDescent="0.15">
      <c r="A14" s="970"/>
      <c r="B14" s="689" t="s">
        <v>102</v>
      </c>
      <c r="C14" s="768" t="s">
        <v>614</v>
      </c>
      <c r="D14" s="768" t="s">
        <v>596</v>
      </c>
      <c r="E14" s="768" t="s">
        <v>596</v>
      </c>
      <c r="F14" s="768" t="s">
        <v>596</v>
      </c>
      <c r="G14" s="768" t="s">
        <v>596</v>
      </c>
      <c r="H14" s="768" t="s">
        <v>596</v>
      </c>
      <c r="I14" s="768" t="s">
        <v>596</v>
      </c>
      <c r="J14" s="768" t="s">
        <v>596</v>
      </c>
      <c r="K14" s="768" t="s">
        <v>596</v>
      </c>
    </row>
    <row r="15" spans="1:11" ht="15" customHeight="1" x14ac:dyDescent="0.15">
      <c r="A15" s="970"/>
      <c r="B15" s="688" t="s">
        <v>103</v>
      </c>
      <c r="C15" s="771">
        <v>83</v>
      </c>
      <c r="D15" s="771">
        <v>265</v>
      </c>
      <c r="E15" s="771">
        <v>14</v>
      </c>
      <c r="F15" s="771" t="s">
        <v>31</v>
      </c>
      <c r="G15" s="771">
        <v>6</v>
      </c>
      <c r="H15" s="771" t="s">
        <v>596</v>
      </c>
      <c r="I15" s="771">
        <v>10</v>
      </c>
      <c r="J15" s="771">
        <v>107</v>
      </c>
      <c r="K15" s="771">
        <v>488</v>
      </c>
    </row>
    <row r="16" spans="1:11" ht="15" customHeight="1" x14ac:dyDescent="0.15">
      <c r="A16" s="970" t="s">
        <v>399</v>
      </c>
      <c r="B16" s="690" t="s">
        <v>87</v>
      </c>
      <c r="C16" s="764">
        <v>37</v>
      </c>
      <c r="D16" s="766">
        <v>80</v>
      </c>
      <c r="E16" s="764">
        <v>135</v>
      </c>
      <c r="F16" s="766">
        <v>12</v>
      </c>
      <c r="G16" s="764">
        <v>8</v>
      </c>
      <c r="H16" s="764" t="s">
        <v>31</v>
      </c>
      <c r="I16" s="766">
        <v>8</v>
      </c>
      <c r="J16" s="764">
        <v>59</v>
      </c>
      <c r="K16" s="767">
        <v>341</v>
      </c>
    </row>
    <row r="17" spans="1:11" ht="15" customHeight="1" x14ac:dyDescent="0.15">
      <c r="A17" s="970"/>
      <c r="B17" s="686" t="s">
        <v>102</v>
      </c>
      <c r="C17" s="768">
        <v>31</v>
      </c>
      <c r="D17" s="769">
        <v>66</v>
      </c>
      <c r="E17" s="768">
        <v>124</v>
      </c>
      <c r="F17" s="769" t="s">
        <v>31</v>
      </c>
      <c r="G17" s="768" t="s">
        <v>31</v>
      </c>
      <c r="H17" s="768" t="s">
        <v>31</v>
      </c>
      <c r="I17" s="769" t="s">
        <v>31</v>
      </c>
      <c r="J17" s="768" t="s">
        <v>31</v>
      </c>
      <c r="K17" s="770">
        <v>305</v>
      </c>
    </row>
    <row r="18" spans="1:11" ht="15" customHeight="1" x14ac:dyDescent="0.15">
      <c r="A18" s="970"/>
      <c r="B18" s="691" t="s">
        <v>103</v>
      </c>
      <c r="C18" s="771">
        <v>6</v>
      </c>
      <c r="D18" s="773">
        <v>14</v>
      </c>
      <c r="E18" s="771">
        <v>11</v>
      </c>
      <c r="F18" s="773" t="s">
        <v>31</v>
      </c>
      <c r="G18" s="771" t="s">
        <v>31</v>
      </c>
      <c r="H18" s="771" t="s">
        <v>596</v>
      </c>
      <c r="I18" s="773" t="s">
        <v>31</v>
      </c>
      <c r="J18" s="771" t="s">
        <v>31</v>
      </c>
      <c r="K18" s="774">
        <v>36</v>
      </c>
    </row>
    <row r="19" spans="1:11" ht="15" customHeight="1" x14ac:dyDescent="0.15">
      <c r="A19" s="970" t="s">
        <v>398</v>
      </c>
      <c r="B19" s="685" t="s">
        <v>87</v>
      </c>
      <c r="C19" s="766" t="s">
        <v>31</v>
      </c>
      <c r="D19" s="764">
        <v>11</v>
      </c>
      <c r="E19" s="766" t="s">
        <v>31</v>
      </c>
      <c r="F19" s="764" t="s">
        <v>596</v>
      </c>
      <c r="G19" s="766" t="s">
        <v>597</v>
      </c>
      <c r="H19" s="764" t="s">
        <v>596</v>
      </c>
      <c r="I19" s="766" t="s">
        <v>31</v>
      </c>
      <c r="J19" s="764" t="s">
        <v>31</v>
      </c>
      <c r="K19" s="764">
        <v>18</v>
      </c>
    </row>
    <row r="20" spans="1:11" ht="15" customHeight="1" x14ac:dyDescent="0.15">
      <c r="A20" s="970"/>
      <c r="B20" s="689" t="s">
        <v>102</v>
      </c>
      <c r="C20" s="769" t="s">
        <v>31</v>
      </c>
      <c r="D20" s="768" t="s">
        <v>31</v>
      </c>
      <c r="E20" s="769" t="s">
        <v>31</v>
      </c>
      <c r="F20" s="768" t="s">
        <v>615</v>
      </c>
      <c r="G20" s="769" t="s">
        <v>597</v>
      </c>
      <c r="H20" s="768" t="s">
        <v>596</v>
      </c>
      <c r="I20" s="769" t="s">
        <v>31</v>
      </c>
      <c r="J20" s="768" t="s">
        <v>596</v>
      </c>
      <c r="K20" s="768">
        <v>10</v>
      </c>
    </row>
    <row r="21" spans="1:11" ht="15" customHeight="1" x14ac:dyDescent="0.15">
      <c r="A21" s="970"/>
      <c r="B21" s="688" t="s">
        <v>103</v>
      </c>
      <c r="C21" s="773" t="s">
        <v>31</v>
      </c>
      <c r="D21" s="771" t="s">
        <v>31</v>
      </c>
      <c r="E21" s="773" t="s">
        <v>596</v>
      </c>
      <c r="F21" s="771" t="s">
        <v>596</v>
      </c>
      <c r="G21" s="773" t="s">
        <v>596</v>
      </c>
      <c r="H21" s="771" t="s">
        <v>617</v>
      </c>
      <c r="I21" s="773" t="s">
        <v>31</v>
      </c>
      <c r="J21" s="771" t="s">
        <v>31</v>
      </c>
      <c r="K21" s="771">
        <v>8</v>
      </c>
    </row>
    <row r="22" spans="1:11" ht="15" customHeight="1" x14ac:dyDescent="0.15">
      <c r="A22" s="970" t="s">
        <v>397</v>
      </c>
      <c r="B22" s="685" t="s">
        <v>87</v>
      </c>
      <c r="C22" s="766">
        <v>192</v>
      </c>
      <c r="D22" s="764">
        <v>839</v>
      </c>
      <c r="E22" s="766">
        <v>81</v>
      </c>
      <c r="F22" s="764">
        <v>5</v>
      </c>
      <c r="G22" s="766">
        <v>12</v>
      </c>
      <c r="H22" s="764" t="s">
        <v>597</v>
      </c>
      <c r="I22" s="766">
        <v>64</v>
      </c>
      <c r="J22" s="764">
        <v>384</v>
      </c>
      <c r="K22" s="764">
        <v>1577</v>
      </c>
    </row>
    <row r="23" spans="1:11" ht="15" customHeight="1" x14ac:dyDescent="0.15">
      <c r="A23" s="970"/>
      <c r="B23" s="689" t="s">
        <v>102</v>
      </c>
      <c r="C23" s="769">
        <v>102</v>
      </c>
      <c r="D23" s="768">
        <v>496</v>
      </c>
      <c r="E23" s="769">
        <v>60</v>
      </c>
      <c r="F23" s="768">
        <v>5</v>
      </c>
      <c r="G23" s="769">
        <v>7</v>
      </c>
      <c r="H23" s="768" t="s">
        <v>596</v>
      </c>
      <c r="I23" s="769">
        <v>40</v>
      </c>
      <c r="J23" s="768">
        <v>250</v>
      </c>
      <c r="K23" s="768">
        <v>960</v>
      </c>
    </row>
    <row r="24" spans="1:11" ht="15" customHeight="1" x14ac:dyDescent="0.15">
      <c r="A24" s="970"/>
      <c r="B24" s="688" t="s">
        <v>103</v>
      </c>
      <c r="C24" s="773">
        <v>90</v>
      </c>
      <c r="D24" s="771">
        <v>343</v>
      </c>
      <c r="E24" s="773">
        <v>21</v>
      </c>
      <c r="F24" s="771" t="s">
        <v>596</v>
      </c>
      <c r="G24" s="773">
        <v>5</v>
      </c>
      <c r="H24" s="771" t="s">
        <v>596</v>
      </c>
      <c r="I24" s="773">
        <v>24</v>
      </c>
      <c r="J24" s="771">
        <v>134</v>
      </c>
      <c r="K24" s="771">
        <v>617</v>
      </c>
    </row>
    <row r="25" spans="1:11" ht="15" customHeight="1" x14ac:dyDescent="0.15">
      <c r="A25" s="970" t="s">
        <v>396</v>
      </c>
      <c r="B25" s="685" t="s">
        <v>87</v>
      </c>
      <c r="C25" s="766" t="s">
        <v>596</v>
      </c>
      <c r="D25" s="764" t="s">
        <v>31</v>
      </c>
      <c r="E25" s="766">
        <v>5</v>
      </c>
      <c r="F25" s="764" t="s">
        <v>596</v>
      </c>
      <c r="G25" s="766" t="s">
        <v>596</v>
      </c>
      <c r="H25" s="764" t="s">
        <v>597</v>
      </c>
      <c r="I25" s="766" t="s">
        <v>596</v>
      </c>
      <c r="J25" s="764">
        <v>7</v>
      </c>
      <c r="K25" s="764">
        <v>13</v>
      </c>
    </row>
    <row r="26" spans="1:11" ht="15" customHeight="1" x14ac:dyDescent="0.15">
      <c r="A26" s="970"/>
      <c r="B26" s="689" t="s">
        <v>102</v>
      </c>
      <c r="C26" s="769" t="s">
        <v>596</v>
      </c>
      <c r="D26" s="768" t="s">
        <v>596</v>
      </c>
      <c r="E26" s="769" t="s">
        <v>31</v>
      </c>
      <c r="F26" s="768" t="s">
        <v>596</v>
      </c>
      <c r="G26" s="769" t="s">
        <v>596</v>
      </c>
      <c r="H26" s="768" t="s">
        <v>596</v>
      </c>
      <c r="I26" s="769" t="s">
        <v>596</v>
      </c>
      <c r="J26" s="768">
        <v>7</v>
      </c>
      <c r="K26" s="768" t="s">
        <v>31</v>
      </c>
    </row>
    <row r="27" spans="1:11" ht="15" customHeight="1" x14ac:dyDescent="0.15">
      <c r="A27" s="970"/>
      <c r="B27" s="688" t="s">
        <v>103</v>
      </c>
      <c r="C27" s="773" t="s">
        <v>596</v>
      </c>
      <c r="D27" s="771" t="s">
        <v>31</v>
      </c>
      <c r="E27" s="773" t="s">
        <v>31</v>
      </c>
      <c r="F27" s="771" t="s">
        <v>616</v>
      </c>
      <c r="G27" s="773" t="s">
        <v>596</v>
      </c>
      <c r="H27" s="771" t="s">
        <v>596</v>
      </c>
      <c r="I27" s="773" t="s">
        <v>596</v>
      </c>
      <c r="J27" s="771" t="s">
        <v>618</v>
      </c>
      <c r="K27" s="771" t="s">
        <v>31</v>
      </c>
    </row>
    <row r="28" spans="1:11" ht="15" customHeight="1" x14ac:dyDescent="0.15">
      <c r="A28" s="970" t="s">
        <v>395</v>
      </c>
      <c r="B28" s="685" t="s">
        <v>87</v>
      </c>
      <c r="C28" s="766">
        <v>198</v>
      </c>
      <c r="D28" s="764">
        <v>683</v>
      </c>
      <c r="E28" s="766">
        <v>255</v>
      </c>
      <c r="F28" s="764">
        <v>32</v>
      </c>
      <c r="G28" s="766">
        <v>35</v>
      </c>
      <c r="H28" s="764">
        <v>12</v>
      </c>
      <c r="I28" s="766">
        <v>73</v>
      </c>
      <c r="J28" s="764">
        <v>495</v>
      </c>
      <c r="K28" s="767">
        <v>1783</v>
      </c>
    </row>
    <row r="29" spans="1:11" ht="15" customHeight="1" x14ac:dyDescent="0.15">
      <c r="A29" s="970"/>
      <c r="B29" s="689" t="s">
        <v>102</v>
      </c>
      <c r="C29" s="769">
        <v>127</v>
      </c>
      <c r="D29" s="768">
        <v>412</v>
      </c>
      <c r="E29" s="769">
        <v>223</v>
      </c>
      <c r="F29" s="768">
        <v>23</v>
      </c>
      <c r="G29" s="769">
        <v>18</v>
      </c>
      <c r="H29" s="768" t="s">
        <v>31</v>
      </c>
      <c r="I29" s="769">
        <v>47</v>
      </c>
      <c r="J29" s="768">
        <v>361</v>
      </c>
      <c r="K29" s="770">
        <v>1221</v>
      </c>
    </row>
    <row r="30" spans="1:11" ht="15" customHeight="1" x14ac:dyDescent="0.15">
      <c r="A30" s="970"/>
      <c r="B30" s="688" t="s">
        <v>103</v>
      </c>
      <c r="C30" s="773">
        <v>71</v>
      </c>
      <c r="D30" s="771">
        <v>271</v>
      </c>
      <c r="E30" s="773">
        <v>32</v>
      </c>
      <c r="F30" s="771">
        <v>9</v>
      </c>
      <c r="G30" s="773">
        <v>17</v>
      </c>
      <c r="H30" s="771" t="s">
        <v>31</v>
      </c>
      <c r="I30" s="773">
        <v>26</v>
      </c>
      <c r="J30" s="771">
        <v>134</v>
      </c>
      <c r="K30" s="774">
        <v>562</v>
      </c>
    </row>
    <row r="31" spans="1:11" ht="15" customHeight="1" x14ac:dyDescent="0.15">
      <c r="A31" s="970" t="s">
        <v>528</v>
      </c>
      <c r="B31" s="685" t="s">
        <v>87</v>
      </c>
      <c r="C31" s="766" t="s">
        <v>31</v>
      </c>
      <c r="D31" s="764" t="s">
        <v>31</v>
      </c>
      <c r="E31" s="764">
        <v>8</v>
      </c>
      <c r="F31" s="766" t="s">
        <v>31</v>
      </c>
      <c r="G31" s="764" t="s">
        <v>596</v>
      </c>
      <c r="H31" s="766" t="s">
        <v>596</v>
      </c>
      <c r="I31" s="764" t="s">
        <v>31</v>
      </c>
      <c r="J31" s="766">
        <v>46</v>
      </c>
      <c r="K31" s="764">
        <v>62</v>
      </c>
    </row>
    <row r="32" spans="1:11" ht="15" customHeight="1" x14ac:dyDescent="0.15">
      <c r="A32" s="970"/>
      <c r="B32" s="689" t="s">
        <v>102</v>
      </c>
      <c r="C32" s="769" t="s">
        <v>31</v>
      </c>
      <c r="D32" s="768" t="s">
        <v>31</v>
      </c>
      <c r="E32" s="768" t="s">
        <v>31</v>
      </c>
      <c r="F32" s="769" t="s">
        <v>31</v>
      </c>
      <c r="G32" s="768" t="s">
        <v>596</v>
      </c>
      <c r="H32" s="769" t="s">
        <v>596</v>
      </c>
      <c r="I32" s="768" t="s">
        <v>31</v>
      </c>
      <c r="J32" s="769" t="s">
        <v>31</v>
      </c>
      <c r="K32" s="768">
        <v>57</v>
      </c>
    </row>
    <row r="33" spans="1:11" ht="15" customHeight="1" x14ac:dyDescent="0.15">
      <c r="A33" s="970"/>
      <c r="B33" s="688" t="s">
        <v>103</v>
      </c>
      <c r="C33" s="773" t="s">
        <v>31</v>
      </c>
      <c r="D33" s="771" t="s">
        <v>596</v>
      </c>
      <c r="E33" s="771" t="s">
        <v>31</v>
      </c>
      <c r="F33" s="773" t="s">
        <v>596</v>
      </c>
      <c r="G33" s="771" t="s">
        <v>597</v>
      </c>
      <c r="H33" s="773" t="s">
        <v>618</v>
      </c>
      <c r="I33" s="771" t="s">
        <v>596</v>
      </c>
      <c r="J33" s="773" t="s">
        <v>31</v>
      </c>
      <c r="K33" s="771">
        <v>5</v>
      </c>
    </row>
    <row r="34" spans="1:11" ht="15" customHeight="1" x14ac:dyDescent="0.15">
      <c r="A34" s="970" t="s">
        <v>277</v>
      </c>
      <c r="B34" s="685" t="s">
        <v>87</v>
      </c>
      <c r="C34" s="766">
        <v>860</v>
      </c>
      <c r="D34" s="765">
        <v>2517</v>
      </c>
      <c r="E34" s="764">
        <v>957</v>
      </c>
      <c r="F34" s="767">
        <v>422</v>
      </c>
      <c r="G34" s="766">
        <v>189</v>
      </c>
      <c r="H34" s="764">
        <v>98</v>
      </c>
      <c r="I34" s="766">
        <v>248</v>
      </c>
      <c r="J34" s="764">
        <v>1760</v>
      </c>
      <c r="K34" s="767">
        <v>7079</v>
      </c>
    </row>
    <row r="35" spans="1:11" ht="15" customHeight="1" x14ac:dyDescent="0.15">
      <c r="A35" s="970"/>
      <c r="B35" s="689" t="s">
        <v>102</v>
      </c>
      <c r="C35" s="769">
        <v>484</v>
      </c>
      <c r="D35" s="775">
        <v>1459</v>
      </c>
      <c r="E35" s="768">
        <v>835</v>
      </c>
      <c r="F35" s="770">
        <v>335</v>
      </c>
      <c r="G35" s="769">
        <v>108</v>
      </c>
      <c r="H35" s="768">
        <v>63</v>
      </c>
      <c r="I35" s="769">
        <v>153</v>
      </c>
      <c r="J35" s="768">
        <v>1198</v>
      </c>
      <c r="K35" s="770">
        <v>4878</v>
      </c>
    </row>
    <row r="36" spans="1:11" ht="15" customHeight="1" x14ac:dyDescent="0.15">
      <c r="A36" s="970"/>
      <c r="B36" s="688" t="s">
        <v>103</v>
      </c>
      <c r="C36" s="773">
        <v>327</v>
      </c>
      <c r="D36" s="772">
        <v>1047</v>
      </c>
      <c r="E36" s="771">
        <v>109</v>
      </c>
      <c r="F36" s="774">
        <v>53</v>
      </c>
      <c r="G36" s="773">
        <v>62</v>
      </c>
      <c r="H36" s="771">
        <v>23</v>
      </c>
      <c r="I36" s="773">
        <v>71</v>
      </c>
      <c r="J36" s="771">
        <v>457</v>
      </c>
      <c r="K36" s="774">
        <v>2188</v>
      </c>
    </row>
    <row r="37" spans="1:11" ht="15" customHeight="1" x14ac:dyDescent="0.15">
      <c r="A37" s="788" t="s">
        <v>593</v>
      </c>
      <c r="B37" s="693"/>
      <c r="C37" s="687"/>
      <c r="D37" s="687"/>
      <c r="E37" s="687"/>
      <c r="F37" s="687"/>
      <c r="G37" s="687"/>
      <c r="H37" s="687"/>
      <c r="I37" s="687"/>
      <c r="J37" s="687"/>
      <c r="K37" s="687"/>
    </row>
    <row r="38" spans="1:11" ht="14.25" customHeight="1" x14ac:dyDescent="0.15">
      <c r="A38" s="758" t="s">
        <v>595</v>
      </c>
    </row>
    <row r="39" spans="1:11" ht="12.75" customHeight="1" x14ac:dyDescent="0.15">
      <c r="A39" s="763"/>
    </row>
    <row r="40" spans="1:11" ht="15.75" customHeight="1" x14ac:dyDescent="0.15">
      <c r="A40" s="762"/>
    </row>
  </sheetData>
  <mergeCells count="13">
    <mergeCell ref="A34:A36"/>
    <mergeCell ref="A31:A33"/>
    <mergeCell ref="A1:K1"/>
    <mergeCell ref="A3:B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</mergeCells>
  <phoneticPr fontId="3"/>
  <pageMargins left="0.70866141732283472" right="0.70866141732283472" top="0.74803149606299213" bottom="0.74803149606299213" header="0.31496062992125984" footer="0.31496062992125984"/>
  <pageSetup paperSize="9" scale="73" firstPageNumber="24" fitToWidth="0" fitToHeight="0" orientation="portrait" useFirstPageNumber="1" r:id="rId1"/>
  <headerFoot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view="pageBreakPreview" zoomScale="60" zoomScaleNormal="70" zoomScalePageLayoutView="50" workbookViewId="0">
      <selection activeCell="AS5" sqref="AS5"/>
    </sheetView>
  </sheetViews>
  <sheetFormatPr defaultColWidth="9" defaultRowHeight="17.25" x14ac:dyDescent="0.15"/>
  <cols>
    <col min="1" max="3" width="3.75" style="1" customWidth="1"/>
    <col min="4" max="6" width="4.625" style="1" customWidth="1"/>
    <col min="7" max="21" width="5" style="1" customWidth="1"/>
    <col min="22" max="22" width="5.875" style="1" customWidth="1"/>
    <col min="23" max="24" width="5" style="1" customWidth="1"/>
    <col min="25" max="25" width="5.875" style="1" customWidth="1"/>
    <col min="26" max="45" width="5" style="1" customWidth="1"/>
    <col min="46" max="52" width="12" style="1" customWidth="1"/>
    <col min="53" max="16384" width="9" style="1"/>
  </cols>
  <sheetData>
    <row r="1" spans="1:52" ht="27" customHeight="1" x14ac:dyDescent="0.15">
      <c r="A1" s="608" t="s">
        <v>586</v>
      </c>
      <c r="AT1" s="612"/>
      <c r="AU1" s="612"/>
    </row>
    <row r="2" spans="1:52" ht="6.75" customHeight="1" x14ac:dyDescent="0.15">
      <c r="AT2" s="612"/>
      <c r="AU2" s="612"/>
    </row>
    <row r="3" spans="1:52" ht="18.75" customHeight="1" x14ac:dyDescent="0.15">
      <c r="A3" s="319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2"/>
      <c r="S3" s="612"/>
      <c r="T3" s="612"/>
      <c r="U3" s="612"/>
      <c r="V3" s="612"/>
      <c r="W3" s="612"/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30" t="s">
        <v>581</v>
      </c>
      <c r="AL3" s="611"/>
      <c r="AM3" s="611"/>
      <c r="AN3" s="611"/>
      <c r="AO3" s="611"/>
      <c r="AP3" s="611"/>
      <c r="AQ3" s="611"/>
      <c r="AR3" s="611"/>
      <c r="AS3" s="613"/>
      <c r="AT3" s="613"/>
      <c r="AU3" s="613"/>
      <c r="AV3" s="613"/>
      <c r="AW3" s="613"/>
      <c r="AX3" s="613"/>
      <c r="AY3" s="613"/>
      <c r="AZ3" s="613"/>
    </row>
    <row r="4" spans="1:52" ht="23.1" customHeight="1" x14ac:dyDescent="0.15">
      <c r="A4" s="975" t="s">
        <v>87</v>
      </c>
      <c r="B4" s="976"/>
      <c r="C4" s="976"/>
      <c r="D4" s="976"/>
      <c r="E4" s="976"/>
      <c r="F4" s="976"/>
      <c r="G4" s="893" t="s">
        <v>1</v>
      </c>
      <c r="H4" s="894"/>
      <c r="I4" s="894"/>
      <c r="J4" s="894"/>
      <c r="K4" s="893" t="s">
        <v>405</v>
      </c>
      <c r="L4" s="894"/>
      <c r="M4" s="894"/>
      <c r="N4" s="893" t="s">
        <v>498</v>
      </c>
      <c r="O4" s="894"/>
      <c r="P4" s="895"/>
      <c r="Q4" s="893" t="s">
        <v>499</v>
      </c>
      <c r="R4" s="894"/>
      <c r="S4" s="895"/>
      <c r="T4" s="893" t="s">
        <v>500</v>
      </c>
      <c r="U4" s="894"/>
      <c r="V4" s="895"/>
      <c r="W4" s="893" t="s">
        <v>501</v>
      </c>
      <c r="X4" s="894"/>
      <c r="Y4" s="895"/>
      <c r="Z4" s="893" t="s">
        <v>502</v>
      </c>
      <c r="AA4" s="894"/>
      <c r="AB4" s="895"/>
      <c r="AC4" s="893" t="s">
        <v>503</v>
      </c>
      <c r="AD4" s="894"/>
      <c r="AE4" s="895"/>
      <c r="AF4" s="893" t="s">
        <v>504</v>
      </c>
      <c r="AG4" s="894"/>
      <c r="AH4" s="895"/>
      <c r="AI4" s="893" t="s">
        <v>386</v>
      </c>
      <c r="AJ4" s="894"/>
      <c r="AK4" s="895"/>
      <c r="AL4" s="621"/>
      <c r="AM4" s="612"/>
    </row>
    <row r="5" spans="1:52" ht="20.25" customHeight="1" x14ac:dyDescent="0.15">
      <c r="A5" s="883" t="s">
        <v>505</v>
      </c>
      <c r="B5" s="912"/>
      <c r="C5" s="912"/>
      <c r="D5" s="973" t="s">
        <v>376</v>
      </c>
      <c r="E5" s="973"/>
      <c r="F5" s="973"/>
      <c r="G5" s="974">
        <v>1123</v>
      </c>
      <c r="H5" s="974"/>
      <c r="I5" s="974"/>
      <c r="J5" s="974"/>
      <c r="K5" s="932">
        <v>26</v>
      </c>
      <c r="L5" s="933"/>
      <c r="M5" s="933"/>
      <c r="N5" s="932">
        <v>141</v>
      </c>
      <c r="O5" s="933"/>
      <c r="P5" s="934"/>
      <c r="Q5" s="932">
        <v>209</v>
      </c>
      <c r="R5" s="933"/>
      <c r="S5" s="934"/>
      <c r="T5" s="932">
        <v>248</v>
      </c>
      <c r="U5" s="933"/>
      <c r="V5" s="934"/>
      <c r="W5" s="932">
        <v>159</v>
      </c>
      <c r="X5" s="933"/>
      <c r="Y5" s="934"/>
      <c r="Z5" s="932">
        <v>152</v>
      </c>
      <c r="AA5" s="933"/>
      <c r="AB5" s="934"/>
      <c r="AC5" s="932">
        <v>118</v>
      </c>
      <c r="AD5" s="933"/>
      <c r="AE5" s="934"/>
      <c r="AF5" s="932">
        <v>69</v>
      </c>
      <c r="AG5" s="933"/>
      <c r="AH5" s="934"/>
      <c r="AI5" s="932" t="s">
        <v>616</v>
      </c>
      <c r="AJ5" s="933"/>
      <c r="AK5" s="934"/>
      <c r="AL5" s="621"/>
      <c r="AM5" s="612"/>
    </row>
    <row r="6" spans="1:52" ht="20.25" customHeight="1" x14ac:dyDescent="0.15">
      <c r="A6" s="887"/>
      <c r="B6" s="935"/>
      <c r="C6" s="935"/>
      <c r="D6" s="820" t="s">
        <v>100</v>
      </c>
      <c r="E6" s="820"/>
      <c r="F6" s="820"/>
      <c r="G6" s="977">
        <f>G5/$G$11*100</f>
        <v>19.964444444444446</v>
      </c>
      <c r="H6" s="978"/>
      <c r="I6" s="978"/>
      <c r="J6" s="979"/>
      <c r="K6" s="977">
        <f>K5/$K$11*100</f>
        <v>16.7741935483871</v>
      </c>
      <c r="L6" s="978"/>
      <c r="M6" s="978"/>
      <c r="N6" s="977">
        <f>N5/$N$11*100</f>
        <v>24.823943661971832</v>
      </c>
      <c r="O6" s="978"/>
      <c r="P6" s="979"/>
      <c r="Q6" s="977">
        <f>Q5/$Q$11*100</f>
        <v>26.289308176100629</v>
      </c>
      <c r="R6" s="978"/>
      <c r="S6" s="979"/>
      <c r="T6" s="977">
        <f>T5/$T$11*100</f>
        <v>24.849699398797593</v>
      </c>
      <c r="U6" s="978"/>
      <c r="V6" s="979"/>
      <c r="W6" s="977">
        <f>W5/$W$11*100</f>
        <v>18.213058419243985</v>
      </c>
      <c r="X6" s="978"/>
      <c r="Y6" s="979"/>
      <c r="Z6" s="977">
        <f>Z5/$Z$11*100</f>
        <v>15.767634854771783</v>
      </c>
      <c r="AA6" s="978"/>
      <c r="AB6" s="979"/>
      <c r="AC6" s="977">
        <f>AC5/$AC$11*100</f>
        <v>14.993646759847524</v>
      </c>
      <c r="AD6" s="978"/>
      <c r="AE6" s="979"/>
      <c r="AF6" s="977">
        <f>AF5/$AF$11*100</f>
        <v>15.065502183406112</v>
      </c>
      <c r="AG6" s="978"/>
      <c r="AH6" s="979"/>
      <c r="AI6" s="977" t="s">
        <v>596</v>
      </c>
      <c r="AJ6" s="978"/>
      <c r="AK6" s="979"/>
      <c r="AL6" s="617"/>
      <c r="AM6" s="612"/>
    </row>
    <row r="7" spans="1:52" ht="20.25" customHeight="1" x14ac:dyDescent="0.15">
      <c r="A7" s="980" t="s">
        <v>506</v>
      </c>
      <c r="B7" s="981"/>
      <c r="C7" s="981"/>
      <c r="D7" s="896" t="s">
        <v>376</v>
      </c>
      <c r="E7" s="896"/>
      <c r="F7" s="896"/>
      <c r="G7" s="974">
        <v>3620</v>
      </c>
      <c r="H7" s="974"/>
      <c r="I7" s="974"/>
      <c r="J7" s="974"/>
      <c r="K7" s="932">
        <v>111</v>
      </c>
      <c r="L7" s="933"/>
      <c r="M7" s="933"/>
      <c r="N7" s="932">
        <v>345</v>
      </c>
      <c r="O7" s="933"/>
      <c r="P7" s="934"/>
      <c r="Q7" s="932">
        <v>470</v>
      </c>
      <c r="R7" s="933"/>
      <c r="S7" s="934"/>
      <c r="T7" s="932">
        <v>604</v>
      </c>
      <c r="U7" s="933"/>
      <c r="V7" s="934"/>
      <c r="W7" s="932">
        <v>564</v>
      </c>
      <c r="X7" s="933"/>
      <c r="Y7" s="934"/>
      <c r="Z7" s="932">
        <v>638</v>
      </c>
      <c r="AA7" s="933"/>
      <c r="AB7" s="934"/>
      <c r="AC7" s="932">
        <v>551</v>
      </c>
      <c r="AD7" s="933"/>
      <c r="AE7" s="934"/>
      <c r="AF7" s="932">
        <v>335</v>
      </c>
      <c r="AG7" s="933"/>
      <c r="AH7" s="934"/>
      <c r="AI7" s="932" t="s">
        <v>596</v>
      </c>
      <c r="AJ7" s="933"/>
      <c r="AK7" s="934"/>
      <c r="AL7" s="621"/>
      <c r="AM7" s="612"/>
    </row>
    <row r="8" spans="1:52" ht="20.25" customHeight="1" x14ac:dyDescent="0.15">
      <c r="A8" s="982"/>
      <c r="B8" s="983"/>
      <c r="C8" s="983"/>
      <c r="D8" s="984" t="s">
        <v>100</v>
      </c>
      <c r="E8" s="984"/>
      <c r="F8" s="984"/>
      <c r="G8" s="977">
        <f>G7/$G$11*100</f>
        <v>64.355555555555554</v>
      </c>
      <c r="H8" s="978"/>
      <c r="I8" s="978"/>
      <c r="J8" s="979"/>
      <c r="K8" s="977">
        <f>K7/$K$11*100</f>
        <v>71.612903225806463</v>
      </c>
      <c r="L8" s="978"/>
      <c r="M8" s="978"/>
      <c r="N8" s="977">
        <f>N7/$N$11*100</f>
        <v>60.739436619718312</v>
      </c>
      <c r="O8" s="978"/>
      <c r="P8" s="979"/>
      <c r="Q8" s="977">
        <f>Q7/$Q$11*100</f>
        <v>59.119496855345908</v>
      </c>
      <c r="R8" s="978"/>
      <c r="S8" s="979"/>
      <c r="T8" s="977">
        <f>T7/$T$11*100</f>
        <v>60.521042084168343</v>
      </c>
      <c r="U8" s="978"/>
      <c r="V8" s="979"/>
      <c r="W8" s="977">
        <f>W7/$W$11*100</f>
        <v>64.604810996563572</v>
      </c>
      <c r="X8" s="978"/>
      <c r="Y8" s="979"/>
      <c r="Z8" s="977">
        <f>Z7/$Z$11*100</f>
        <v>66.182572614107883</v>
      </c>
      <c r="AA8" s="978"/>
      <c r="AB8" s="979"/>
      <c r="AC8" s="977">
        <f>AC7/$AC$11*100</f>
        <v>70.012706480304956</v>
      </c>
      <c r="AD8" s="978"/>
      <c r="AE8" s="979"/>
      <c r="AF8" s="977">
        <f>AF7/$AF$11*100</f>
        <v>73.144104803493448</v>
      </c>
      <c r="AG8" s="978"/>
      <c r="AH8" s="979"/>
      <c r="AI8" s="977" t="s">
        <v>596</v>
      </c>
      <c r="AJ8" s="978"/>
      <c r="AK8" s="979"/>
      <c r="AL8" s="617"/>
      <c r="AM8" s="612"/>
    </row>
    <row r="9" spans="1:52" ht="20.25" customHeight="1" x14ac:dyDescent="0.15">
      <c r="A9" s="883" t="s">
        <v>386</v>
      </c>
      <c r="B9" s="912"/>
      <c r="C9" s="912"/>
      <c r="D9" s="896" t="s">
        <v>376</v>
      </c>
      <c r="E9" s="896"/>
      <c r="F9" s="896"/>
      <c r="G9" s="974">
        <v>882</v>
      </c>
      <c r="H9" s="974"/>
      <c r="I9" s="974"/>
      <c r="J9" s="974"/>
      <c r="K9" s="932">
        <v>18</v>
      </c>
      <c r="L9" s="933"/>
      <c r="M9" s="933"/>
      <c r="N9" s="932">
        <v>82</v>
      </c>
      <c r="O9" s="933"/>
      <c r="P9" s="934"/>
      <c r="Q9" s="932">
        <v>116</v>
      </c>
      <c r="R9" s="933"/>
      <c r="S9" s="934"/>
      <c r="T9" s="932">
        <v>146</v>
      </c>
      <c r="U9" s="933"/>
      <c r="V9" s="934"/>
      <c r="W9" s="932">
        <v>150</v>
      </c>
      <c r="X9" s="933"/>
      <c r="Y9" s="934"/>
      <c r="Z9" s="932">
        <v>174</v>
      </c>
      <c r="AA9" s="933"/>
      <c r="AB9" s="934"/>
      <c r="AC9" s="932">
        <v>118</v>
      </c>
      <c r="AD9" s="933"/>
      <c r="AE9" s="934"/>
      <c r="AF9" s="932">
        <v>54</v>
      </c>
      <c r="AG9" s="933"/>
      <c r="AH9" s="934"/>
      <c r="AI9" s="932">
        <v>24</v>
      </c>
      <c r="AJ9" s="933"/>
      <c r="AK9" s="934"/>
      <c r="AL9" s="621"/>
      <c r="AM9" s="612"/>
    </row>
    <row r="10" spans="1:52" ht="20.25" customHeight="1" x14ac:dyDescent="0.15">
      <c r="A10" s="887"/>
      <c r="B10" s="935"/>
      <c r="C10" s="935"/>
      <c r="D10" s="984" t="s">
        <v>100</v>
      </c>
      <c r="E10" s="984"/>
      <c r="F10" s="984"/>
      <c r="G10" s="977">
        <f>G9/$G$11*100</f>
        <v>15.68</v>
      </c>
      <c r="H10" s="978"/>
      <c r="I10" s="978"/>
      <c r="J10" s="979"/>
      <c r="K10" s="977">
        <f>K9/$K$11*100</f>
        <v>11.612903225806452</v>
      </c>
      <c r="L10" s="978"/>
      <c r="M10" s="978"/>
      <c r="N10" s="977">
        <f>N9/$N$11*100</f>
        <v>14.43661971830986</v>
      </c>
      <c r="O10" s="978"/>
      <c r="P10" s="979"/>
      <c r="Q10" s="977">
        <f>Q9/$Q$11*100</f>
        <v>14.591194968553459</v>
      </c>
      <c r="R10" s="978"/>
      <c r="S10" s="979"/>
      <c r="T10" s="977">
        <f>T9/$T$11*100</f>
        <v>14.629258517034069</v>
      </c>
      <c r="U10" s="978"/>
      <c r="V10" s="979"/>
      <c r="W10" s="977">
        <f>W9/$W$11*100</f>
        <v>17.182130584192439</v>
      </c>
      <c r="X10" s="978"/>
      <c r="Y10" s="979"/>
      <c r="Z10" s="977">
        <f>Z9/$Z$11*100</f>
        <v>18.049792531120332</v>
      </c>
      <c r="AA10" s="978"/>
      <c r="AB10" s="979"/>
      <c r="AC10" s="977">
        <f>AC9/$AC$11*100</f>
        <v>14.993646759847524</v>
      </c>
      <c r="AD10" s="978"/>
      <c r="AE10" s="979"/>
      <c r="AF10" s="977">
        <f>AF9/$AF$11*100</f>
        <v>11.790393013100436</v>
      </c>
      <c r="AG10" s="978"/>
      <c r="AH10" s="979"/>
      <c r="AI10" s="977">
        <f>AI9/$AI$11*100</f>
        <v>88.888888888888886</v>
      </c>
      <c r="AJ10" s="978"/>
      <c r="AK10" s="979"/>
      <c r="AL10" s="617"/>
      <c r="AM10" s="612"/>
    </row>
    <row r="11" spans="1:52" ht="20.25" customHeight="1" x14ac:dyDescent="0.15">
      <c r="A11" s="883" t="s">
        <v>277</v>
      </c>
      <c r="B11" s="912"/>
      <c r="C11" s="912"/>
      <c r="D11" s="973" t="s">
        <v>376</v>
      </c>
      <c r="E11" s="973"/>
      <c r="F11" s="973"/>
      <c r="G11" s="985">
        <v>5625</v>
      </c>
      <c r="H11" s="985"/>
      <c r="I11" s="985"/>
      <c r="J11" s="985"/>
      <c r="K11" s="932">
        <v>155</v>
      </c>
      <c r="L11" s="933"/>
      <c r="M11" s="933"/>
      <c r="N11" s="932">
        <v>568</v>
      </c>
      <c r="O11" s="933"/>
      <c r="P11" s="934"/>
      <c r="Q11" s="932">
        <v>795</v>
      </c>
      <c r="R11" s="933"/>
      <c r="S11" s="934"/>
      <c r="T11" s="932">
        <v>998</v>
      </c>
      <c r="U11" s="933"/>
      <c r="V11" s="934"/>
      <c r="W11" s="932">
        <v>873</v>
      </c>
      <c r="X11" s="933"/>
      <c r="Y11" s="934"/>
      <c r="Z11" s="932">
        <v>964</v>
      </c>
      <c r="AA11" s="933"/>
      <c r="AB11" s="934"/>
      <c r="AC11" s="932">
        <v>787</v>
      </c>
      <c r="AD11" s="933"/>
      <c r="AE11" s="934"/>
      <c r="AF11" s="932">
        <v>458</v>
      </c>
      <c r="AG11" s="933"/>
      <c r="AH11" s="934"/>
      <c r="AI11" s="932">
        <v>27</v>
      </c>
      <c r="AJ11" s="933"/>
      <c r="AK11" s="934"/>
      <c r="AL11" s="621"/>
      <c r="AM11" s="612"/>
    </row>
    <row r="12" spans="1:52" ht="20.25" customHeight="1" x14ac:dyDescent="0.15">
      <c r="A12" s="887"/>
      <c r="B12" s="935"/>
      <c r="C12" s="935"/>
      <c r="D12" s="820" t="s">
        <v>100</v>
      </c>
      <c r="E12" s="820"/>
      <c r="F12" s="820"/>
      <c r="G12" s="977">
        <f>G11/$G$11*100</f>
        <v>100</v>
      </c>
      <c r="H12" s="978"/>
      <c r="I12" s="978"/>
      <c r="J12" s="979"/>
      <c r="K12" s="977">
        <f>K11/$K$11*100</f>
        <v>100</v>
      </c>
      <c r="L12" s="978"/>
      <c r="M12" s="978"/>
      <c r="N12" s="977">
        <f>N11/$N$11*100</f>
        <v>100</v>
      </c>
      <c r="O12" s="978"/>
      <c r="P12" s="979"/>
      <c r="Q12" s="977">
        <f>Q11/$Q$11*100</f>
        <v>100</v>
      </c>
      <c r="R12" s="978"/>
      <c r="S12" s="979"/>
      <c r="T12" s="977">
        <f>T11/$T$11*100</f>
        <v>100</v>
      </c>
      <c r="U12" s="978"/>
      <c r="V12" s="979"/>
      <c r="W12" s="977">
        <f>W11/$W$11*100</f>
        <v>100</v>
      </c>
      <c r="X12" s="978"/>
      <c r="Y12" s="979"/>
      <c r="Z12" s="977">
        <f>Z11/$Z$11*100</f>
        <v>100</v>
      </c>
      <c r="AA12" s="978"/>
      <c r="AB12" s="979"/>
      <c r="AC12" s="977">
        <f>AC11/$AC$11*100</f>
        <v>100</v>
      </c>
      <c r="AD12" s="978"/>
      <c r="AE12" s="979"/>
      <c r="AF12" s="977">
        <f>AF11/$AF$11*100</f>
        <v>100</v>
      </c>
      <c r="AG12" s="978"/>
      <c r="AH12" s="979"/>
      <c r="AI12" s="977">
        <f>AI11/$AI$11*100</f>
        <v>100</v>
      </c>
      <c r="AJ12" s="978"/>
      <c r="AK12" s="979"/>
      <c r="AL12" s="617"/>
      <c r="AM12" s="612"/>
    </row>
    <row r="13" spans="1:52" ht="18.75" customHeight="1" x14ac:dyDescent="0.15">
      <c r="C13" s="614"/>
      <c r="D13" s="614"/>
      <c r="E13" s="614"/>
      <c r="F13" s="614"/>
      <c r="G13" s="614"/>
      <c r="H13" s="614"/>
      <c r="I13" s="617"/>
      <c r="J13" s="617"/>
      <c r="K13" s="617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7"/>
      <c r="AC13" s="617"/>
      <c r="AL13" s="612"/>
      <c r="AM13" s="612"/>
    </row>
    <row r="14" spans="1:52" ht="18.75" customHeight="1" x14ac:dyDescent="0.15">
      <c r="A14" s="319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2"/>
      <c r="R14" s="612"/>
      <c r="S14" s="612"/>
      <c r="T14" s="612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611"/>
      <c r="AG14" s="611"/>
      <c r="AH14" s="611"/>
      <c r="AI14" s="611"/>
      <c r="AJ14" s="611"/>
      <c r="AK14" s="613"/>
      <c r="AL14" s="613"/>
      <c r="AM14" s="613"/>
      <c r="AN14" s="613"/>
      <c r="AO14" s="613"/>
      <c r="AP14" s="613"/>
      <c r="AQ14" s="613"/>
      <c r="AR14" s="613"/>
    </row>
    <row r="15" spans="1:52" ht="23.1" customHeight="1" x14ac:dyDescent="0.15">
      <c r="A15" s="975" t="s">
        <v>537</v>
      </c>
      <c r="B15" s="976"/>
      <c r="C15" s="976"/>
      <c r="D15" s="976"/>
      <c r="E15" s="976"/>
      <c r="F15" s="976"/>
      <c r="G15" s="815" t="s">
        <v>1</v>
      </c>
      <c r="H15" s="815"/>
      <c r="I15" s="815"/>
      <c r="J15" s="815"/>
      <c r="K15" s="893" t="s">
        <v>405</v>
      </c>
      <c r="L15" s="894"/>
      <c r="M15" s="895"/>
      <c r="N15" s="893" t="s">
        <v>498</v>
      </c>
      <c r="O15" s="894"/>
      <c r="P15" s="895"/>
      <c r="Q15" s="893" t="s">
        <v>499</v>
      </c>
      <c r="R15" s="894"/>
      <c r="S15" s="895"/>
      <c r="T15" s="893" t="s">
        <v>500</v>
      </c>
      <c r="U15" s="894"/>
      <c r="V15" s="895"/>
      <c r="W15" s="893" t="s">
        <v>501</v>
      </c>
      <c r="X15" s="894"/>
      <c r="Y15" s="895"/>
      <c r="Z15" s="893" t="s">
        <v>502</v>
      </c>
      <c r="AA15" s="894"/>
      <c r="AB15" s="895"/>
      <c r="AC15" s="893" t="s">
        <v>503</v>
      </c>
      <c r="AD15" s="894"/>
      <c r="AE15" s="895"/>
      <c r="AF15" s="893" t="s">
        <v>504</v>
      </c>
      <c r="AG15" s="894"/>
      <c r="AH15" s="895"/>
      <c r="AI15" s="893" t="s">
        <v>386</v>
      </c>
      <c r="AJ15" s="894"/>
      <c r="AK15" s="895"/>
      <c r="AL15" s="612"/>
      <c r="AM15" s="612"/>
    </row>
    <row r="16" spans="1:52" ht="20.25" customHeight="1" x14ac:dyDescent="0.15">
      <c r="A16" s="883" t="s">
        <v>505</v>
      </c>
      <c r="B16" s="912"/>
      <c r="C16" s="912"/>
      <c r="D16" s="973" t="s">
        <v>376</v>
      </c>
      <c r="E16" s="973"/>
      <c r="F16" s="973"/>
      <c r="G16" s="896">
        <v>578</v>
      </c>
      <c r="H16" s="896"/>
      <c r="I16" s="896"/>
      <c r="J16" s="896"/>
      <c r="K16" s="932">
        <v>12</v>
      </c>
      <c r="L16" s="933"/>
      <c r="M16" s="934"/>
      <c r="N16" s="932">
        <v>68</v>
      </c>
      <c r="O16" s="933"/>
      <c r="P16" s="934"/>
      <c r="Q16" s="932">
        <v>107</v>
      </c>
      <c r="R16" s="933"/>
      <c r="S16" s="934"/>
      <c r="T16" s="932">
        <v>126</v>
      </c>
      <c r="U16" s="933"/>
      <c r="V16" s="934"/>
      <c r="W16" s="932">
        <v>86</v>
      </c>
      <c r="X16" s="933"/>
      <c r="Y16" s="934"/>
      <c r="Z16" s="932">
        <v>72</v>
      </c>
      <c r="AA16" s="933"/>
      <c r="AB16" s="934"/>
      <c r="AC16" s="932">
        <v>74</v>
      </c>
      <c r="AD16" s="933"/>
      <c r="AE16" s="934"/>
      <c r="AF16" s="932">
        <v>33</v>
      </c>
      <c r="AG16" s="933"/>
      <c r="AH16" s="934"/>
      <c r="AI16" s="932" t="s">
        <v>596</v>
      </c>
      <c r="AJ16" s="933"/>
      <c r="AK16" s="934"/>
    </row>
    <row r="17" spans="1:46" ht="20.25" customHeight="1" x14ac:dyDescent="0.15">
      <c r="A17" s="887"/>
      <c r="B17" s="935"/>
      <c r="C17" s="935"/>
      <c r="D17" s="820" t="s">
        <v>100</v>
      </c>
      <c r="E17" s="820"/>
      <c r="F17" s="820"/>
      <c r="G17" s="977">
        <f>G16/$G$22*100</f>
        <v>14.839537869062902</v>
      </c>
      <c r="H17" s="978"/>
      <c r="I17" s="978"/>
      <c r="J17" s="979"/>
      <c r="K17" s="977">
        <f>K16/$K$22*100</f>
        <v>10.810810810810811</v>
      </c>
      <c r="L17" s="978"/>
      <c r="M17" s="979"/>
      <c r="N17" s="977">
        <f>N16/$N$22*100</f>
        <v>16.267942583732058</v>
      </c>
      <c r="O17" s="978"/>
      <c r="P17" s="979"/>
      <c r="Q17" s="977">
        <f>Q16/$Q$22*100</f>
        <v>19.039145907473308</v>
      </c>
      <c r="R17" s="978"/>
      <c r="S17" s="979"/>
      <c r="T17" s="977">
        <f>T16/$T$22*100</f>
        <v>17.647058823529413</v>
      </c>
      <c r="U17" s="978"/>
      <c r="V17" s="979"/>
      <c r="W17" s="977">
        <f>W16/$W$22*100</f>
        <v>13.479623824451412</v>
      </c>
      <c r="X17" s="978"/>
      <c r="Y17" s="979"/>
      <c r="Z17" s="977">
        <f>Z16/$Z$22*100</f>
        <v>10.859728506787331</v>
      </c>
      <c r="AA17" s="978"/>
      <c r="AB17" s="979"/>
      <c r="AC17" s="977">
        <f>AC16/$AC$22*100</f>
        <v>14.595660749506903</v>
      </c>
      <c r="AD17" s="978"/>
      <c r="AE17" s="979"/>
      <c r="AF17" s="977">
        <f>AF16/$AF$22*100</f>
        <v>12.890625</v>
      </c>
      <c r="AG17" s="978"/>
      <c r="AH17" s="979"/>
      <c r="AI17" s="977" t="s">
        <v>596</v>
      </c>
      <c r="AJ17" s="978"/>
      <c r="AK17" s="979"/>
    </row>
    <row r="18" spans="1:46" ht="20.25" customHeight="1" x14ac:dyDescent="0.15">
      <c r="A18" s="980" t="s">
        <v>506</v>
      </c>
      <c r="B18" s="981"/>
      <c r="C18" s="981"/>
      <c r="D18" s="896" t="s">
        <v>376</v>
      </c>
      <c r="E18" s="896"/>
      <c r="F18" s="896"/>
      <c r="G18" s="974">
        <v>2659</v>
      </c>
      <c r="H18" s="974"/>
      <c r="I18" s="974"/>
      <c r="J18" s="974"/>
      <c r="K18" s="932">
        <v>85</v>
      </c>
      <c r="L18" s="933"/>
      <c r="M18" s="934"/>
      <c r="N18" s="932">
        <v>287</v>
      </c>
      <c r="O18" s="933"/>
      <c r="P18" s="934"/>
      <c r="Q18" s="932">
        <v>370</v>
      </c>
      <c r="R18" s="933"/>
      <c r="S18" s="934"/>
      <c r="T18" s="932">
        <v>471</v>
      </c>
      <c r="U18" s="933"/>
      <c r="V18" s="934"/>
      <c r="W18" s="932">
        <v>445</v>
      </c>
      <c r="X18" s="933"/>
      <c r="Y18" s="934"/>
      <c r="Z18" s="932">
        <v>462</v>
      </c>
      <c r="AA18" s="933"/>
      <c r="AB18" s="934"/>
      <c r="AC18" s="932">
        <v>344</v>
      </c>
      <c r="AD18" s="933"/>
      <c r="AE18" s="934"/>
      <c r="AF18" s="932">
        <v>193</v>
      </c>
      <c r="AG18" s="933"/>
      <c r="AH18" s="934"/>
      <c r="AI18" s="932" t="s">
        <v>596</v>
      </c>
      <c r="AJ18" s="933"/>
      <c r="AK18" s="934"/>
    </row>
    <row r="19" spans="1:46" ht="20.25" customHeight="1" x14ac:dyDescent="0.15">
      <c r="A19" s="982"/>
      <c r="B19" s="983"/>
      <c r="C19" s="983"/>
      <c r="D19" s="984" t="s">
        <v>100</v>
      </c>
      <c r="E19" s="984"/>
      <c r="F19" s="984"/>
      <c r="G19" s="977">
        <f>G18/$G$22*100</f>
        <v>68.267008985879329</v>
      </c>
      <c r="H19" s="978"/>
      <c r="I19" s="978"/>
      <c r="J19" s="979"/>
      <c r="K19" s="977">
        <f>K18/$K$22*100</f>
        <v>76.576576576576571</v>
      </c>
      <c r="L19" s="978"/>
      <c r="M19" s="979"/>
      <c r="N19" s="977">
        <f>N18/$N$22*100</f>
        <v>68.660287081339703</v>
      </c>
      <c r="O19" s="978"/>
      <c r="P19" s="979"/>
      <c r="Q19" s="977">
        <f>Q18/$Q$22*100</f>
        <v>65.836298932384338</v>
      </c>
      <c r="R19" s="978"/>
      <c r="S19" s="979"/>
      <c r="T19" s="977">
        <f>T18/$T$22*100</f>
        <v>65.966386554621849</v>
      </c>
      <c r="U19" s="978"/>
      <c r="V19" s="979"/>
      <c r="W19" s="977">
        <f>W18/$W$22*100</f>
        <v>69.749216300940446</v>
      </c>
      <c r="X19" s="978"/>
      <c r="Y19" s="979"/>
      <c r="Z19" s="977">
        <f>Z18/$Z$22*100</f>
        <v>69.68325791855203</v>
      </c>
      <c r="AA19" s="978"/>
      <c r="AB19" s="979"/>
      <c r="AC19" s="977">
        <f>AC18/$AC$22*100</f>
        <v>67.850098619329387</v>
      </c>
      <c r="AD19" s="978"/>
      <c r="AE19" s="979"/>
      <c r="AF19" s="977">
        <f>AF18/$AF$22*100</f>
        <v>75.390625</v>
      </c>
      <c r="AG19" s="978"/>
      <c r="AH19" s="979"/>
      <c r="AI19" s="977" t="s">
        <v>596</v>
      </c>
      <c r="AJ19" s="978"/>
      <c r="AK19" s="979"/>
    </row>
    <row r="20" spans="1:46" ht="20.25" customHeight="1" x14ac:dyDescent="0.15">
      <c r="A20" s="883" t="s">
        <v>386</v>
      </c>
      <c r="B20" s="912"/>
      <c r="C20" s="912"/>
      <c r="D20" s="896" t="s">
        <v>376</v>
      </c>
      <c r="E20" s="896"/>
      <c r="F20" s="896"/>
      <c r="G20" s="896">
        <v>658</v>
      </c>
      <c r="H20" s="896"/>
      <c r="I20" s="896"/>
      <c r="J20" s="896"/>
      <c r="K20" s="932">
        <v>14</v>
      </c>
      <c r="L20" s="933"/>
      <c r="M20" s="934"/>
      <c r="N20" s="932">
        <v>63</v>
      </c>
      <c r="O20" s="933"/>
      <c r="P20" s="934"/>
      <c r="Q20" s="932">
        <v>85</v>
      </c>
      <c r="R20" s="933"/>
      <c r="S20" s="934"/>
      <c r="T20" s="932">
        <v>117</v>
      </c>
      <c r="U20" s="933"/>
      <c r="V20" s="934"/>
      <c r="W20" s="932">
        <v>107</v>
      </c>
      <c r="X20" s="933"/>
      <c r="Y20" s="934"/>
      <c r="Z20" s="932">
        <v>129</v>
      </c>
      <c r="AA20" s="933"/>
      <c r="AB20" s="934"/>
      <c r="AC20" s="932">
        <v>89</v>
      </c>
      <c r="AD20" s="933"/>
      <c r="AE20" s="934"/>
      <c r="AF20" s="932">
        <v>30</v>
      </c>
      <c r="AG20" s="933"/>
      <c r="AH20" s="934"/>
      <c r="AI20" s="932">
        <v>24</v>
      </c>
      <c r="AJ20" s="933"/>
      <c r="AK20" s="934"/>
    </row>
    <row r="21" spans="1:46" ht="20.25" customHeight="1" x14ac:dyDescent="0.15">
      <c r="A21" s="887"/>
      <c r="B21" s="935"/>
      <c r="C21" s="935"/>
      <c r="D21" s="984" t="s">
        <v>100</v>
      </c>
      <c r="E21" s="984"/>
      <c r="F21" s="984"/>
      <c r="G21" s="977">
        <f>G20/$G$22*100</f>
        <v>16.893453145057766</v>
      </c>
      <c r="H21" s="978"/>
      <c r="I21" s="978"/>
      <c r="J21" s="979"/>
      <c r="K21" s="977">
        <f>K20/$K$22*100</f>
        <v>12.612612612612612</v>
      </c>
      <c r="L21" s="978"/>
      <c r="M21" s="979"/>
      <c r="N21" s="977">
        <f>N20/$N$22*100</f>
        <v>15.07177033492823</v>
      </c>
      <c r="O21" s="978"/>
      <c r="P21" s="979"/>
      <c r="Q21" s="977">
        <f>Q20/$Q$22*100</f>
        <v>15.12455516014235</v>
      </c>
      <c r="R21" s="978"/>
      <c r="S21" s="979"/>
      <c r="T21" s="977">
        <f>T20/$T$22*100</f>
        <v>16.386554621848738</v>
      </c>
      <c r="U21" s="978"/>
      <c r="V21" s="979"/>
      <c r="W21" s="977">
        <f>W20/$W$22*100</f>
        <v>16.771159874608148</v>
      </c>
      <c r="X21" s="978"/>
      <c r="Y21" s="979"/>
      <c r="Z21" s="977">
        <f>Z20/$Z$22*100</f>
        <v>19.457013574660635</v>
      </c>
      <c r="AA21" s="978"/>
      <c r="AB21" s="979"/>
      <c r="AC21" s="977">
        <f>AC20/$AC$22*100</f>
        <v>17.554240631163708</v>
      </c>
      <c r="AD21" s="978"/>
      <c r="AE21" s="979"/>
      <c r="AF21" s="977">
        <f>AF20/$AF$22*100</f>
        <v>11.71875</v>
      </c>
      <c r="AG21" s="978"/>
      <c r="AH21" s="979"/>
      <c r="AI21" s="977">
        <f>AI20/$AI$22*100</f>
        <v>92.307692307692307</v>
      </c>
      <c r="AJ21" s="978"/>
      <c r="AK21" s="979"/>
    </row>
    <row r="22" spans="1:46" ht="20.25" customHeight="1" x14ac:dyDescent="0.15">
      <c r="A22" s="883" t="s">
        <v>277</v>
      </c>
      <c r="B22" s="912"/>
      <c r="C22" s="912"/>
      <c r="D22" s="973" t="s">
        <v>376</v>
      </c>
      <c r="E22" s="973"/>
      <c r="F22" s="973"/>
      <c r="G22" s="985">
        <v>3895</v>
      </c>
      <c r="H22" s="985"/>
      <c r="I22" s="985"/>
      <c r="J22" s="985"/>
      <c r="K22" s="932">
        <v>111</v>
      </c>
      <c r="L22" s="933"/>
      <c r="M22" s="934"/>
      <c r="N22" s="932">
        <v>418</v>
      </c>
      <c r="O22" s="933"/>
      <c r="P22" s="934"/>
      <c r="Q22" s="932">
        <v>562</v>
      </c>
      <c r="R22" s="933"/>
      <c r="S22" s="934"/>
      <c r="T22" s="932">
        <v>714</v>
      </c>
      <c r="U22" s="933"/>
      <c r="V22" s="934"/>
      <c r="W22" s="932">
        <v>638</v>
      </c>
      <c r="X22" s="933"/>
      <c r="Y22" s="934"/>
      <c r="Z22" s="932">
        <v>663</v>
      </c>
      <c r="AA22" s="933"/>
      <c r="AB22" s="934"/>
      <c r="AC22" s="932">
        <v>507</v>
      </c>
      <c r="AD22" s="933"/>
      <c r="AE22" s="934"/>
      <c r="AF22" s="932">
        <v>256</v>
      </c>
      <c r="AG22" s="933"/>
      <c r="AH22" s="934"/>
      <c r="AI22" s="932">
        <v>26</v>
      </c>
      <c r="AJ22" s="933"/>
      <c r="AK22" s="934"/>
    </row>
    <row r="23" spans="1:46" ht="20.25" customHeight="1" x14ac:dyDescent="0.15">
      <c r="A23" s="887"/>
      <c r="B23" s="935"/>
      <c r="C23" s="935"/>
      <c r="D23" s="820" t="s">
        <v>100</v>
      </c>
      <c r="E23" s="820"/>
      <c r="F23" s="820"/>
      <c r="G23" s="977">
        <f>G22/$G$22*100</f>
        <v>100</v>
      </c>
      <c r="H23" s="978"/>
      <c r="I23" s="978"/>
      <c r="J23" s="979"/>
      <c r="K23" s="977">
        <f>K22/$K$22*100</f>
        <v>100</v>
      </c>
      <c r="L23" s="978"/>
      <c r="M23" s="979"/>
      <c r="N23" s="977">
        <f>N22/$N$22*100</f>
        <v>100</v>
      </c>
      <c r="O23" s="978"/>
      <c r="P23" s="979"/>
      <c r="Q23" s="977">
        <f>Q22/$Q$22*100</f>
        <v>100</v>
      </c>
      <c r="R23" s="978"/>
      <c r="S23" s="979"/>
      <c r="T23" s="977">
        <f>T22/$T$22*100</f>
        <v>100</v>
      </c>
      <c r="U23" s="978"/>
      <c r="V23" s="979"/>
      <c r="W23" s="977">
        <f>W22/$W$22*100</f>
        <v>100</v>
      </c>
      <c r="X23" s="978"/>
      <c r="Y23" s="979"/>
      <c r="Z23" s="977">
        <f>Z22/$Z$22*100</f>
        <v>100</v>
      </c>
      <c r="AA23" s="978"/>
      <c r="AB23" s="979"/>
      <c r="AC23" s="977">
        <f>AC22/$AC$22*100</f>
        <v>100</v>
      </c>
      <c r="AD23" s="978"/>
      <c r="AE23" s="979"/>
      <c r="AF23" s="977">
        <f>AF22/$AF$22*100</f>
        <v>100</v>
      </c>
      <c r="AG23" s="978"/>
      <c r="AH23" s="979"/>
      <c r="AI23" s="977">
        <f>AI22/$AI$22*100</f>
        <v>100</v>
      </c>
      <c r="AJ23" s="978"/>
      <c r="AK23" s="979"/>
    </row>
    <row r="25" spans="1:46" ht="18.75" customHeight="1" x14ac:dyDescent="0.15"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  <c r="Q25" s="612"/>
      <c r="R25" s="612"/>
      <c r="S25" s="612"/>
      <c r="T25" s="612"/>
      <c r="U25" s="612"/>
      <c r="V25" s="611"/>
      <c r="W25" s="611"/>
      <c r="X25" s="611"/>
      <c r="Y25" s="611"/>
      <c r="Z25" s="611"/>
      <c r="AA25" s="611"/>
      <c r="AB25" s="611"/>
      <c r="AC25" s="611"/>
      <c r="AD25" s="611"/>
      <c r="AE25" s="611"/>
      <c r="AF25" s="611"/>
      <c r="AG25" s="611"/>
      <c r="AH25" s="611"/>
      <c r="AI25" s="611"/>
      <c r="AJ25" s="611"/>
      <c r="AK25" s="611"/>
      <c r="AL25" s="611"/>
      <c r="AM25" s="613"/>
      <c r="AN25" s="613"/>
      <c r="AO25" s="613"/>
      <c r="AP25" s="613"/>
      <c r="AQ25" s="613"/>
      <c r="AR25" s="613"/>
      <c r="AS25" s="613"/>
      <c r="AT25" s="613"/>
    </row>
    <row r="26" spans="1:46" ht="23.1" customHeight="1" x14ac:dyDescent="0.15">
      <c r="A26" s="975" t="s">
        <v>538</v>
      </c>
      <c r="B26" s="976"/>
      <c r="C26" s="976"/>
      <c r="D26" s="976"/>
      <c r="E26" s="976"/>
      <c r="F26" s="976"/>
      <c r="G26" s="815" t="s">
        <v>1</v>
      </c>
      <c r="H26" s="815"/>
      <c r="I26" s="815"/>
      <c r="J26" s="815"/>
      <c r="K26" s="893" t="s">
        <v>405</v>
      </c>
      <c r="L26" s="894"/>
      <c r="M26" s="895"/>
      <c r="N26" s="893" t="s">
        <v>498</v>
      </c>
      <c r="O26" s="894"/>
      <c r="P26" s="895"/>
      <c r="Q26" s="893" t="s">
        <v>499</v>
      </c>
      <c r="R26" s="894"/>
      <c r="S26" s="895"/>
      <c r="T26" s="893" t="s">
        <v>500</v>
      </c>
      <c r="U26" s="894"/>
      <c r="V26" s="895"/>
      <c r="W26" s="893" t="s">
        <v>501</v>
      </c>
      <c r="X26" s="894"/>
      <c r="Y26" s="895"/>
      <c r="Z26" s="893" t="s">
        <v>502</v>
      </c>
      <c r="AA26" s="894"/>
      <c r="AB26" s="895"/>
      <c r="AC26" s="893" t="s">
        <v>503</v>
      </c>
      <c r="AD26" s="894"/>
      <c r="AE26" s="895"/>
      <c r="AF26" s="893" t="s">
        <v>504</v>
      </c>
      <c r="AG26" s="894"/>
      <c r="AH26" s="895"/>
      <c r="AI26" s="893" t="s">
        <v>386</v>
      </c>
      <c r="AJ26" s="894"/>
      <c r="AK26" s="895"/>
    </row>
    <row r="27" spans="1:46" ht="20.25" customHeight="1" x14ac:dyDescent="0.15">
      <c r="A27" s="883" t="s">
        <v>505</v>
      </c>
      <c r="B27" s="912"/>
      <c r="C27" s="912"/>
      <c r="D27" s="973" t="s">
        <v>376</v>
      </c>
      <c r="E27" s="973"/>
      <c r="F27" s="973"/>
      <c r="G27" s="896">
        <v>545</v>
      </c>
      <c r="H27" s="896"/>
      <c r="I27" s="896"/>
      <c r="J27" s="896"/>
      <c r="K27" s="932">
        <v>14</v>
      </c>
      <c r="L27" s="933"/>
      <c r="M27" s="934"/>
      <c r="N27" s="932">
        <v>73</v>
      </c>
      <c r="O27" s="933"/>
      <c r="P27" s="934"/>
      <c r="Q27" s="932">
        <v>102</v>
      </c>
      <c r="R27" s="933"/>
      <c r="S27" s="934"/>
      <c r="T27" s="932">
        <v>122</v>
      </c>
      <c r="U27" s="933"/>
      <c r="V27" s="934"/>
      <c r="W27" s="932">
        <v>73</v>
      </c>
      <c r="X27" s="933"/>
      <c r="Y27" s="934"/>
      <c r="Z27" s="932">
        <v>80</v>
      </c>
      <c r="AA27" s="933"/>
      <c r="AB27" s="934"/>
      <c r="AC27" s="932">
        <v>44</v>
      </c>
      <c r="AD27" s="933"/>
      <c r="AE27" s="934"/>
      <c r="AF27" s="932">
        <v>36</v>
      </c>
      <c r="AG27" s="933"/>
      <c r="AH27" s="934"/>
      <c r="AI27" s="932" t="s">
        <v>596</v>
      </c>
      <c r="AJ27" s="933"/>
      <c r="AK27" s="934"/>
    </row>
    <row r="28" spans="1:46" ht="20.25" customHeight="1" x14ac:dyDescent="0.15">
      <c r="A28" s="887"/>
      <c r="B28" s="935"/>
      <c r="C28" s="935"/>
      <c r="D28" s="820" t="s">
        <v>100</v>
      </c>
      <c r="E28" s="820"/>
      <c r="F28" s="820"/>
      <c r="G28" s="977">
        <f>G27/$G$33*100</f>
        <v>31.502890173410403</v>
      </c>
      <c r="H28" s="978"/>
      <c r="I28" s="978"/>
      <c r="J28" s="979"/>
      <c r="K28" s="977">
        <f>K27/$K$33*100</f>
        <v>31.818181818181817</v>
      </c>
      <c r="L28" s="978"/>
      <c r="M28" s="979"/>
      <c r="N28" s="977">
        <f>N27/$N$33*100</f>
        <v>48.666666666666671</v>
      </c>
      <c r="O28" s="978"/>
      <c r="P28" s="979"/>
      <c r="Q28" s="977">
        <f>Q27/$Q$33*100</f>
        <v>43.776824034334766</v>
      </c>
      <c r="R28" s="978"/>
      <c r="S28" s="979"/>
      <c r="T28" s="977">
        <f>T27/$T$33*100</f>
        <v>42.95774647887324</v>
      </c>
      <c r="U28" s="978"/>
      <c r="V28" s="979"/>
      <c r="W28" s="977">
        <f>W27/$W$33*100</f>
        <v>31.063829787234042</v>
      </c>
      <c r="X28" s="978"/>
      <c r="Y28" s="979"/>
      <c r="Z28" s="977">
        <f>Z27/$Z$33*100</f>
        <v>26.578073089701</v>
      </c>
      <c r="AA28" s="978"/>
      <c r="AB28" s="979"/>
      <c r="AC28" s="977">
        <f>AC27/$AC$33*100</f>
        <v>15.714285714285714</v>
      </c>
      <c r="AD28" s="978"/>
      <c r="AE28" s="979"/>
      <c r="AF28" s="977">
        <f>AF27/$AF$33*100</f>
        <v>17.82178217821782</v>
      </c>
      <c r="AG28" s="978"/>
      <c r="AH28" s="979"/>
      <c r="AI28" s="977" t="s">
        <v>596</v>
      </c>
      <c r="AJ28" s="978"/>
      <c r="AK28" s="979"/>
    </row>
    <row r="29" spans="1:46" ht="20.25" customHeight="1" x14ac:dyDescent="0.15">
      <c r="A29" s="980" t="s">
        <v>506</v>
      </c>
      <c r="B29" s="981"/>
      <c r="C29" s="981"/>
      <c r="D29" s="896" t="s">
        <v>376</v>
      </c>
      <c r="E29" s="896"/>
      <c r="F29" s="896"/>
      <c r="G29" s="896">
        <v>962</v>
      </c>
      <c r="H29" s="896"/>
      <c r="I29" s="896"/>
      <c r="J29" s="896"/>
      <c r="K29" s="932">
        <v>26</v>
      </c>
      <c r="L29" s="933"/>
      <c r="M29" s="934"/>
      <c r="N29" s="932">
        <v>58</v>
      </c>
      <c r="O29" s="933"/>
      <c r="P29" s="934"/>
      <c r="Q29" s="932">
        <v>100</v>
      </c>
      <c r="R29" s="933"/>
      <c r="S29" s="934"/>
      <c r="T29" s="932">
        <v>133</v>
      </c>
      <c r="U29" s="933"/>
      <c r="V29" s="934"/>
      <c r="W29" s="932">
        <v>119</v>
      </c>
      <c r="X29" s="933"/>
      <c r="Y29" s="934"/>
      <c r="Z29" s="932">
        <v>176</v>
      </c>
      <c r="AA29" s="933"/>
      <c r="AB29" s="934"/>
      <c r="AC29" s="932">
        <v>207</v>
      </c>
      <c r="AD29" s="933"/>
      <c r="AE29" s="934"/>
      <c r="AF29" s="932">
        <v>143</v>
      </c>
      <c r="AG29" s="933"/>
      <c r="AH29" s="934"/>
      <c r="AI29" s="932" t="s">
        <v>596</v>
      </c>
      <c r="AJ29" s="933"/>
      <c r="AK29" s="934"/>
    </row>
    <row r="30" spans="1:46" ht="20.25" customHeight="1" x14ac:dyDescent="0.15">
      <c r="A30" s="982"/>
      <c r="B30" s="983"/>
      <c r="C30" s="983"/>
      <c r="D30" s="984" t="s">
        <v>100</v>
      </c>
      <c r="E30" s="984"/>
      <c r="F30" s="984"/>
      <c r="G30" s="977">
        <f>G29/$G$33*100</f>
        <v>55.606936416184972</v>
      </c>
      <c r="H30" s="978"/>
      <c r="I30" s="978"/>
      <c r="J30" s="979"/>
      <c r="K30" s="977">
        <f>K29/$K$33*100</f>
        <v>59.090909090909093</v>
      </c>
      <c r="L30" s="978"/>
      <c r="M30" s="979"/>
      <c r="N30" s="977">
        <f>N29/$N$33*100</f>
        <v>38.666666666666664</v>
      </c>
      <c r="O30" s="978"/>
      <c r="P30" s="979"/>
      <c r="Q30" s="977">
        <f>Q29/$Q$33*100</f>
        <v>42.918454935622321</v>
      </c>
      <c r="R30" s="978"/>
      <c r="S30" s="979"/>
      <c r="T30" s="977">
        <f>T29/$T$33*100</f>
        <v>46.83098591549296</v>
      </c>
      <c r="U30" s="978"/>
      <c r="V30" s="979"/>
      <c r="W30" s="977">
        <f>W29/$W$33*100</f>
        <v>50.638297872340424</v>
      </c>
      <c r="X30" s="978"/>
      <c r="Y30" s="979"/>
      <c r="Z30" s="977">
        <f>Z29/$Z$33*100</f>
        <v>58.471760797342199</v>
      </c>
      <c r="AA30" s="978"/>
      <c r="AB30" s="979"/>
      <c r="AC30" s="977">
        <f>AC29/$AC$33*100</f>
        <v>73.928571428571431</v>
      </c>
      <c r="AD30" s="978"/>
      <c r="AE30" s="979"/>
      <c r="AF30" s="977">
        <f>AF29/$AF$33*100</f>
        <v>70.792079207920793</v>
      </c>
      <c r="AG30" s="978"/>
      <c r="AH30" s="979"/>
      <c r="AI30" s="977" t="s">
        <v>596</v>
      </c>
      <c r="AJ30" s="978"/>
      <c r="AK30" s="979"/>
    </row>
    <row r="31" spans="1:46" ht="20.25" customHeight="1" x14ac:dyDescent="0.15">
      <c r="A31" s="883" t="s">
        <v>386</v>
      </c>
      <c r="B31" s="912"/>
      <c r="C31" s="912"/>
      <c r="D31" s="896" t="s">
        <v>376</v>
      </c>
      <c r="E31" s="896"/>
      <c r="F31" s="896"/>
      <c r="G31" s="896">
        <v>223</v>
      </c>
      <c r="H31" s="896"/>
      <c r="I31" s="896"/>
      <c r="J31" s="896"/>
      <c r="K31" s="932" t="s">
        <v>596</v>
      </c>
      <c r="L31" s="933"/>
      <c r="M31" s="934"/>
      <c r="N31" s="932">
        <v>19</v>
      </c>
      <c r="O31" s="933"/>
      <c r="P31" s="934"/>
      <c r="Q31" s="932">
        <v>31</v>
      </c>
      <c r="R31" s="933"/>
      <c r="S31" s="934"/>
      <c r="T31" s="932">
        <v>29</v>
      </c>
      <c r="U31" s="933"/>
      <c r="V31" s="934"/>
      <c r="W31" s="932">
        <v>43</v>
      </c>
      <c r="X31" s="933"/>
      <c r="Y31" s="934"/>
      <c r="Z31" s="932">
        <v>45</v>
      </c>
      <c r="AA31" s="933"/>
      <c r="AB31" s="934"/>
      <c r="AC31" s="932">
        <v>29</v>
      </c>
      <c r="AD31" s="933"/>
      <c r="AE31" s="934"/>
      <c r="AF31" s="932">
        <v>23</v>
      </c>
      <c r="AG31" s="933"/>
      <c r="AH31" s="934"/>
      <c r="AI31" s="932" t="s">
        <v>617</v>
      </c>
      <c r="AJ31" s="933"/>
      <c r="AK31" s="934"/>
    </row>
    <row r="32" spans="1:46" ht="20.25" customHeight="1" x14ac:dyDescent="0.15">
      <c r="A32" s="887"/>
      <c r="B32" s="935"/>
      <c r="C32" s="935"/>
      <c r="D32" s="984" t="s">
        <v>100</v>
      </c>
      <c r="E32" s="984"/>
      <c r="F32" s="984"/>
      <c r="G32" s="977">
        <f>G31/$G$33*100</f>
        <v>12.890173410404623</v>
      </c>
      <c r="H32" s="978"/>
      <c r="I32" s="978"/>
      <c r="J32" s="979"/>
      <c r="K32" s="977" t="s">
        <v>618</v>
      </c>
      <c r="L32" s="978"/>
      <c r="M32" s="979"/>
      <c r="N32" s="977">
        <f>N31/$N$33*100</f>
        <v>12.666666666666668</v>
      </c>
      <c r="O32" s="978"/>
      <c r="P32" s="979"/>
      <c r="Q32" s="977">
        <f>Q31/$Q$33*100</f>
        <v>13.304721030042918</v>
      </c>
      <c r="R32" s="978"/>
      <c r="S32" s="979"/>
      <c r="T32" s="977">
        <f>T31/$T$33*100</f>
        <v>10.211267605633804</v>
      </c>
      <c r="U32" s="978"/>
      <c r="V32" s="979"/>
      <c r="W32" s="977">
        <f>W31/$W$33*100</f>
        <v>18.297872340425531</v>
      </c>
      <c r="X32" s="978"/>
      <c r="Y32" s="979"/>
      <c r="Z32" s="977">
        <f>Z31/$Z$33*100</f>
        <v>14.950166112956811</v>
      </c>
      <c r="AA32" s="978"/>
      <c r="AB32" s="979"/>
      <c r="AC32" s="977">
        <f>AC31/$AC$33*100</f>
        <v>10.357142857142858</v>
      </c>
      <c r="AD32" s="978"/>
      <c r="AE32" s="979"/>
      <c r="AF32" s="977">
        <f>AF31/$AF$33*100</f>
        <v>11.386138613861387</v>
      </c>
      <c r="AG32" s="978"/>
      <c r="AH32" s="979"/>
      <c r="AI32" s="977" t="s">
        <v>596</v>
      </c>
      <c r="AJ32" s="978"/>
      <c r="AK32" s="979"/>
    </row>
    <row r="33" spans="1:45" ht="20.25" customHeight="1" x14ac:dyDescent="0.15">
      <c r="A33" s="883" t="s">
        <v>277</v>
      </c>
      <c r="B33" s="912"/>
      <c r="C33" s="912"/>
      <c r="D33" s="973" t="s">
        <v>376</v>
      </c>
      <c r="E33" s="973"/>
      <c r="F33" s="973"/>
      <c r="G33" s="985">
        <v>1730</v>
      </c>
      <c r="H33" s="985"/>
      <c r="I33" s="985"/>
      <c r="J33" s="985"/>
      <c r="K33" s="932">
        <v>44</v>
      </c>
      <c r="L33" s="933"/>
      <c r="M33" s="934"/>
      <c r="N33" s="932">
        <v>150</v>
      </c>
      <c r="O33" s="933"/>
      <c r="P33" s="934"/>
      <c r="Q33" s="932">
        <v>233</v>
      </c>
      <c r="R33" s="933"/>
      <c r="S33" s="934"/>
      <c r="T33" s="932">
        <v>284</v>
      </c>
      <c r="U33" s="933"/>
      <c r="V33" s="934"/>
      <c r="W33" s="932">
        <v>235</v>
      </c>
      <c r="X33" s="933"/>
      <c r="Y33" s="934"/>
      <c r="Z33" s="932">
        <v>301</v>
      </c>
      <c r="AA33" s="933"/>
      <c r="AB33" s="934"/>
      <c r="AC33" s="932">
        <v>280</v>
      </c>
      <c r="AD33" s="933"/>
      <c r="AE33" s="934"/>
      <c r="AF33" s="932">
        <v>202</v>
      </c>
      <c r="AG33" s="933"/>
      <c r="AH33" s="934"/>
      <c r="AI33" s="932" t="s">
        <v>596</v>
      </c>
      <c r="AJ33" s="933"/>
      <c r="AK33" s="934"/>
    </row>
    <row r="34" spans="1:45" ht="20.25" customHeight="1" x14ac:dyDescent="0.15">
      <c r="A34" s="887"/>
      <c r="B34" s="935"/>
      <c r="C34" s="935"/>
      <c r="D34" s="820" t="s">
        <v>100</v>
      </c>
      <c r="E34" s="820"/>
      <c r="F34" s="820"/>
      <c r="G34" s="977">
        <f>G33/$G$33*100</f>
        <v>100</v>
      </c>
      <c r="H34" s="978"/>
      <c r="I34" s="978"/>
      <c r="J34" s="979"/>
      <c r="K34" s="977">
        <f>K33/$K$33*100</f>
        <v>100</v>
      </c>
      <c r="L34" s="978"/>
      <c r="M34" s="979"/>
      <c r="N34" s="977">
        <f>N33/$N$33*100</f>
        <v>100</v>
      </c>
      <c r="O34" s="978"/>
      <c r="P34" s="979"/>
      <c r="Q34" s="977">
        <f>Q33/$Q$33*100</f>
        <v>100</v>
      </c>
      <c r="R34" s="978"/>
      <c r="S34" s="979"/>
      <c r="T34" s="977">
        <f>T33/$T$33*100</f>
        <v>100</v>
      </c>
      <c r="U34" s="978"/>
      <c r="V34" s="979"/>
      <c r="W34" s="977">
        <f>W33/$W$33*100</f>
        <v>100</v>
      </c>
      <c r="X34" s="978"/>
      <c r="Y34" s="979"/>
      <c r="Z34" s="977">
        <f>Z33/$Z$33*100</f>
        <v>100</v>
      </c>
      <c r="AA34" s="978"/>
      <c r="AB34" s="979"/>
      <c r="AC34" s="977">
        <f>AC33/$AC$33*100</f>
        <v>100</v>
      </c>
      <c r="AD34" s="978"/>
      <c r="AE34" s="979"/>
      <c r="AF34" s="977">
        <f>AF33/$AF$33*100</f>
        <v>100</v>
      </c>
      <c r="AG34" s="978"/>
      <c r="AH34" s="979"/>
      <c r="AI34" s="977" t="s">
        <v>596</v>
      </c>
      <c r="AJ34" s="978"/>
      <c r="AK34" s="979"/>
    </row>
    <row r="35" spans="1:45" ht="7.5" customHeight="1" x14ac:dyDescent="0.15"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4"/>
      <c r="AN35" s="624"/>
      <c r="AO35" s="624"/>
      <c r="AP35" s="624"/>
      <c r="AQ35" s="624"/>
      <c r="AR35" s="624"/>
      <c r="AS35" s="624"/>
    </row>
    <row r="36" spans="1:45" ht="17.25" customHeight="1" x14ac:dyDescent="0.15">
      <c r="A36" s="3" t="s">
        <v>572</v>
      </c>
      <c r="O36" s="624"/>
      <c r="P36" s="624"/>
      <c r="Q36" s="624"/>
      <c r="R36" s="624"/>
      <c r="S36" s="624"/>
      <c r="T36" s="624"/>
      <c r="U36" s="624"/>
      <c r="V36" s="624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624"/>
      <c r="AK36" s="624"/>
      <c r="AL36" s="624"/>
      <c r="AM36" s="624"/>
      <c r="AN36" s="624"/>
      <c r="AO36" s="624"/>
      <c r="AP36" s="624"/>
      <c r="AQ36" s="624"/>
      <c r="AR36" s="624"/>
      <c r="AS36" s="624"/>
    </row>
    <row r="37" spans="1:45" customFormat="1" ht="14.25" customHeight="1" x14ac:dyDescent="0.15">
      <c r="A37" s="758" t="s">
        <v>595</v>
      </c>
      <c r="B37" s="434"/>
    </row>
  </sheetData>
  <mergeCells count="309">
    <mergeCell ref="A29:C30"/>
    <mergeCell ref="D29:F29"/>
    <mergeCell ref="D34:F34"/>
    <mergeCell ref="G34:J34"/>
    <mergeCell ref="K34:M34"/>
    <mergeCell ref="N34:P34"/>
    <mergeCell ref="Q34:S34"/>
    <mergeCell ref="T34:V34"/>
    <mergeCell ref="AI31:AK31"/>
    <mergeCell ref="D32:F32"/>
    <mergeCell ref="G32:J32"/>
    <mergeCell ref="K32:M32"/>
    <mergeCell ref="N32:P32"/>
    <mergeCell ref="Q32:S32"/>
    <mergeCell ref="T32:V32"/>
    <mergeCell ref="W32:Y32"/>
    <mergeCell ref="T33:V33"/>
    <mergeCell ref="W33:Y33"/>
    <mergeCell ref="Z33:AB33"/>
    <mergeCell ref="AC33:AE33"/>
    <mergeCell ref="AF33:AH33"/>
    <mergeCell ref="AI33:AK33"/>
    <mergeCell ref="Z32:AB32"/>
    <mergeCell ref="AC32:AE32"/>
    <mergeCell ref="A33:C34"/>
    <mergeCell ref="D33:F33"/>
    <mergeCell ref="G33:J33"/>
    <mergeCell ref="K33:M33"/>
    <mergeCell ref="N33:P33"/>
    <mergeCell ref="Q33:S33"/>
    <mergeCell ref="AC31:AE31"/>
    <mergeCell ref="AF31:AH31"/>
    <mergeCell ref="W34:Y34"/>
    <mergeCell ref="Z34:AB34"/>
    <mergeCell ref="AC34:AE34"/>
    <mergeCell ref="AF34:AH34"/>
    <mergeCell ref="A31:C32"/>
    <mergeCell ref="D31:F31"/>
    <mergeCell ref="G31:J31"/>
    <mergeCell ref="K31:M31"/>
    <mergeCell ref="N31:P31"/>
    <mergeCell ref="Q31:S31"/>
    <mergeCell ref="T31:V31"/>
    <mergeCell ref="W31:Y31"/>
    <mergeCell ref="Z31:AB31"/>
    <mergeCell ref="AF32:AH32"/>
    <mergeCell ref="AI34:AK34"/>
    <mergeCell ref="AF27:AH27"/>
    <mergeCell ref="AI27:AK27"/>
    <mergeCell ref="T29:V29"/>
    <mergeCell ref="W29:Y29"/>
    <mergeCell ref="Z29:AB29"/>
    <mergeCell ref="AC29:AE29"/>
    <mergeCell ref="AF29:AH29"/>
    <mergeCell ref="AI29:AK29"/>
    <mergeCell ref="AF30:AH30"/>
    <mergeCell ref="AI32:AK32"/>
    <mergeCell ref="G29:J29"/>
    <mergeCell ref="K29:M29"/>
    <mergeCell ref="N29:P29"/>
    <mergeCell ref="Q29:S29"/>
    <mergeCell ref="D30:F30"/>
    <mergeCell ref="G30:J30"/>
    <mergeCell ref="K30:M30"/>
    <mergeCell ref="N30:P30"/>
    <mergeCell ref="AI30:AK30"/>
    <mergeCell ref="Q30:S30"/>
    <mergeCell ref="T30:V30"/>
    <mergeCell ref="W30:Y30"/>
    <mergeCell ref="Z30:AB30"/>
    <mergeCell ref="AC30:AE30"/>
    <mergeCell ref="D28:F28"/>
    <mergeCell ref="G28:J28"/>
    <mergeCell ref="K28:M28"/>
    <mergeCell ref="N28:P28"/>
    <mergeCell ref="Q28:S28"/>
    <mergeCell ref="AC26:AE26"/>
    <mergeCell ref="AF26:AH26"/>
    <mergeCell ref="AI26:AK26"/>
    <mergeCell ref="A27:C28"/>
    <mergeCell ref="D27:F27"/>
    <mergeCell ref="G27:J27"/>
    <mergeCell ref="K27:M27"/>
    <mergeCell ref="N27:P27"/>
    <mergeCell ref="Q27:S27"/>
    <mergeCell ref="T27:V27"/>
    <mergeCell ref="T28:V28"/>
    <mergeCell ref="W28:Y28"/>
    <mergeCell ref="Z28:AB28"/>
    <mergeCell ref="AC28:AE28"/>
    <mergeCell ref="AF28:AH28"/>
    <mergeCell ref="AI28:AK28"/>
    <mergeCell ref="W27:Y27"/>
    <mergeCell ref="Z27:AB27"/>
    <mergeCell ref="AC27:AE27"/>
    <mergeCell ref="AF22:AH22"/>
    <mergeCell ref="AF23:AH23"/>
    <mergeCell ref="AI23:AK23"/>
    <mergeCell ref="A26:F26"/>
    <mergeCell ref="G26:J26"/>
    <mergeCell ref="K26:M26"/>
    <mergeCell ref="N26:P26"/>
    <mergeCell ref="Q26:S26"/>
    <mergeCell ref="T26:V26"/>
    <mergeCell ref="W26:Y26"/>
    <mergeCell ref="Z26:AB26"/>
    <mergeCell ref="G23:J23"/>
    <mergeCell ref="K23:M23"/>
    <mergeCell ref="N23:P23"/>
    <mergeCell ref="Q23:S23"/>
    <mergeCell ref="T23:V23"/>
    <mergeCell ref="W23:Y23"/>
    <mergeCell ref="Z23:AB23"/>
    <mergeCell ref="AC23:AE23"/>
    <mergeCell ref="Q22:S22"/>
    <mergeCell ref="T22:V22"/>
    <mergeCell ref="W22:Y22"/>
    <mergeCell ref="Z22:AB22"/>
    <mergeCell ref="AC22:AE22"/>
    <mergeCell ref="W21:Y21"/>
    <mergeCell ref="Z21:AB21"/>
    <mergeCell ref="AC21:AE21"/>
    <mergeCell ref="AF21:AH21"/>
    <mergeCell ref="AI21:AK21"/>
    <mergeCell ref="A22:C23"/>
    <mergeCell ref="D22:F22"/>
    <mergeCell ref="G22:J22"/>
    <mergeCell ref="K22:M22"/>
    <mergeCell ref="N22:P22"/>
    <mergeCell ref="D21:F21"/>
    <mergeCell ref="G21:J21"/>
    <mergeCell ref="K21:M21"/>
    <mergeCell ref="N21:P21"/>
    <mergeCell ref="Q21:S21"/>
    <mergeCell ref="T21:V21"/>
    <mergeCell ref="A20:C21"/>
    <mergeCell ref="D20:F20"/>
    <mergeCell ref="G20:J20"/>
    <mergeCell ref="K20:M20"/>
    <mergeCell ref="N20:P20"/>
    <mergeCell ref="Q20:S20"/>
    <mergeCell ref="AI22:AK22"/>
    <mergeCell ref="D23:F23"/>
    <mergeCell ref="T20:V20"/>
    <mergeCell ref="W20:Y20"/>
    <mergeCell ref="Z20:AB20"/>
    <mergeCell ref="AC20:AE20"/>
    <mergeCell ref="AF20:AH20"/>
    <mergeCell ref="AI20:AK20"/>
    <mergeCell ref="Z19:AB19"/>
    <mergeCell ref="AC19:AE19"/>
    <mergeCell ref="AF19:AH19"/>
    <mergeCell ref="AI19:AK19"/>
    <mergeCell ref="AC18:AE18"/>
    <mergeCell ref="AF18:AH18"/>
    <mergeCell ref="AI18:AK18"/>
    <mergeCell ref="D19:F19"/>
    <mergeCell ref="G19:J19"/>
    <mergeCell ref="K19:M19"/>
    <mergeCell ref="N19:P19"/>
    <mergeCell ref="Q19:S19"/>
    <mergeCell ref="T19:V19"/>
    <mergeCell ref="W19:Y19"/>
    <mergeCell ref="A18:C19"/>
    <mergeCell ref="D18:F18"/>
    <mergeCell ref="G18:J18"/>
    <mergeCell ref="K18:M18"/>
    <mergeCell ref="N18:P18"/>
    <mergeCell ref="Q18:S18"/>
    <mergeCell ref="T18:V18"/>
    <mergeCell ref="W18:Y18"/>
    <mergeCell ref="Z18:AB18"/>
    <mergeCell ref="T16:V16"/>
    <mergeCell ref="W16:Y16"/>
    <mergeCell ref="Z16:AB16"/>
    <mergeCell ref="AC16:AE16"/>
    <mergeCell ref="AF16:AH16"/>
    <mergeCell ref="AI16:AK16"/>
    <mergeCell ref="A16:C17"/>
    <mergeCell ref="D16:F16"/>
    <mergeCell ref="G16:J16"/>
    <mergeCell ref="K16:M16"/>
    <mergeCell ref="N16:P16"/>
    <mergeCell ref="Q16:S16"/>
    <mergeCell ref="D17:F17"/>
    <mergeCell ref="G17:J17"/>
    <mergeCell ref="K17:M17"/>
    <mergeCell ref="N17:P17"/>
    <mergeCell ref="AI17:AK17"/>
    <mergeCell ref="Q17:S17"/>
    <mergeCell ref="T17:V17"/>
    <mergeCell ref="W17:Y17"/>
    <mergeCell ref="Z17:AB17"/>
    <mergeCell ref="AC17:AE17"/>
    <mergeCell ref="AF17:AH17"/>
    <mergeCell ref="Z15:AB15"/>
    <mergeCell ref="AC15:AE15"/>
    <mergeCell ref="AF15:AH15"/>
    <mergeCell ref="AI15:AK15"/>
    <mergeCell ref="W12:Y12"/>
    <mergeCell ref="Z12:AB12"/>
    <mergeCell ref="AC12:AE12"/>
    <mergeCell ref="AF12:AH12"/>
    <mergeCell ref="AI12:AK12"/>
    <mergeCell ref="Z11:AB11"/>
    <mergeCell ref="AC11:AE11"/>
    <mergeCell ref="AF11:AH11"/>
    <mergeCell ref="AI11:AK11"/>
    <mergeCell ref="D12:F12"/>
    <mergeCell ref="G12:J12"/>
    <mergeCell ref="K12:M12"/>
    <mergeCell ref="N12:P12"/>
    <mergeCell ref="Q12:S12"/>
    <mergeCell ref="T12:V12"/>
    <mergeCell ref="A11:C12"/>
    <mergeCell ref="D11:F11"/>
    <mergeCell ref="G11:J11"/>
    <mergeCell ref="K11:M11"/>
    <mergeCell ref="N11:P11"/>
    <mergeCell ref="Q11:S11"/>
    <mergeCell ref="T11:V11"/>
    <mergeCell ref="W11:Y11"/>
    <mergeCell ref="A15:F15"/>
    <mergeCell ref="G15:J15"/>
    <mergeCell ref="K15:M15"/>
    <mergeCell ref="N15:P15"/>
    <mergeCell ref="Q15:S15"/>
    <mergeCell ref="T15:V15"/>
    <mergeCell ref="W15:Y15"/>
    <mergeCell ref="A9:C10"/>
    <mergeCell ref="D9:F9"/>
    <mergeCell ref="G9:J9"/>
    <mergeCell ref="K9:M9"/>
    <mergeCell ref="N9:P9"/>
    <mergeCell ref="AI9:AK9"/>
    <mergeCell ref="D10:F10"/>
    <mergeCell ref="G10:J10"/>
    <mergeCell ref="K10:M10"/>
    <mergeCell ref="N10:P10"/>
    <mergeCell ref="Q10:S10"/>
    <mergeCell ref="T10:V10"/>
    <mergeCell ref="W10:Y10"/>
    <mergeCell ref="Z10:AB10"/>
    <mergeCell ref="AC10:AE10"/>
    <mergeCell ref="Q9:S9"/>
    <mergeCell ref="T9:V9"/>
    <mergeCell ref="W9:Y9"/>
    <mergeCell ref="Z9:AB9"/>
    <mergeCell ref="AC9:AE9"/>
    <mergeCell ref="AF9:AH9"/>
    <mergeCell ref="AF10:AH10"/>
    <mergeCell ref="AI10:AK10"/>
    <mergeCell ref="AI6:AK6"/>
    <mergeCell ref="A7:C8"/>
    <mergeCell ref="D7:F7"/>
    <mergeCell ref="G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D8:F8"/>
    <mergeCell ref="G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Z6:AB6"/>
    <mergeCell ref="AC6:AE6"/>
    <mergeCell ref="Q5:S5"/>
    <mergeCell ref="T5:V5"/>
    <mergeCell ref="W5:Y5"/>
    <mergeCell ref="Z5:AB5"/>
    <mergeCell ref="AC5:AE5"/>
    <mergeCell ref="AF5:AH5"/>
    <mergeCell ref="AF6:AH6"/>
    <mergeCell ref="W4:Y4"/>
    <mergeCell ref="Z4:AB4"/>
    <mergeCell ref="AC4:AE4"/>
    <mergeCell ref="AF4:AH4"/>
    <mergeCell ref="AI4:AK4"/>
    <mergeCell ref="A5:C6"/>
    <mergeCell ref="D5:F5"/>
    <mergeCell ref="G5:J5"/>
    <mergeCell ref="K5:M5"/>
    <mergeCell ref="N5:P5"/>
    <mergeCell ref="A4:F4"/>
    <mergeCell ref="G4:J4"/>
    <mergeCell ref="K4:M4"/>
    <mergeCell ref="N4:P4"/>
    <mergeCell ref="Q4:S4"/>
    <mergeCell ref="T4:V4"/>
    <mergeCell ref="AI5:AK5"/>
    <mergeCell ref="D6:F6"/>
    <mergeCell ref="G6:J6"/>
    <mergeCell ref="K6:M6"/>
    <mergeCell ref="N6:P6"/>
    <mergeCell ref="Q6:S6"/>
    <mergeCell ref="T6:V6"/>
    <mergeCell ref="W6:Y6"/>
  </mergeCells>
  <phoneticPr fontId="3"/>
  <pageMargins left="0.70866141732283472" right="0.70866141732283472" top="0.74803149606299213" bottom="0.74803149606299213" header="0.31496062992125984" footer="0.31496062992125984"/>
  <pageSetup paperSize="9" scale="73" firstPageNumber="25" orientation="landscape" useFirstPageNumber="1" r:id="rId1"/>
  <headerFooter alignWithMargins="0">
    <oddFooter>&amp;C&amp;14&amp;P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topLeftCell="A4" zoomScale="60" zoomScaleNormal="100" workbookViewId="0">
      <selection activeCell="J26" sqref="J26"/>
    </sheetView>
  </sheetViews>
  <sheetFormatPr defaultRowHeight="13.5" x14ac:dyDescent="0.15"/>
  <cols>
    <col min="1" max="1" width="9.5" customWidth="1"/>
    <col min="2" max="16" width="8.875" customWidth="1"/>
  </cols>
  <sheetData>
    <row r="1" spans="1:16" ht="18.75" customHeight="1" x14ac:dyDescent="0.15">
      <c r="A1" s="605" t="s">
        <v>419</v>
      </c>
      <c r="B1" s="319"/>
    </row>
    <row r="2" spans="1:16" ht="8.25" customHeight="1" x14ac:dyDescent="0.15"/>
    <row r="3" spans="1:16" s="360" customFormat="1" ht="20.25" customHeight="1" x14ac:dyDescent="0.15">
      <c r="A3" s="815"/>
      <c r="B3" s="815"/>
      <c r="C3" s="607" t="s">
        <v>417</v>
      </c>
      <c r="D3" s="607" t="s">
        <v>416</v>
      </c>
      <c r="E3" s="607" t="s">
        <v>415</v>
      </c>
      <c r="F3" s="607" t="s">
        <v>414</v>
      </c>
      <c r="G3" s="607" t="s">
        <v>413</v>
      </c>
      <c r="H3" s="607" t="s">
        <v>412</v>
      </c>
      <c r="I3" s="607" t="s">
        <v>411</v>
      </c>
      <c r="J3" s="607" t="s">
        <v>410</v>
      </c>
      <c r="K3" s="607" t="s">
        <v>409</v>
      </c>
      <c r="L3" s="607" t="s">
        <v>408</v>
      </c>
    </row>
    <row r="4" spans="1:16" s="360" customFormat="1" ht="20.25" customHeight="1" x14ac:dyDescent="0.15">
      <c r="A4" s="815" t="s">
        <v>35</v>
      </c>
      <c r="B4" s="815"/>
      <c r="C4" s="606">
        <v>4</v>
      </c>
      <c r="D4" s="606">
        <v>5.0999999999999996</v>
      </c>
      <c r="E4" s="606">
        <v>5.0999999999999996</v>
      </c>
      <c r="F4" s="606">
        <v>4.5999999999999996</v>
      </c>
      <c r="G4" s="606">
        <v>4.3</v>
      </c>
      <c r="H4" s="606">
        <v>4</v>
      </c>
      <c r="I4" s="606">
        <v>3.6</v>
      </c>
      <c r="J4" s="606">
        <v>3.4</v>
      </c>
      <c r="K4" s="606">
        <v>3.1</v>
      </c>
      <c r="L4" s="606">
        <v>2.8</v>
      </c>
    </row>
    <row r="5" spans="1:16" s="360" customFormat="1" ht="20.25" customHeight="1" x14ac:dyDescent="0.15">
      <c r="A5" s="815" t="s">
        <v>36</v>
      </c>
      <c r="B5" s="815"/>
      <c r="C5" s="606">
        <v>3.5</v>
      </c>
      <c r="D5" s="606">
        <v>4.5</v>
      </c>
      <c r="E5" s="606">
        <v>4.7</v>
      </c>
      <c r="F5" s="606">
        <v>4.4000000000000004</v>
      </c>
      <c r="G5" s="606">
        <v>4.0999999999999996</v>
      </c>
      <c r="H5" s="606">
        <v>3.7</v>
      </c>
      <c r="I5" s="606">
        <v>3.2</v>
      </c>
      <c r="J5" s="606">
        <v>3</v>
      </c>
      <c r="K5" s="606">
        <v>2.9</v>
      </c>
      <c r="L5" s="606">
        <v>2.7</v>
      </c>
    </row>
    <row r="6" spans="1:16" s="360" customFormat="1" ht="17.25" customHeight="1" x14ac:dyDescent="0.15">
      <c r="A6" s="604" t="s">
        <v>509</v>
      </c>
    </row>
    <row r="7" spans="1:16" s="360" customFormat="1" ht="17.25" customHeight="1" x14ac:dyDescent="0.15">
      <c r="A7" s="604" t="s">
        <v>407</v>
      </c>
    </row>
    <row r="8" spans="1:16" s="360" customFormat="1" ht="8.25" customHeight="1" x14ac:dyDescent="0.15"/>
    <row r="9" spans="1:16" ht="22.5" customHeight="1" x14ac:dyDescent="0.15">
      <c r="A9" s="474" t="s">
        <v>587</v>
      </c>
    </row>
    <row r="10" spans="1:16" x14ac:dyDescent="0.15">
      <c r="A10" s="646" t="s">
        <v>449</v>
      </c>
      <c r="B10" s="804" t="s">
        <v>453</v>
      </c>
      <c r="C10" s="795"/>
      <c r="D10" s="795"/>
      <c r="E10" s="795"/>
      <c r="F10" s="795"/>
      <c r="G10" s="795"/>
      <c r="H10" s="795"/>
      <c r="I10" s="795"/>
      <c r="J10" s="795"/>
      <c r="K10" s="795"/>
      <c r="L10" s="795"/>
      <c r="M10" s="795"/>
      <c r="N10" s="795"/>
      <c r="O10" s="795"/>
      <c r="P10" s="795"/>
    </row>
    <row r="11" spans="1:16" x14ac:dyDescent="0.15">
      <c r="A11" s="647"/>
      <c r="B11" s="986" t="s">
        <v>333</v>
      </c>
      <c r="C11" s="988" t="s">
        <v>444</v>
      </c>
      <c r="D11" s="988" t="s">
        <v>443</v>
      </c>
      <c r="E11" s="988" t="s">
        <v>442</v>
      </c>
      <c r="F11" s="988" t="s">
        <v>441</v>
      </c>
      <c r="G11" s="988" t="s">
        <v>440</v>
      </c>
      <c r="H11" s="988" t="s">
        <v>439</v>
      </c>
      <c r="I11" s="988" t="s">
        <v>438</v>
      </c>
      <c r="J11" s="988" t="s">
        <v>437</v>
      </c>
      <c r="K11" s="988" t="s">
        <v>436</v>
      </c>
      <c r="L11" s="988" t="s">
        <v>435</v>
      </c>
      <c r="M11" s="795" t="s">
        <v>379</v>
      </c>
      <c r="N11" s="795"/>
      <c r="O11" s="795"/>
      <c r="P11" s="795"/>
    </row>
    <row r="12" spans="1:16" ht="52.5" customHeight="1" x14ac:dyDescent="0.15">
      <c r="A12" s="648" t="s">
        <v>445</v>
      </c>
      <c r="B12" s="987"/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652" t="s">
        <v>452</v>
      </c>
      <c r="N12" s="652" t="s">
        <v>451</v>
      </c>
      <c r="O12" s="653" t="s">
        <v>450</v>
      </c>
      <c r="P12" s="654" t="s">
        <v>379</v>
      </c>
    </row>
    <row r="13" spans="1:16" ht="15" customHeight="1" x14ac:dyDescent="0.15">
      <c r="A13" s="649" t="s">
        <v>418</v>
      </c>
      <c r="B13" s="438">
        <v>258189</v>
      </c>
      <c r="C13" s="438">
        <v>1362</v>
      </c>
      <c r="D13" s="438">
        <v>4</v>
      </c>
      <c r="E13" s="438">
        <v>176</v>
      </c>
      <c r="F13" s="438">
        <v>29791</v>
      </c>
      <c r="G13" s="438">
        <v>2495</v>
      </c>
      <c r="H13" s="438">
        <v>1559</v>
      </c>
      <c r="I13" s="438">
        <v>33122</v>
      </c>
      <c r="J13" s="438">
        <v>2570</v>
      </c>
      <c r="K13" s="438">
        <v>3582</v>
      </c>
      <c r="L13" s="438">
        <v>155746</v>
      </c>
      <c r="M13" s="438">
        <v>22054</v>
      </c>
      <c r="N13" s="438">
        <v>85</v>
      </c>
      <c r="O13" s="438">
        <v>44</v>
      </c>
      <c r="P13" s="438">
        <v>5599</v>
      </c>
    </row>
    <row r="14" spans="1:16" ht="15" customHeight="1" x14ac:dyDescent="0.15">
      <c r="A14" s="334" t="s">
        <v>417</v>
      </c>
      <c r="B14" s="473">
        <v>248947</v>
      </c>
      <c r="C14" s="473">
        <v>1311</v>
      </c>
      <c r="D14" s="473">
        <v>14</v>
      </c>
      <c r="E14" s="473">
        <v>174</v>
      </c>
      <c r="F14" s="473">
        <v>27545</v>
      </c>
      <c r="G14" s="473">
        <v>2293</v>
      </c>
      <c r="H14" s="473">
        <v>1416</v>
      </c>
      <c r="I14" s="473">
        <v>33040</v>
      </c>
      <c r="J14" s="473">
        <v>2414</v>
      </c>
      <c r="K14" s="473">
        <v>3594</v>
      </c>
      <c r="L14" s="473">
        <v>149983</v>
      </c>
      <c r="M14" s="473">
        <v>21298</v>
      </c>
      <c r="N14" s="473">
        <v>86</v>
      </c>
      <c r="O14" s="473">
        <v>39</v>
      </c>
      <c r="P14" s="473">
        <v>5740</v>
      </c>
    </row>
    <row r="15" spans="1:16" ht="15" customHeight="1" x14ac:dyDescent="0.15">
      <c r="A15" s="334" t="s">
        <v>416</v>
      </c>
      <c r="B15" s="473">
        <v>250187</v>
      </c>
      <c r="C15" s="473">
        <v>1291</v>
      </c>
      <c r="D15" s="473">
        <v>59</v>
      </c>
      <c r="E15" s="473">
        <v>223</v>
      </c>
      <c r="F15" s="473">
        <v>27590</v>
      </c>
      <c r="G15" s="473">
        <v>1955</v>
      </c>
      <c r="H15" s="473">
        <v>1356</v>
      </c>
      <c r="I15" s="473">
        <v>33284</v>
      </c>
      <c r="J15" s="473">
        <v>2378</v>
      </c>
      <c r="K15" s="473">
        <v>3839</v>
      </c>
      <c r="L15" s="473">
        <v>151963</v>
      </c>
      <c r="M15" s="473">
        <v>20432</v>
      </c>
      <c r="N15" s="473">
        <v>71</v>
      </c>
      <c r="O15" s="473">
        <v>26</v>
      </c>
      <c r="P15" s="473">
        <v>5720</v>
      </c>
    </row>
    <row r="16" spans="1:16" ht="15" customHeight="1" x14ac:dyDescent="0.15">
      <c r="A16" s="334" t="s">
        <v>415</v>
      </c>
      <c r="B16" s="473">
        <v>268683</v>
      </c>
      <c r="C16" s="473">
        <v>1218</v>
      </c>
      <c r="D16" s="473">
        <v>32</v>
      </c>
      <c r="E16" s="473">
        <v>208</v>
      </c>
      <c r="F16" s="473">
        <v>27858</v>
      </c>
      <c r="G16" s="473">
        <v>2297</v>
      </c>
      <c r="H16" s="473">
        <v>1563</v>
      </c>
      <c r="I16" s="473">
        <v>35290</v>
      </c>
      <c r="J16" s="473">
        <v>2348</v>
      </c>
      <c r="K16" s="473">
        <v>3575</v>
      </c>
      <c r="L16" s="473">
        <v>165505</v>
      </c>
      <c r="M16" s="473">
        <v>22380</v>
      </c>
      <c r="N16" s="473">
        <v>34</v>
      </c>
      <c r="O16" s="473">
        <v>2</v>
      </c>
      <c r="P16" s="473">
        <v>6373</v>
      </c>
    </row>
    <row r="17" spans="1:16" ht="15" customHeight="1" x14ac:dyDescent="0.15">
      <c r="A17" s="334" t="s">
        <v>414</v>
      </c>
      <c r="B17" s="473">
        <v>280482</v>
      </c>
      <c r="C17" s="473">
        <v>1430</v>
      </c>
      <c r="D17" s="473">
        <v>176</v>
      </c>
      <c r="E17" s="473">
        <v>205</v>
      </c>
      <c r="F17" s="473">
        <v>28537</v>
      </c>
      <c r="G17" s="473">
        <v>2438</v>
      </c>
      <c r="H17" s="473">
        <v>1543</v>
      </c>
      <c r="I17" s="473">
        <v>37721</v>
      </c>
      <c r="J17" s="473">
        <v>2373</v>
      </c>
      <c r="K17" s="473">
        <v>3518</v>
      </c>
      <c r="L17" s="473">
        <v>173446</v>
      </c>
      <c r="M17" s="473">
        <v>22066</v>
      </c>
      <c r="N17" s="473">
        <v>100</v>
      </c>
      <c r="O17" s="473">
        <v>1</v>
      </c>
      <c r="P17" s="473">
        <v>6928</v>
      </c>
    </row>
    <row r="18" spans="1:16" ht="15" customHeight="1" x14ac:dyDescent="0.15">
      <c r="A18" s="650" t="s">
        <v>413</v>
      </c>
      <c r="B18" s="472">
        <v>284154</v>
      </c>
      <c r="C18" s="472">
        <v>1250</v>
      </c>
      <c r="D18" s="472">
        <v>40</v>
      </c>
      <c r="E18" s="472">
        <v>210</v>
      </c>
      <c r="F18" s="472">
        <v>27888</v>
      </c>
      <c r="G18" s="472">
        <v>2374</v>
      </c>
      <c r="H18" s="472">
        <v>1596</v>
      </c>
      <c r="I18" s="472">
        <v>38326</v>
      </c>
      <c r="J18" s="472">
        <v>2343</v>
      </c>
      <c r="K18" s="472">
        <v>3203</v>
      </c>
      <c r="L18" s="472">
        <v>177045</v>
      </c>
      <c r="M18" s="472">
        <v>22520</v>
      </c>
      <c r="N18" s="472">
        <v>108</v>
      </c>
      <c r="O18" s="472">
        <v>4</v>
      </c>
      <c r="P18" s="472">
        <v>7247</v>
      </c>
    </row>
    <row r="19" spans="1:16" ht="15" customHeight="1" x14ac:dyDescent="0.15">
      <c r="A19" s="334" t="s">
        <v>412</v>
      </c>
      <c r="B19" s="473">
        <v>294367</v>
      </c>
      <c r="C19" s="473">
        <v>1712</v>
      </c>
      <c r="D19" s="473">
        <v>137</v>
      </c>
      <c r="E19" s="473">
        <v>213</v>
      </c>
      <c r="F19" s="473">
        <v>27206</v>
      </c>
      <c r="G19" s="473">
        <v>2574</v>
      </c>
      <c r="H19" s="473">
        <v>1673</v>
      </c>
      <c r="I19" s="473">
        <v>40525</v>
      </c>
      <c r="J19" s="473">
        <v>2414</v>
      </c>
      <c r="K19" s="473">
        <v>3243</v>
      </c>
      <c r="L19" s="473">
        <v>183277</v>
      </c>
      <c r="M19" s="473">
        <v>23048</v>
      </c>
      <c r="N19" s="473">
        <v>68</v>
      </c>
      <c r="O19" s="473">
        <v>4</v>
      </c>
      <c r="P19" s="473">
        <v>8273</v>
      </c>
    </row>
    <row r="20" spans="1:16" ht="15" customHeight="1" x14ac:dyDescent="0.15">
      <c r="A20" s="650" t="s">
        <v>411</v>
      </c>
      <c r="B20" s="472">
        <v>297758</v>
      </c>
      <c r="C20" s="472">
        <v>1634</v>
      </c>
      <c r="D20" s="472">
        <v>29</v>
      </c>
      <c r="E20" s="472">
        <v>234</v>
      </c>
      <c r="F20" s="472">
        <v>26083</v>
      </c>
      <c r="G20" s="472">
        <v>2687</v>
      </c>
      <c r="H20" s="472">
        <v>1692</v>
      </c>
      <c r="I20" s="472">
        <v>41935</v>
      </c>
      <c r="J20" s="472">
        <v>2242</v>
      </c>
      <c r="K20" s="472">
        <v>3074</v>
      </c>
      <c r="L20" s="472">
        <v>185448</v>
      </c>
      <c r="M20" s="472">
        <v>23890</v>
      </c>
      <c r="N20" s="472">
        <v>86</v>
      </c>
      <c r="O20" s="472">
        <v>2</v>
      </c>
      <c r="P20" s="472">
        <v>8722</v>
      </c>
    </row>
    <row r="21" spans="1:16" ht="15" customHeight="1" x14ac:dyDescent="0.15">
      <c r="A21" s="650" t="s">
        <v>410</v>
      </c>
      <c r="B21" s="471">
        <v>305160</v>
      </c>
      <c r="C21" s="471">
        <v>1446</v>
      </c>
      <c r="D21" s="471">
        <v>28</v>
      </c>
      <c r="E21" s="471">
        <v>253</v>
      </c>
      <c r="F21" s="471">
        <v>25406</v>
      </c>
      <c r="G21" s="471">
        <v>2589</v>
      </c>
      <c r="H21" s="471">
        <v>1819</v>
      </c>
      <c r="I21" s="471">
        <v>42540</v>
      </c>
      <c r="J21" s="471">
        <v>2242</v>
      </c>
      <c r="K21" s="471">
        <v>2989</v>
      </c>
      <c r="L21" s="471">
        <v>191162</v>
      </c>
      <c r="M21" s="471">
        <v>25189</v>
      </c>
      <c r="N21" s="471">
        <v>86</v>
      </c>
      <c r="O21" s="471">
        <v>5</v>
      </c>
      <c r="P21" s="471">
        <v>9406</v>
      </c>
    </row>
    <row r="22" spans="1:16" ht="15" customHeight="1" x14ac:dyDescent="0.15">
      <c r="A22" s="651" t="s">
        <v>409</v>
      </c>
      <c r="B22" s="645">
        <v>310602</v>
      </c>
      <c r="C22" s="645">
        <v>1290</v>
      </c>
      <c r="D22" s="645">
        <v>73</v>
      </c>
      <c r="E22" s="645">
        <v>237</v>
      </c>
      <c r="F22" s="645">
        <v>24762</v>
      </c>
      <c r="G22" s="645">
        <v>2550</v>
      </c>
      <c r="H22" s="645">
        <v>1789</v>
      </c>
      <c r="I22" s="645">
        <v>43735</v>
      </c>
      <c r="J22" s="645">
        <v>2178</v>
      </c>
      <c r="K22" s="645">
        <v>2832</v>
      </c>
      <c r="L22" s="645">
        <v>195933</v>
      </c>
      <c r="M22" s="645">
        <v>25604</v>
      </c>
      <c r="N22" s="645">
        <v>72</v>
      </c>
      <c r="O22" s="645">
        <v>4</v>
      </c>
      <c r="P22" s="645">
        <v>9543</v>
      </c>
    </row>
    <row r="23" spans="1:16" ht="7.5" customHeight="1" x14ac:dyDescent="0.15">
      <c r="A23" s="358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</row>
    <row r="24" spans="1:16" ht="22.5" customHeight="1" x14ac:dyDescent="0.15">
      <c r="A24" s="474" t="s">
        <v>588</v>
      </c>
    </row>
    <row r="25" spans="1:16" x14ac:dyDescent="0.15">
      <c r="A25" s="646" t="s">
        <v>449</v>
      </c>
      <c r="B25" s="805" t="s">
        <v>448</v>
      </c>
      <c r="C25" s="862"/>
      <c r="D25" s="862"/>
      <c r="E25" s="862"/>
      <c r="F25" s="862"/>
      <c r="G25" s="862"/>
      <c r="H25" s="862"/>
      <c r="I25" s="862"/>
      <c r="J25" s="862"/>
      <c r="K25" s="862"/>
      <c r="L25" s="862"/>
      <c r="M25" s="806"/>
      <c r="N25" s="805" t="s">
        <v>447</v>
      </c>
      <c r="O25" s="806"/>
    </row>
    <row r="26" spans="1:16" x14ac:dyDescent="0.15">
      <c r="A26" s="647"/>
      <c r="B26" s="807"/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808"/>
      <c r="N26" s="807" t="s">
        <v>446</v>
      </c>
      <c r="O26" s="808"/>
    </row>
    <row r="27" spans="1:16" ht="66" customHeight="1" x14ac:dyDescent="0.15">
      <c r="A27" s="648" t="s">
        <v>445</v>
      </c>
      <c r="B27" s="665" t="s">
        <v>333</v>
      </c>
      <c r="C27" s="665" t="s">
        <v>444</v>
      </c>
      <c r="D27" s="665" t="s">
        <v>443</v>
      </c>
      <c r="E27" s="665" t="s">
        <v>442</v>
      </c>
      <c r="F27" s="665" t="s">
        <v>441</v>
      </c>
      <c r="G27" s="665" t="s">
        <v>440</v>
      </c>
      <c r="H27" s="665" t="s">
        <v>439</v>
      </c>
      <c r="I27" s="665" t="s">
        <v>438</v>
      </c>
      <c r="J27" s="665" t="s">
        <v>437</v>
      </c>
      <c r="K27" s="665" t="s">
        <v>436</v>
      </c>
      <c r="L27" s="665" t="s">
        <v>435</v>
      </c>
      <c r="M27" s="666" t="s">
        <v>379</v>
      </c>
      <c r="N27" s="664" t="s">
        <v>434</v>
      </c>
      <c r="O27" s="664" t="s">
        <v>433</v>
      </c>
    </row>
    <row r="28" spans="1:16" ht="15" customHeight="1" x14ac:dyDescent="0.15">
      <c r="A28" s="260" t="s">
        <v>418</v>
      </c>
      <c r="B28" s="438">
        <v>237839</v>
      </c>
      <c r="C28" s="438">
        <v>390</v>
      </c>
      <c r="D28" s="438">
        <v>1</v>
      </c>
      <c r="E28" s="438">
        <v>87</v>
      </c>
      <c r="F28" s="438">
        <v>31595</v>
      </c>
      <c r="G28" s="438">
        <v>2448</v>
      </c>
      <c r="H28" s="438">
        <v>1570</v>
      </c>
      <c r="I28" s="438">
        <v>30824</v>
      </c>
      <c r="J28" s="438">
        <v>2246</v>
      </c>
      <c r="K28" s="438">
        <v>2633</v>
      </c>
      <c r="L28" s="438">
        <v>143278</v>
      </c>
      <c r="M28" s="668">
        <v>22767</v>
      </c>
      <c r="N28" s="658">
        <v>376</v>
      </c>
      <c r="O28" s="267">
        <v>1294</v>
      </c>
    </row>
    <row r="29" spans="1:16" ht="15" customHeight="1" x14ac:dyDescent="0.15">
      <c r="A29" s="258" t="s">
        <v>417</v>
      </c>
      <c r="B29" s="473">
        <v>227701</v>
      </c>
      <c r="C29" s="473">
        <v>388</v>
      </c>
      <c r="D29" s="473">
        <v>11</v>
      </c>
      <c r="E29" s="473">
        <v>82</v>
      </c>
      <c r="F29" s="473">
        <v>28687</v>
      </c>
      <c r="G29" s="473">
        <v>2250</v>
      </c>
      <c r="H29" s="473">
        <v>1430</v>
      </c>
      <c r="I29" s="473">
        <v>30669</v>
      </c>
      <c r="J29" s="473">
        <v>2118</v>
      </c>
      <c r="K29" s="473">
        <v>2544</v>
      </c>
      <c r="L29" s="473">
        <v>137415</v>
      </c>
      <c r="M29" s="655">
        <v>22107</v>
      </c>
      <c r="N29" s="659">
        <v>332</v>
      </c>
      <c r="O29" s="266">
        <v>1258</v>
      </c>
    </row>
    <row r="30" spans="1:16" ht="15" customHeight="1" x14ac:dyDescent="0.15">
      <c r="A30" s="258" t="s">
        <v>416</v>
      </c>
      <c r="B30" s="473">
        <v>229045</v>
      </c>
      <c r="C30" s="473">
        <v>332</v>
      </c>
      <c r="D30" s="473">
        <v>57</v>
      </c>
      <c r="E30" s="473">
        <v>94</v>
      </c>
      <c r="F30" s="473">
        <v>28616</v>
      </c>
      <c r="G30" s="473">
        <v>1914</v>
      </c>
      <c r="H30" s="473">
        <v>1363</v>
      </c>
      <c r="I30" s="473">
        <v>30979</v>
      </c>
      <c r="J30" s="473">
        <v>2090</v>
      </c>
      <c r="K30" s="473">
        <v>2714</v>
      </c>
      <c r="L30" s="473">
        <v>139657</v>
      </c>
      <c r="M30" s="655">
        <v>21229</v>
      </c>
      <c r="N30" s="659">
        <v>334</v>
      </c>
      <c r="O30" s="266">
        <v>1326</v>
      </c>
    </row>
    <row r="31" spans="1:16" ht="15" customHeight="1" x14ac:dyDescent="0.15">
      <c r="A31" s="258" t="s">
        <v>415</v>
      </c>
      <c r="B31" s="473">
        <v>245163</v>
      </c>
      <c r="C31" s="473">
        <v>278</v>
      </c>
      <c r="D31" s="473">
        <v>26</v>
      </c>
      <c r="E31" s="473">
        <v>76</v>
      </c>
      <c r="F31" s="473">
        <v>28675</v>
      </c>
      <c r="G31" s="473">
        <v>2239</v>
      </c>
      <c r="H31" s="473">
        <v>1564</v>
      </c>
      <c r="I31" s="473">
        <v>32780</v>
      </c>
      <c r="J31" s="473">
        <v>2041</v>
      </c>
      <c r="K31" s="473">
        <v>2513</v>
      </c>
      <c r="L31" s="473">
        <v>151734</v>
      </c>
      <c r="M31" s="655">
        <v>23237</v>
      </c>
      <c r="N31" s="659">
        <v>327</v>
      </c>
      <c r="O31" s="266">
        <v>1329</v>
      </c>
    </row>
    <row r="32" spans="1:16" ht="15" customHeight="1" x14ac:dyDescent="0.15">
      <c r="A32" s="258" t="s">
        <v>414</v>
      </c>
      <c r="B32" s="473">
        <v>254621</v>
      </c>
      <c r="C32" s="473">
        <v>310</v>
      </c>
      <c r="D32" s="473">
        <v>135</v>
      </c>
      <c r="E32" s="473">
        <v>81</v>
      </c>
      <c r="F32" s="473">
        <v>28982</v>
      </c>
      <c r="G32" s="473">
        <v>2378</v>
      </c>
      <c r="H32" s="473">
        <v>1552</v>
      </c>
      <c r="I32" s="473">
        <v>35001</v>
      </c>
      <c r="J32" s="473">
        <v>1934</v>
      </c>
      <c r="K32" s="473">
        <v>2393</v>
      </c>
      <c r="L32" s="473">
        <v>158825</v>
      </c>
      <c r="M32" s="655">
        <v>23030</v>
      </c>
      <c r="N32" s="659">
        <v>309</v>
      </c>
      <c r="O32" s="266">
        <v>1370</v>
      </c>
    </row>
    <row r="33" spans="1:15" ht="15" customHeight="1" x14ac:dyDescent="0.15">
      <c r="A33" s="667" t="s">
        <v>413</v>
      </c>
      <c r="B33" s="472">
        <v>257394</v>
      </c>
      <c r="C33" s="472">
        <v>309</v>
      </c>
      <c r="D33" s="472">
        <v>39</v>
      </c>
      <c r="E33" s="472">
        <v>101</v>
      </c>
      <c r="F33" s="472">
        <v>28378</v>
      </c>
      <c r="G33" s="472">
        <v>2302</v>
      </c>
      <c r="H33" s="472">
        <v>1574</v>
      </c>
      <c r="I33" s="472">
        <v>35450</v>
      </c>
      <c r="J33" s="472">
        <v>1883</v>
      </c>
      <c r="K33" s="472">
        <v>2167</v>
      </c>
      <c r="L33" s="472">
        <v>161769</v>
      </c>
      <c r="M33" s="656">
        <v>23422</v>
      </c>
      <c r="N33" s="660">
        <v>290</v>
      </c>
      <c r="O33" s="661">
        <v>1215</v>
      </c>
    </row>
    <row r="34" spans="1:15" ht="15" customHeight="1" x14ac:dyDescent="0.15">
      <c r="A34" s="258" t="s">
        <v>412</v>
      </c>
      <c r="B34" s="473">
        <v>264224</v>
      </c>
      <c r="C34" s="473">
        <v>329</v>
      </c>
      <c r="D34" s="473">
        <v>51</v>
      </c>
      <c r="E34" s="473">
        <v>76</v>
      </c>
      <c r="F34" s="473">
        <v>27564</v>
      </c>
      <c r="G34" s="473">
        <v>2514</v>
      </c>
      <c r="H34" s="473">
        <v>1672</v>
      </c>
      <c r="I34" s="473">
        <v>37265</v>
      </c>
      <c r="J34" s="473">
        <v>1940</v>
      </c>
      <c r="K34" s="473">
        <v>2172</v>
      </c>
      <c r="L34" s="473">
        <v>166697</v>
      </c>
      <c r="M34" s="655">
        <v>23944</v>
      </c>
      <c r="N34" s="659">
        <v>279</v>
      </c>
      <c r="O34" s="266">
        <v>1217</v>
      </c>
    </row>
    <row r="35" spans="1:15" ht="15" customHeight="1" x14ac:dyDescent="0.15">
      <c r="A35" s="667" t="s">
        <v>411</v>
      </c>
      <c r="B35" s="472">
        <v>265818</v>
      </c>
      <c r="C35" s="472">
        <v>340</v>
      </c>
      <c r="D35" s="472">
        <v>14</v>
      </c>
      <c r="E35" s="472">
        <v>81</v>
      </c>
      <c r="F35" s="472">
        <v>26089</v>
      </c>
      <c r="G35" s="472">
        <v>2612</v>
      </c>
      <c r="H35" s="472">
        <v>1681</v>
      </c>
      <c r="I35" s="472">
        <v>38384</v>
      </c>
      <c r="J35" s="472">
        <v>1785</v>
      </c>
      <c r="K35" s="472">
        <v>2020</v>
      </c>
      <c r="L35" s="472">
        <v>168025</v>
      </c>
      <c r="M35" s="656">
        <v>24787</v>
      </c>
      <c r="N35" s="660">
        <v>276</v>
      </c>
      <c r="O35" s="661">
        <v>1215</v>
      </c>
    </row>
    <row r="36" spans="1:15" x14ac:dyDescent="0.15">
      <c r="A36" s="667" t="s">
        <v>410</v>
      </c>
      <c r="B36" s="471">
        <v>271745</v>
      </c>
      <c r="C36" s="471">
        <v>294</v>
      </c>
      <c r="D36" s="471">
        <v>13</v>
      </c>
      <c r="E36" s="471">
        <v>81</v>
      </c>
      <c r="F36" s="471">
        <v>25387</v>
      </c>
      <c r="G36" s="471">
        <v>2518</v>
      </c>
      <c r="H36" s="471">
        <v>1829</v>
      </c>
      <c r="I36" s="471">
        <v>38901</v>
      </c>
      <c r="J36" s="471">
        <v>1754</v>
      </c>
      <c r="K36" s="471">
        <v>1957</v>
      </c>
      <c r="L36" s="471">
        <v>172935</v>
      </c>
      <c r="M36" s="657">
        <v>26076</v>
      </c>
      <c r="N36" s="660">
        <v>243</v>
      </c>
      <c r="O36" s="662">
        <v>1182</v>
      </c>
    </row>
    <row r="37" spans="1:15" x14ac:dyDescent="0.15">
      <c r="A37" s="256" t="s">
        <v>409</v>
      </c>
      <c r="B37" s="645">
        <v>277167</v>
      </c>
      <c r="C37" s="645">
        <v>263</v>
      </c>
      <c r="D37" s="645">
        <v>55</v>
      </c>
      <c r="E37" s="645">
        <v>87</v>
      </c>
      <c r="F37" s="645">
        <v>24644</v>
      </c>
      <c r="G37" s="645">
        <v>2494</v>
      </c>
      <c r="H37" s="645">
        <v>1776</v>
      </c>
      <c r="I37" s="645">
        <v>40045</v>
      </c>
      <c r="J37" s="645">
        <v>1687</v>
      </c>
      <c r="K37" s="645">
        <v>1917</v>
      </c>
      <c r="L37" s="645">
        <v>177656</v>
      </c>
      <c r="M37" s="669">
        <v>26543</v>
      </c>
      <c r="N37" s="663">
        <v>251</v>
      </c>
      <c r="O37" s="265">
        <v>1026</v>
      </c>
    </row>
    <row r="38" spans="1:15" ht="7.5" customHeight="1" x14ac:dyDescent="0.15"/>
    <row r="39" spans="1:15" x14ac:dyDescent="0.15">
      <c r="A39" s="470" t="s">
        <v>432</v>
      </c>
    </row>
    <row r="40" spans="1:15" x14ac:dyDescent="0.15">
      <c r="A40" s="469" t="s">
        <v>431</v>
      </c>
    </row>
  </sheetData>
  <mergeCells count="19">
    <mergeCell ref="A3:B3"/>
    <mergeCell ref="A4:B4"/>
    <mergeCell ref="A5:B5"/>
    <mergeCell ref="K11:K12"/>
    <mergeCell ref="L11:L12"/>
    <mergeCell ref="M11:P11"/>
    <mergeCell ref="B25:M26"/>
    <mergeCell ref="N25:O25"/>
    <mergeCell ref="N26:O26"/>
    <mergeCell ref="B10:P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honeticPr fontId="3"/>
  <pageMargins left="0.70866141732283472" right="0.70866141732283472" top="0.74803149606299213" bottom="0.74803149606299213" header="0.31496062992125984" footer="0.31496062992125984"/>
  <pageSetup paperSize="9" scale="78" firstPageNumber="26" orientation="landscape" useFirstPageNumber="1" r:id="rId1"/>
  <headerFooter>
    <oddFooter xml:space="preserve">&amp;C&amp;P 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51"/>
  <sheetViews>
    <sheetView view="pageBreakPreview" zoomScale="60" zoomScaleNormal="80" zoomScalePageLayoutView="40" workbookViewId="0">
      <selection activeCell="J26" sqref="J26"/>
    </sheetView>
  </sheetViews>
  <sheetFormatPr defaultRowHeight="18" customHeight="1" x14ac:dyDescent="0.15"/>
  <cols>
    <col min="1" max="5" width="3" customWidth="1"/>
    <col min="6" max="94" width="3.125" customWidth="1"/>
  </cols>
  <sheetData>
    <row r="1" spans="1:176" ht="35.1" customHeight="1" x14ac:dyDescent="0.15">
      <c r="A1" s="608" t="s">
        <v>589</v>
      </c>
    </row>
    <row r="2" spans="1:176" ht="11.25" customHeight="1" x14ac:dyDescent="0.15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7"/>
      <c r="BB2" s="457"/>
      <c r="BC2" s="457"/>
      <c r="BD2" s="457"/>
      <c r="BE2" s="457"/>
      <c r="BF2" s="457"/>
      <c r="BG2" s="457"/>
      <c r="BH2" s="457"/>
      <c r="BI2" s="457"/>
      <c r="BJ2" s="457"/>
      <c r="BK2" s="457"/>
      <c r="BL2" s="457"/>
      <c r="BM2" s="457"/>
      <c r="BN2" s="457"/>
      <c r="BO2" s="457"/>
      <c r="BP2" s="457"/>
      <c r="BQ2" s="457"/>
      <c r="BR2" s="457"/>
      <c r="BS2" s="457"/>
      <c r="BT2" s="457"/>
      <c r="BU2" s="457"/>
      <c r="BV2" s="457"/>
      <c r="BW2" s="457"/>
      <c r="BX2" s="457"/>
      <c r="BY2" s="457"/>
      <c r="BZ2" s="457"/>
      <c r="CA2" s="457"/>
      <c r="CB2" s="457"/>
      <c r="CC2" s="457"/>
      <c r="CD2" s="457"/>
      <c r="CE2" s="457"/>
      <c r="CF2" s="457"/>
      <c r="CG2" s="457"/>
      <c r="CH2" s="457"/>
      <c r="CI2" s="457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</row>
    <row r="3" spans="1:176" s="360" customFormat="1" ht="29.65" customHeight="1" x14ac:dyDescent="0.15">
      <c r="A3" s="993"/>
      <c r="B3" s="993"/>
      <c r="C3" s="993"/>
      <c r="D3" s="993"/>
      <c r="E3" s="993"/>
      <c r="F3" s="994"/>
      <c r="G3" s="995"/>
      <c r="H3" s="995"/>
      <c r="I3" s="995"/>
      <c r="J3" s="994" t="s">
        <v>554</v>
      </c>
      <c r="K3" s="995"/>
      <c r="L3" s="995"/>
      <c r="M3" s="996"/>
      <c r="N3" s="990" t="s">
        <v>555</v>
      </c>
      <c r="O3" s="991"/>
      <c r="P3" s="991"/>
      <c r="Q3" s="992"/>
      <c r="R3" s="990" t="s">
        <v>41</v>
      </c>
      <c r="S3" s="991"/>
      <c r="T3" s="991"/>
      <c r="U3" s="992"/>
      <c r="V3" s="990" t="s">
        <v>42</v>
      </c>
      <c r="W3" s="991"/>
      <c r="X3" s="991"/>
      <c r="Y3" s="992"/>
      <c r="Z3" s="990" t="s">
        <v>43</v>
      </c>
      <c r="AA3" s="991"/>
      <c r="AB3" s="991"/>
      <c r="AC3" s="992"/>
      <c r="AD3" s="990" t="s">
        <v>44</v>
      </c>
      <c r="AE3" s="991"/>
      <c r="AF3" s="991"/>
      <c r="AG3" s="992"/>
      <c r="AH3" s="990" t="s">
        <v>45</v>
      </c>
      <c r="AI3" s="991"/>
      <c r="AJ3" s="991"/>
      <c r="AK3" s="992"/>
      <c r="AL3" s="990" t="s">
        <v>46</v>
      </c>
      <c r="AM3" s="991"/>
      <c r="AN3" s="991"/>
      <c r="AO3" s="992"/>
      <c r="AP3" s="990" t="s">
        <v>47</v>
      </c>
      <c r="AQ3" s="991"/>
      <c r="AR3" s="991"/>
      <c r="AS3" s="992"/>
      <c r="AT3" s="990" t="s">
        <v>48</v>
      </c>
      <c r="AU3" s="991"/>
      <c r="AV3" s="991"/>
      <c r="AW3" s="992"/>
      <c r="AX3" s="990" t="s">
        <v>49</v>
      </c>
      <c r="AY3" s="991"/>
      <c r="AZ3" s="991"/>
      <c r="BA3" s="992"/>
      <c r="BB3" s="990" t="s">
        <v>50</v>
      </c>
      <c r="BC3" s="991"/>
      <c r="BD3" s="991"/>
      <c r="BE3" s="992"/>
      <c r="BF3" s="990" t="s">
        <v>51</v>
      </c>
      <c r="BG3" s="991"/>
      <c r="BH3" s="991"/>
      <c r="BI3" s="992"/>
      <c r="BJ3" s="990" t="s">
        <v>52</v>
      </c>
      <c r="BK3" s="991"/>
      <c r="BL3" s="991"/>
      <c r="BM3" s="992"/>
      <c r="BN3" s="990" t="s">
        <v>53</v>
      </c>
      <c r="BO3" s="991"/>
      <c r="BP3" s="991"/>
      <c r="BQ3" s="992"/>
      <c r="BR3" s="990" t="s">
        <v>54</v>
      </c>
      <c r="BS3" s="991"/>
      <c r="BT3" s="991"/>
      <c r="BU3" s="992"/>
      <c r="BV3" s="990" t="s">
        <v>55</v>
      </c>
      <c r="BW3" s="991"/>
      <c r="BX3" s="991"/>
      <c r="BY3" s="992"/>
      <c r="BZ3" s="990" t="s">
        <v>406</v>
      </c>
      <c r="CA3" s="991"/>
      <c r="CB3" s="991"/>
      <c r="CC3" s="991"/>
      <c r="CD3" s="997" t="s">
        <v>277</v>
      </c>
      <c r="CE3" s="998"/>
      <c r="CF3" s="998"/>
      <c r="CG3" s="998"/>
      <c r="CH3" s="999"/>
      <c r="CJ3" s="735"/>
      <c r="CK3" s="735"/>
      <c r="CL3" s="735"/>
      <c r="CM3" s="736"/>
      <c r="CN3" s="736"/>
      <c r="CO3" s="736"/>
      <c r="CP3" s="736"/>
      <c r="CQ3" s="1000"/>
      <c r="CR3" s="1000"/>
      <c r="CS3" s="1000"/>
      <c r="CT3" s="1000"/>
      <c r="CU3" s="1000"/>
      <c r="CV3" s="1000"/>
      <c r="CW3" s="1000"/>
      <c r="CX3" s="1000"/>
      <c r="CY3" s="1001"/>
      <c r="CZ3" s="1001"/>
      <c r="DA3" s="1001"/>
      <c r="DB3" s="1001"/>
      <c r="DC3" s="1001"/>
      <c r="DD3" s="1001"/>
      <c r="DE3" s="1001"/>
      <c r="DF3" s="1001"/>
      <c r="DG3" s="1001"/>
      <c r="DH3" s="1001"/>
      <c r="DI3" s="1001"/>
      <c r="DJ3" s="1001"/>
      <c r="DK3" s="1001"/>
      <c r="DL3" s="1001"/>
      <c r="DM3" s="1001"/>
      <c r="DN3" s="1001"/>
      <c r="DO3" s="1001"/>
      <c r="DP3" s="1001"/>
      <c r="DQ3" s="1001"/>
      <c r="DR3" s="1001"/>
      <c r="DS3" s="1001"/>
      <c r="DT3" s="1001"/>
      <c r="DU3" s="1001"/>
      <c r="DV3" s="1001"/>
      <c r="DW3" s="1001"/>
      <c r="DX3" s="1001"/>
      <c r="DY3" s="1001"/>
      <c r="DZ3" s="1001"/>
      <c r="EA3" s="1001"/>
      <c r="EB3" s="1001"/>
      <c r="EC3" s="1001"/>
      <c r="ED3" s="1001"/>
      <c r="EE3" s="1001"/>
      <c r="EF3" s="1001"/>
      <c r="EG3" s="1001"/>
      <c r="EH3" s="1001"/>
      <c r="EI3" s="1001"/>
      <c r="EJ3" s="1001"/>
      <c r="EK3" s="1001"/>
      <c r="EL3" s="1001"/>
      <c r="EM3" s="1001"/>
      <c r="EN3" s="1001"/>
      <c r="EO3" s="1001"/>
      <c r="EP3" s="1001"/>
      <c r="EQ3" s="1001"/>
      <c r="ER3" s="1001"/>
      <c r="ES3" s="1001"/>
      <c r="ET3" s="1001"/>
      <c r="EU3" s="1001"/>
      <c r="EV3" s="1001"/>
      <c r="EW3" s="1001"/>
      <c r="EX3" s="1001"/>
      <c r="EY3" s="1001"/>
      <c r="EZ3" s="1001"/>
      <c r="FA3" s="1001"/>
      <c r="FB3" s="1001"/>
      <c r="FC3" s="1001"/>
      <c r="FD3" s="1001"/>
      <c r="FE3" s="1001"/>
      <c r="FF3" s="1001"/>
      <c r="FG3" s="1001"/>
      <c r="FH3" s="1001"/>
      <c r="FI3" s="1001"/>
      <c r="FJ3" s="1001"/>
      <c r="FK3" s="1001"/>
      <c r="FL3" s="1001"/>
      <c r="FM3" s="1001"/>
      <c r="FN3" s="1001"/>
      <c r="FO3" s="1001"/>
      <c r="FP3" s="1001"/>
      <c r="FQ3" s="1001"/>
      <c r="FR3" s="1001"/>
      <c r="FS3" s="1001"/>
      <c r="FT3" s="1001"/>
    </row>
    <row r="4" spans="1:176" s="360" customFormat="1" ht="29.65" customHeight="1" x14ac:dyDescent="0.15">
      <c r="A4" s="1002" t="s">
        <v>260</v>
      </c>
      <c r="B4" s="1002"/>
      <c r="C4" s="1002"/>
      <c r="D4" s="1002"/>
      <c r="E4" s="1002"/>
      <c r="F4" s="1003" t="s">
        <v>87</v>
      </c>
      <c r="G4" s="1004"/>
      <c r="H4" s="1004"/>
      <c r="I4" s="1004"/>
      <c r="J4" s="1005">
        <v>256961</v>
      </c>
      <c r="K4" s="1006"/>
      <c r="L4" s="1006"/>
      <c r="M4" s="1007"/>
      <c r="N4" s="1005">
        <v>269712</v>
      </c>
      <c r="O4" s="1006"/>
      <c r="P4" s="1006"/>
      <c r="Q4" s="1007"/>
      <c r="R4" s="1005">
        <v>284584</v>
      </c>
      <c r="S4" s="1006"/>
      <c r="T4" s="1006"/>
      <c r="U4" s="1007"/>
      <c r="V4" s="1005">
        <v>287502</v>
      </c>
      <c r="W4" s="1006"/>
      <c r="X4" s="1006"/>
      <c r="Y4" s="1007"/>
      <c r="Z4" s="1005">
        <v>313026</v>
      </c>
      <c r="AA4" s="1006"/>
      <c r="AB4" s="1006"/>
      <c r="AC4" s="1007"/>
      <c r="AD4" s="1005">
        <v>362270</v>
      </c>
      <c r="AE4" s="1006"/>
      <c r="AF4" s="1006"/>
      <c r="AG4" s="1007"/>
      <c r="AH4" s="1005">
        <v>403134</v>
      </c>
      <c r="AI4" s="1006"/>
      <c r="AJ4" s="1006"/>
      <c r="AK4" s="1007"/>
      <c r="AL4" s="1005">
        <v>483967</v>
      </c>
      <c r="AM4" s="1006"/>
      <c r="AN4" s="1006"/>
      <c r="AO4" s="1007"/>
      <c r="AP4" s="1005">
        <v>515361</v>
      </c>
      <c r="AQ4" s="1006"/>
      <c r="AR4" s="1006"/>
      <c r="AS4" s="1007"/>
      <c r="AT4" s="1005">
        <v>422798</v>
      </c>
      <c r="AU4" s="1006"/>
      <c r="AV4" s="1006"/>
      <c r="AW4" s="1007"/>
      <c r="AX4" s="1005">
        <v>367025</v>
      </c>
      <c r="AY4" s="1006"/>
      <c r="AZ4" s="1006"/>
      <c r="BA4" s="1007"/>
      <c r="BB4" s="1005">
        <v>368940</v>
      </c>
      <c r="BC4" s="1006"/>
      <c r="BD4" s="1006"/>
      <c r="BE4" s="1007"/>
      <c r="BF4" s="1005">
        <v>479607</v>
      </c>
      <c r="BG4" s="1006"/>
      <c r="BH4" s="1006"/>
      <c r="BI4" s="1007"/>
      <c r="BJ4" s="1005">
        <v>435839</v>
      </c>
      <c r="BK4" s="1006"/>
      <c r="BL4" s="1006"/>
      <c r="BM4" s="1007"/>
      <c r="BN4" s="1005">
        <v>368690</v>
      </c>
      <c r="BO4" s="1006"/>
      <c r="BP4" s="1006"/>
      <c r="BQ4" s="1007"/>
      <c r="BR4" s="1005">
        <v>279512</v>
      </c>
      <c r="BS4" s="1006"/>
      <c r="BT4" s="1006"/>
      <c r="BU4" s="1007"/>
      <c r="BV4" s="1005">
        <v>183499</v>
      </c>
      <c r="BW4" s="1006"/>
      <c r="BX4" s="1006"/>
      <c r="BY4" s="1007"/>
      <c r="BZ4" s="1005">
        <v>158034</v>
      </c>
      <c r="CA4" s="1006"/>
      <c r="CB4" s="1006"/>
      <c r="CC4" s="1006"/>
      <c r="CD4" s="1005">
        <v>6240461</v>
      </c>
      <c r="CE4" s="1006"/>
      <c r="CF4" s="1006"/>
      <c r="CG4" s="1006"/>
      <c r="CH4" s="1007"/>
      <c r="CJ4" s="737"/>
      <c r="CK4" s="735"/>
      <c r="CL4" s="738"/>
      <c r="CM4" s="738"/>
      <c r="CN4" s="738"/>
      <c r="CO4" s="738"/>
      <c r="CP4" s="738"/>
      <c r="CQ4" s="1000"/>
      <c r="CR4" s="1000"/>
      <c r="CS4" s="1000"/>
      <c r="CT4" s="1000"/>
      <c r="CU4" s="1008"/>
      <c r="CV4" s="1008"/>
      <c r="CW4" s="1008"/>
      <c r="CX4" s="1008"/>
      <c r="CY4" s="1008"/>
      <c r="CZ4" s="1008"/>
      <c r="DA4" s="1008"/>
      <c r="DB4" s="1008"/>
      <c r="DC4" s="1008"/>
      <c r="DD4" s="1008"/>
      <c r="DE4" s="1008"/>
      <c r="DF4" s="1008"/>
      <c r="DG4" s="1008"/>
      <c r="DH4" s="1008"/>
      <c r="DI4" s="1008"/>
      <c r="DJ4" s="1008"/>
      <c r="DK4" s="1008"/>
      <c r="DL4" s="1008"/>
      <c r="DM4" s="1008"/>
      <c r="DN4" s="1008"/>
      <c r="DO4" s="1008"/>
      <c r="DP4" s="1008"/>
      <c r="DQ4" s="1008"/>
      <c r="DR4" s="1008"/>
      <c r="DS4" s="1008"/>
      <c r="DT4" s="1008"/>
      <c r="DU4" s="1008"/>
      <c r="DV4" s="1008"/>
      <c r="DW4" s="1008"/>
      <c r="DX4" s="1008"/>
      <c r="DY4" s="1008"/>
      <c r="DZ4" s="1008"/>
      <c r="EA4" s="1008"/>
      <c r="EB4" s="1008"/>
      <c r="EC4" s="1008"/>
      <c r="ED4" s="1008"/>
      <c r="EE4" s="1008"/>
      <c r="EF4" s="1008"/>
      <c r="EG4" s="1008"/>
      <c r="EH4" s="1008"/>
      <c r="EI4" s="1008"/>
      <c r="EJ4" s="1008"/>
      <c r="EK4" s="1008"/>
      <c r="EL4" s="1008"/>
      <c r="EM4" s="1008"/>
      <c r="EN4" s="1008"/>
      <c r="EO4" s="1008"/>
      <c r="EP4" s="1008"/>
      <c r="EQ4" s="1008"/>
      <c r="ER4" s="1008"/>
      <c r="ES4" s="1008"/>
      <c r="ET4" s="1008"/>
      <c r="EU4" s="1008"/>
      <c r="EV4" s="1008"/>
      <c r="EW4" s="1008"/>
      <c r="EX4" s="1008"/>
      <c r="EY4" s="1008"/>
      <c r="EZ4" s="1008"/>
      <c r="FA4" s="1008"/>
      <c r="FB4" s="1008"/>
      <c r="FC4" s="1008"/>
      <c r="FD4" s="1008"/>
      <c r="FE4" s="1008"/>
      <c r="FF4" s="1008"/>
      <c r="FG4" s="1008"/>
      <c r="FH4" s="1008"/>
      <c r="FI4" s="1008"/>
      <c r="FJ4" s="1008"/>
      <c r="FK4" s="1008"/>
      <c r="FL4" s="1008"/>
      <c r="FM4" s="1008"/>
      <c r="FN4" s="1008"/>
      <c r="FO4" s="1008"/>
      <c r="FP4" s="1008"/>
      <c r="FQ4" s="1008"/>
      <c r="FR4" s="1008"/>
      <c r="FS4" s="1008"/>
      <c r="FT4" s="1008"/>
    </row>
    <row r="5" spans="1:176" s="360" customFormat="1" ht="29.65" customHeight="1" x14ac:dyDescent="0.15">
      <c r="A5" s="1002"/>
      <c r="B5" s="1002"/>
      <c r="C5" s="1002"/>
      <c r="D5" s="1002"/>
      <c r="E5" s="1002"/>
      <c r="F5" s="1012" t="s">
        <v>102</v>
      </c>
      <c r="G5" s="1013"/>
      <c r="H5" s="1013"/>
      <c r="I5" s="1013"/>
      <c r="J5" s="1009">
        <v>132177</v>
      </c>
      <c r="K5" s="1010"/>
      <c r="L5" s="1010"/>
      <c r="M5" s="1011"/>
      <c r="N5" s="1009">
        <v>138097</v>
      </c>
      <c r="O5" s="1010"/>
      <c r="P5" s="1010"/>
      <c r="Q5" s="1011"/>
      <c r="R5" s="1009">
        <v>145881</v>
      </c>
      <c r="S5" s="1010"/>
      <c r="T5" s="1010"/>
      <c r="U5" s="1011"/>
      <c r="V5" s="1009">
        <v>147407</v>
      </c>
      <c r="W5" s="1010"/>
      <c r="X5" s="1010"/>
      <c r="Y5" s="1011"/>
      <c r="Z5" s="1009">
        <v>162648</v>
      </c>
      <c r="AA5" s="1010"/>
      <c r="AB5" s="1010"/>
      <c r="AC5" s="1011"/>
      <c r="AD5" s="1009">
        <v>188151</v>
      </c>
      <c r="AE5" s="1010"/>
      <c r="AF5" s="1010"/>
      <c r="AG5" s="1011"/>
      <c r="AH5" s="1009">
        <v>208946</v>
      </c>
      <c r="AI5" s="1010"/>
      <c r="AJ5" s="1010"/>
      <c r="AK5" s="1011"/>
      <c r="AL5" s="1009">
        <v>251682</v>
      </c>
      <c r="AM5" s="1010"/>
      <c r="AN5" s="1010"/>
      <c r="AO5" s="1011"/>
      <c r="AP5" s="1009">
        <v>268252</v>
      </c>
      <c r="AQ5" s="1010"/>
      <c r="AR5" s="1010"/>
      <c r="AS5" s="1011"/>
      <c r="AT5" s="1009">
        <v>219997</v>
      </c>
      <c r="AU5" s="1010"/>
      <c r="AV5" s="1010"/>
      <c r="AW5" s="1011"/>
      <c r="AX5" s="1009">
        <v>188710</v>
      </c>
      <c r="AY5" s="1010"/>
      <c r="AZ5" s="1010"/>
      <c r="BA5" s="1011"/>
      <c r="BB5" s="1009">
        <v>185555</v>
      </c>
      <c r="BC5" s="1010"/>
      <c r="BD5" s="1010"/>
      <c r="BE5" s="1011"/>
      <c r="BF5" s="1009">
        <v>236747</v>
      </c>
      <c r="BG5" s="1010"/>
      <c r="BH5" s="1010"/>
      <c r="BI5" s="1011"/>
      <c r="BJ5" s="1009">
        <v>211497</v>
      </c>
      <c r="BK5" s="1010"/>
      <c r="BL5" s="1010"/>
      <c r="BM5" s="1011"/>
      <c r="BN5" s="1009">
        <v>178946</v>
      </c>
      <c r="BO5" s="1010"/>
      <c r="BP5" s="1010"/>
      <c r="BQ5" s="1011"/>
      <c r="BR5" s="1009">
        <v>130691</v>
      </c>
      <c r="BS5" s="1010"/>
      <c r="BT5" s="1010"/>
      <c r="BU5" s="1011"/>
      <c r="BV5" s="1009">
        <v>75678</v>
      </c>
      <c r="BW5" s="1010"/>
      <c r="BX5" s="1010"/>
      <c r="BY5" s="1011"/>
      <c r="BZ5" s="1009">
        <v>46623</v>
      </c>
      <c r="CA5" s="1010"/>
      <c r="CB5" s="1010"/>
      <c r="CC5" s="1010"/>
      <c r="CD5" s="1009">
        <v>3117685</v>
      </c>
      <c r="CE5" s="1010"/>
      <c r="CF5" s="1010"/>
      <c r="CG5" s="1010"/>
      <c r="CH5" s="1011"/>
      <c r="CJ5" s="737"/>
      <c r="CK5" s="735"/>
      <c r="CL5" s="738"/>
      <c r="CM5" s="738"/>
      <c r="CN5" s="738"/>
      <c r="CO5" s="738"/>
      <c r="CP5" s="738"/>
      <c r="CQ5" s="1000"/>
      <c r="CR5" s="1000"/>
      <c r="CS5" s="1000"/>
      <c r="CT5" s="1000"/>
      <c r="CU5" s="1008"/>
      <c r="CV5" s="1008"/>
      <c r="CW5" s="1008"/>
      <c r="CX5" s="1008"/>
      <c r="CY5" s="1008"/>
      <c r="CZ5" s="1008"/>
      <c r="DA5" s="1008"/>
      <c r="DB5" s="1008"/>
      <c r="DC5" s="1008"/>
      <c r="DD5" s="1008"/>
      <c r="DE5" s="1008"/>
      <c r="DF5" s="1008"/>
      <c r="DG5" s="1008"/>
      <c r="DH5" s="1008"/>
      <c r="DI5" s="1008"/>
      <c r="DJ5" s="1008"/>
      <c r="DK5" s="1008"/>
      <c r="DL5" s="1008"/>
      <c r="DM5" s="1008"/>
      <c r="DN5" s="1008"/>
      <c r="DO5" s="1008"/>
      <c r="DP5" s="1008"/>
      <c r="DQ5" s="1008"/>
      <c r="DR5" s="1008"/>
      <c r="DS5" s="1008"/>
      <c r="DT5" s="1008"/>
      <c r="DU5" s="1008"/>
      <c r="DV5" s="1008"/>
      <c r="DW5" s="1008"/>
      <c r="DX5" s="1008"/>
      <c r="DY5" s="1008"/>
      <c r="DZ5" s="1008"/>
      <c r="EA5" s="1008"/>
      <c r="EB5" s="1008"/>
      <c r="EC5" s="1008"/>
      <c r="ED5" s="1008"/>
      <c r="EE5" s="1008"/>
      <c r="EF5" s="1008"/>
      <c r="EG5" s="1008"/>
      <c r="EH5" s="1008"/>
      <c r="EI5" s="1008"/>
      <c r="EJ5" s="1008"/>
      <c r="EK5" s="1008"/>
      <c r="EL5" s="1008"/>
      <c r="EM5" s="1008"/>
      <c r="EN5" s="1008"/>
      <c r="EO5" s="1008"/>
      <c r="EP5" s="1008"/>
      <c r="EQ5" s="1008"/>
      <c r="ER5" s="1008"/>
      <c r="ES5" s="1008"/>
      <c r="ET5" s="1008"/>
      <c r="EU5" s="1008"/>
      <c r="EV5" s="1008"/>
      <c r="EW5" s="1008"/>
      <c r="EX5" s="1008"/>
      <c r="EY5" s="1008"/>
      <c r="EZ5" s="1008"/>
      <c r="FA5" s="1008"/>
      <c r="FB5" s="1008"/>
      <c r="FC5" s="1008"/>
      <c r="FD5" s="1008"/>
      <c r="FE5" s="1008"/>
      <c r="FF5" s="1008"/>
      <c r="FG5" s="1008"/>
      <c r="FH5" s="1008"/>
      <c r="FI5" s="1008"/>
      <c r="FJ5" s="1008"/>
      <c r="FK5" s="1008"/>
      <c r="FL5" s="1008"/>
      <c r="FM5" s="1008"/>
      <c r="FN5" s="1008"/>
      <c r="FO5" s="1008"/>
      <c r="FP5" s="1008"/>
      <c r="FQ5" s="1008"/>
      <c r="FR5" s="1008"/>
      <c r="FS5" s="1008"/>
      <c r="FT5" s="1008"/>
    </row>
    <row r="6" spans="1:176" s="360" customFormat="1" ht="29.65" customHeight="1" x14ac:dyDescent="0.15">
      <c r="A6" s="1002"/>
      <c r="B6" s="1002"/>
      <c r="C6" s="1002"/>
      <c r="D6" s="1002"/>
      <c r="E6" s="1002"/>
      <c r="F6" s="1014" t="s">
        <v>103</v>
      </c>
      <c r="G6" s="1000"/>
      <c r="H6" s="1000"/>
      <c r="I6" s="1000"/>
      <c r="J6" s="1015">
        <v>124784</v>
      </c>
      <c r="K6" s="1008"/>
      <c r="L6" s="1008"/>
      <c r="M6" s="1016"/>
      <c r="N6" s="1015">
        <v>131615</v>
      </c>
      <c r="O6" s="1008"/>
      <c r="P6" s="1008"/>
      <c r="Q6" s="1016"/>
      <c r="R6" s="1015">
        <v>138703</v>
      </c>
      <c r="S6" s="1008"/>
      <c r="T6" s="1008"/>
      <c r="U6" s="1016"/>
      <c r="V6" s="1015">
        <v>140095</v>
      </c>
      <c r="W6" s="1008"/>
      <c r="X6" s="1008"/>
      <c r="Y6" s="1016"/>
      <c r="Z6" s="1015">
        <v>150378</v>
      </c>
      <c r="AA6" s="1008"/>
      <c r="AB6" s="1008"/>
      <c r="AC6" s="1016"/>
      <c r="AD6" s="1015">
        <v>174119</v>
      </c>
      <c r="AE6" s="1008"/>
      <c r="AF6" s="1008"/>
      <c r="AG6" s="1016"/>
      <c r="AH6" s="1015">
        <v>194188</v>
      </c>
      <c r="AI6" s="1008"/>
      <c r="AJ6" s="1008"/>
      <c r="AK6" s="1016"/>
      <c r="AL6" s="1015">
        <v>232285</v>
      </c>
      <c r="AM6" s="1008"/>
      <c r="AN6" s="1008"/>
      <c r="AO6" s="1016"/>
      <c r="AP6" s="1015">
        <v>247109</v>
      </c>
      <c r="AQ6" s="1008"/>
      <c r="AR6" s="1008"/>
      <c r="AS6" s="1016"/>
      <c r="AT6" s="1015">
        <v>202801</v>
      </c>
      <c r="AU6" s="1008"/>
      <c r="AV6" s="1008"/>
      <c r="AW6" s="1016"/>
      <c r="AX6" s="1015">
        <v>178315</v>
      </c>
      <c r="AY6" s="1008"/>
      <c r="AZ6" s="1008"/>
      <c r="BA6" s="1016"/>
      <c r="BB6" s="1015">
        <v>183385</v>
      </c>
      <c r="BC6" s="1008"/>
      <c r="BD6" s="1008"/>
      <c r="BE6" s="1016"/>
      <c r="BF6" s="1015">
        <v>242860</v>
      </c>
      <c r="BG6" s="1008"/>
      <c r="BH6" s="1008"/>
      <c r="BI6" s="1016"/>
      <c r="BJ6" s="1015">
        <v>224342</v>
      </c>
      <c r="BK6" s="1008"/>
      <c r="BL6" s="1008"/>
      <c r="BM6" s="1016"/>
      <c r="BN6" s="1015">
        <v>189744</v>
      </c>
      <c r="BO6" s="1008"/>
      <c r="BP6" s="1008"/>
      <c r="BQ6" s="1016"/>
      <c r="BR6" s="1015">
        <v>148821</v>
      </c>
      <c r="BS6" s="1008"/>
      <c r="BT6" s="1008"/>
      <c r="BU6" s="1016"/>
      <c r="BV6" s="1015">
        <v>107821</v>
      </c>
      <c r="BW6" s="1008"/>
      <c r="BX6" s="1008"/>
      <c r="BY6" s="1016"/>
      <c r="BZ6" s="1015">
        <v>111411</v>
      </c>
      <c r="CA6" s="1008"/>
      <c r="CB6" s="1008"/>
      <c r="CC6" s="1008"/>
      <c r="CD6" s="1017">
        <v>3122776</v>
      </c>
      <c r="CE6" s="1018"/>
      <c r="CF6" s="1018"/>
      <c r="CG6" s="1018"/>
      <c r="CH6" s="1019"/>
      <c r="CJ6" s="737"/>
      <c r="CK6" s="735"/>
      <c r="CL6" s="738"/>
      <c r="CM6" s="738"/>
      <c r="CN6" s="738"/>
      <c r="CO6" s="738"/>
      <c r="CP6" s="738"/>
      <c r="CQ6" s="1000"/>
      <c r="CR6" s="1000"/>
      <c r="CS6" s="1000"/>
      <c r="CT6" s="1000"/>
      <c r="CU6" s="1008"/>
      <c r="CV6" s="1008"/>
      <c r="CW6" s="1008"/>
      <c r="CX6" s="1008"/>
      <c r="CY6" s="1008"/>
      <c r="CZ6" s="1008"/>
      <c r="DA6" s="1008"/>
      <c r="DB6" s="1008"/>
      <c r="DC6" s="1008"/>
      <c r="DD6" s="1008"/>
      <c r="DE6" s="1008"/>
      <c r="DF6" s="1008"/>
      <c r="DG6" s="1008"/>
      <c r="DH6" s="1008"/>
      <c r="DI6" s="1008"/>
      <c r="DJ6" s="1008"/>
      <c r="DK6" s="1008"/>
      <c r="DL6" s="1008"/>
      <c r="DM6" s="1008"/>
      <c r="DN6" s="1008"/>
      <c r="DO6" s="1008"/>
      <c r="DP6" s="1008"/>
      <c r="DQ6" s="1008"/>
      <c r="DR6" s="1008"/>
      <c r="DS6" s="1008"/>
      <c r="DT6" s="1008"/>
      <c r="DU6" s="1008"/>
      <c r="DV6" s="1008"/>
      <c r="DW6" s="1008"/>
      <c r="DX6" s="1008"/>
      <c r="DY6" s="1008"/>
      <c r="DZ6" s="1008"/>
      <c r="EA6" s="1008"/>
      <c r="EB6" s="1008"/>
      <c r="EC6" s="1008"/>
      <c r="ED6" s="1008"/>
      <c r="EE6" s="1008"/>
      <c r="EF6" s="1008"/>
      <c r="EG6" s="1008"/>
      <c r="EH6" s="1008"/>
      <c r="EI6" s="1008"/>
      <c r="EJ6" s="1008"/>
      <c r="EK6" s="1008"/>
      <c r="EL6" s="1008"/>
      <c r="EM6" s="1008"/>
      <c r="EN6" s="1008"/>
      <c r="EO6" s="1008"/>
      <c r="EP6" s="1008"/>
      <c r="EQ6" s="1008"/>
      <c r="ER6" s="1008"/>
      <c r="ES6" s="1008"/>
      <c r="ET6" s="1008"/>
      <c r="EU6" s="1008"/>
      <c r="EV6" s="1008"/>
      <c r="EW6" s="1008"/>
      <c r="EX6" s="1008"/>
      <c r="EY6" s="1008"/>
      <c r="EZ6" s="1008"/>
      <c r="FA6" s="1008"/>
      <c r="FB6" s="1008"/>
      <c r="FC6" s="1008"/>
      <c r="FD6" s="1008"/>
      <c r="FE6" s="1008"/>
      <c r="FF6" s="1008"/>
      <c r="FG6" s="1008"/>
      <c r="FH6" s="1008"/>
      <c r="FI6" s="1008"/>
      <c r="FJ6" s="1008"/>
      <c r="FK6" s="1008"/>
      <c r="FL6" s="1008"/>
      <c r="FM6" s="1008"/>
      <c r="FN6" s="1008"/>
      <c r="FO6" s="1008"/>
      <c r="FP6" s="1008"/>
      <c r="FQ6" s="1008"/>
      <c r="FR6" s="1008"/>
      <c r="FS6" s="1008"/>
      <c r="FT6" s="1008"/>
    </row>
    <row r="7" spans="1:176" s="360" customFormat="1" ht="29.65" customHeight="1" x14ac:dyDescent="0.15">
      <c r="A7" s="1002" t="s">
        <v>259</v>
      </c>
      <c r="B7" s="1002"/>
      <c r="C7" s="1002"/>
      <c r="D7" s="1002"/>
      <c r="E7" s="1002"/>
      <c r="F7" s="1003" t="s">
        <v>87</v>
      </c>
      <c r="G7" s="1004"/>
      <c r="H7" s="1004"/>
      <c r="I7" s="1004"/>
      <c r="J7" s="1005">
        <v>252809</v>
      </c>
      <c r="K7" s="1006"/>
      <c r="L7" s="1006"/>
      <c r="M7" s="1007"/>
      <c r="N7" s="1005">
        <v>267913</v>
      </c>
      <c r="O7" s="1006"/>
      <c r="P7" s="1006"/>
      <c r="Q7" s="1007"/>
      <c r="R7" s="1005">
        <v>282419</v>
      </c>
      <c r="S7" s="1006"/>
      <c r="T7" s="1006"/>
      <c r="U7" s="1007"/>
      <c r="V7" s="1005">
        <v>289860</v>
      </c>
      <c r="W7" s="1006"/>
      <c r="X7" s="1006"/>
      <c r="Y7" s="1007"/>
      <c r="Z7" s="1005">
        <v>310108</v>
      </c>
      <c r="AA7" s="1006"/>
      <c r="AB7" s="1006"/>
      <c r="AC7" s="1007"/>
      <c r="AD7" s="1005">
        <v>352486</v>
      </c>
      <c r="AE7" s="1006"/>
      <c r="AF7" s="1006"/>
      <c r="AG7" s="1007"/>
      <c r="AH7" s="1005">
        <v>392661</v>
      </c>
      <c r="AI7" s="1006"/>
      <c r="AJ7" s="1006"/>
      <c r="AK7" s="1007"/>
      <c r="AL7" s="1005">
        <v>461310</v>
      </c>
      <c r="AM7" s="1006"/>
      <c r="AN7" s="1006"/>
      <c r="AO7" s="1007"/>
      <c r="AP7" s="1005">
        <v>523021</v>
      </c>
      <c r="AQ7" s="1006"/>
      <c r="AR7" s="1006"/>
      <c r="AS7" s="1007"/>
      <c r="AT7" s="1005">
        <v>441380</v>
      </c>
      <c r="AU7" s="1006"/>
      <c r="AV7" s="1006"/>
      <c r="AW7" s="1007"/>
      <c r="AX7" s="1005">
        <v>372718</v>
      </c>
      <c r="AY7" s="1006"/>
      <c r="AZ7" s="1006"/>
      <c r="BA7" s="1007"/>
      <c r="BB7" s="1005">
        <v>361677</v>
      </c>
      <c r="BC7" s="1006"/>
      <c r="BD7" s="1006"/>
      <c r="BE7" s="1007"/>
      <c r="BF7" s="1005">
        <v>448582</v>
      </c>
      <c r="BG7" s="1006"/>
      <c r="BH7" s="1006"/>
      <c r="BI7" s="1007"/>
      <c r="BJ7" s="1005">
        <v>448387</v>
      </c>
      <c r="BK7" s="1006"/>
      <c r="BL7" s="1006"/>
      <c r="BM7" s="1007"/>
      <c r="BN7" s="1005">
        <v>394403</v>
      </c>
      <c r="BO7" s="1006"/>
      <c r="BP7" s="1006"/>
      <c r="BQ7" s="1007"/>
      <c r="BR7" s="1005">
        <v>285894</v>
      </c>
      <c r="BS7" s="1006"/>
      <c r="BT7" s="1006"/>
      <c r="BU7" s="1007"/>
      <c r="BV7" s="1005">
        <v>190980</v>
      </c>
      <c r="BW7" s="1006"/>
      <c r="BX7" s="1006"/>
      <c r="BY7" s="1007"/>
      <c r="BZ7" s="1005">
        <v>167847</v>
      </c>
      <c r="CA7" s="1006"/>
      <c r="CB7" s="1006"/>
      <c r="CC7" s="1006"/>
      <c r="CD7" s="1015">
        <v>6244455</v>
      </c>
      <c r="CE7" s="1008"/>
      <c r="CF7" s="1008"/>
      <c r="CG7" s="1008"/>
      <c r="CH7" s="1016"/>
      <c r="CJ7" s="737"/>
      <c r="CK7" s="735"/>
      <c r="CL7" s="738"/>
      <c r="CM7" s="738"/>
      <c r="CN7" s="738"/>
      <c r="CO7" s="738"/>
      <c r="CP7" s="738"/>
      <c r="CQ7" s="1000"/>
      <c r="CR7" s="1000"/>
      <c r="CS7" s="1000"/>
      <c r="CT7" s="1000"/>
      <c r="CU7" s="1008"/>
      <c r="CV7" s="1008"/>
      <c r="CW7" s="1008"/>
      <c r="CX7" s="1008"/>
      <c r="CY7" s="1008"/>
      <c r="CZ7" s="1008"/>
      <c r="DA7" s="1008"/>
      <c r="DB7" s="1008"/>
      <c r="DC7" s="1008"/>
      <c r="DD7" s="1008"/>
      <c r="DE7" s="1008"/>
      <c r="DF7" s="1008"/>
      <c r="DG7" s="1008"/>
      <c r="DH7" s="1008"/>
      <c r="DI7" s="1008"/>
      <c r="DJ7" s="1008"/>
      <c r="DK7" s="1008"/>
      <c r="DL7" s="1008"/>
      <c r="DM7" s="1008"/>
      <c r="DN7" s="1008"/>
      <c r="DO7" s="1008"/>
      <c r="DP7" s="1008"/>
      <c r="DQ7" s="1008"/>
      <c r="DR7" s="1008"/>
      <c r="DS7" s="1008"/>
      <c r="DT7" s="1008"/>
      <c r="DU7" s="1008"/>
      <c r="DV7" s="1008"/>
      <c r="DW7" s="1008"/>
      <c r="DX7" s="1008"/>
      <c r="DY7" s="1008"/>
      <c r="DZ7" s="1008"/>
      <c r="EA7" s="1008"/>
      <c r="EB7" s="1008"/>
      <c r="EC7" s="1008"/>
      <c r="ED7" s="1008"/>
      <c r="EE7" s="1008"/>
      <c r="EF7" s="1008"/>
      <c r="EG7" s="1008"/>
      <c r="EH7" s="1008"/>
      <c r="EI7" s="1008"/>
      <c r="EJ7" s="1008"/>
      <c r="EK7" s="1008"/>
      <c r="EL7" s="1008"/>
      <c r="EM7" s="1008"/>
      <c r="EN7" s="1008"/>
      <c r="EO7" s="1008"/>
      <c r="EP7" s="1008"/>
      <c r="EQ7" s="1008"/>
      <c r="ER7" s="1008"/>
      <c r="ES7" s="1008"/>
      <c r="ET7" s="1008"/>
      <c r="EU7" s="1008"/>
      <c r="EV7" s="1008"/>
      <c r="EW7" s="1008"/>
      <c r="EX7" s="1008"/>
      <c r="EY7" s="1008"/>
      <c r="EZ7" s="1008"/>
      <c r="FA7" s="1008"/>
      <c r="FB7" s="1008"/>
      <c r="FC7" s="1008"/>
      <c r="FD7" s="1008"/>
      <c r="FE7" s="1008"/>
      <c r="FF7" s="1008"/>
      <c r="FG7" s="1008"/>
      <c r="FH7" s="1008"/>
      <c r="FI7" s="1008"/>
      <c r="FJ7" s="1008"/>
      <c r="FK7" s="1008"/>
      <c r="FL7" s="1008"/>
      <c r="FM7" s="1008"/>
      <c r="FN7" s="1008"/>
      <c r="FO7" s="1008"/>
      <c r="FP7" s="1008"/>
      <c r="FQ7" s="1008"/>
      <c r="FR7" s="1008"/>
      <c r="FS7" s="1008"/>
      <c r="FT7" s="1008"/>
    </row>
    <row r="8" spans="1:176" s="360" customFormat="1" ht="29.65" customHeight="1" x14ac:dyDescent="0.15">
      <c r="A8" s="1002"/>
      <c r="B8" s="1002"/>
      <c r="C8" s="1002"/>
      <c r="D8" s="1002"/>
      <c r="E8" s="1002"/>
      <c r="F8" s="1012" t="s">
        <v>102</v>
      </c>
      <c r="G8" s="1013"/>
      <c r="H8" s="1013"/>
      <c r="I8" s="1013"/>
      <c r="J8" s="1009">
        <v>130110</v>
      </c>
      <c r="K8" s="1010"/>
      <c r="L8" s="1010"/>
      <c r="M8" s="1011"/>
      <c r="N8" s="1009">
        <v>137349</v>
      </c>
      <c r="O8" s="1010"/>
      <c r="P8" s="1010"/>
      <c r="Q8" s="1011"/>
      <c r="R8" s="1009">
        <v>144816</v>
      </c>
      <c r="S8" s="1010"/>
      <c r="T8" s="1010"/>
      <c r="U8" s="1011"/>
      <c r="V8" s="1009">
        <v>148661</v>
      </c>
      <c r="W8" s="1010"/>
      <c r="X8" s="1010"/>
      <c r="Y8" s="1011"/>
      <c r="Z8" s="1009">
        <v>161109</v>
      </c>
      <c r="AA8" s="1010"/>
      <c r="AB8" s="1010"/>
      <c r="AC8" s="1011"/>
      <c r="AD8" s="1009">
        <v>183319</v>
      </c>
      <c r="AE8" s="1010"/>
      <c r="AF8" s="1010"/>
      <c r="AG8" s="1011"/>
      <c r="AH8" s="1009">
        <v>203717</v>
      </c>
      <c r="AI8" s="1010"/>
      <c r="AJ8" s="1010"/>
      <c r="AK8" s="1011"/>
      <c r="AL8" s="1009">
        <v>239564</v>
      </c>
      <c r="AM8" s="1010"/>
      <c r="AN8" s="1010"/>
      <c r="AO8" s="1011"/>
      <c r="AP8" s="1009">
        <v>271681</v>
      </c>
      <c r="AQ8" s="1010"/>
      <c r="AR8" s="1010"/>
      <c r="AS8" s="1011"/>
      <c r="AT8" s="1009">
        <v>229823</v>
      </c>
      <c r="AU8" s="1010"/>
      <c r="AV8" s="1010"/>
      <c r="AW8" s="1011"/>
      <c r="AX8" s="1009">
        <v>192121</v>
      </c>
      <c r="AY8" s="1010"/>
      <c r="AZ8" s="1010"/>
      <c r="BA8" s="1011"/>
      <c r="BB8" s="1009">
        <v>182760</v>
      </c>
      <c r="BC8" s="1010"/>
      <c r="BD8" s="1010"/>
      <c r="BE8" s="1011"/>
      <c r="BF8" s="1009">
        <v>221772</v>
      </c>
      <c r="BG8" s="1010"/>
      <c r="BH8" s="1010"/>
      <c r="BI8" s="1011"/>
      <c r="BJ8" s="1009">
        <v>217389</v>
      </c>
      <c r="BK8" s="1010"/>
      <c r="BL8" s="1010"/>
      <c r="BM8" s="1011"/>
      <c r="BN8" s="1009">
        <v>190300</v>
      </c>
      <c r="BO8" s="1010"/>
      <c r="BP8" s="1010"/>
      <c r="BQ8" s="1011"/>
      <c r="BR8" s="1009">
        <v>134036</v>
      </c>
      <c r="BS8" s="1010"/>
      <c r="BT8" s="1010"/>
      <c r="BU8" s="1011"/>
      <c r="BV8" s="1009">
        <v>79810</v>
      </c>
      <c r="BW8" s="1010"/>
      <c r="BX8" s="1010"/>
      <c r="BY8" s="1011"/>
      <c r="BZ8" s="1009">
        <v>50455</v>
      </c>
      <c r="CA8" s="1010"/>
      <c r="CB8" s="1010"/>
      <c r="CC8" s="1010"/>
      <c r="CD8" s="1009">
        <v>3118792</v>
      </c>
      <c r="CE8" s="1010"/>
      <c r="CF8" s="1010"/>
      <c r="CG8" s="1010"/>
      <c r="CH8" s="1011"/>
      <c r="CJ8" s="737"/>
      <c r="CK8" s="735"/>
      <c r="CL8" s="738"/>
      <c r="CM8" s="738"/>
      <c r="CN8" s="738"/>
      <c r="CO8" s="738"/>
      <c r="CP8" s="738"/>
      <c r="CQ8" s="1000"/>
      <c r="CR8" s="1000"/>
      <c r="CS8" s="1000"/>
      <c r="CT8" s="1000"/>
      <c r="CU8" s="1008"/>
      <c r="CV8" s="1008"/>
      <c r="CW8" s="1008"/>
      <c r="CX8" s="1008"/>
      <c r="CY8" s="1008"/>
      <c r="CZ8" s="1008"/>
      <c r="DA8" s="1008"/>
      <c r="DB8" s="1008"/>
      <c r="DC8" s="1008"/>
      <c r="DD8" s="1008"/>
      <c r="DE8" s="1008"/>
      <c r="DF8" s="1008"/>
      <c r="DG8" s="1008"/>
      <c r="DH8" s="1008"/>
      <c r="DI8" s="1008"/>
      <c r="DJ8" s="1008"/>
      <c r="DK8" s="1008"/>
      <c r="DL8" s="1008"/>
      <c r="DM8" s="1008"/>
      <c r="DN8" s="1008"/>
      <c r="DO8" s="1008"/>
      <c r="DP8" s="1008"/>
      <c r="DQ8" s="1008"/>
      <c r="DR8" s="1008"/>
      <c r="DS8" s="1008"/>
      <c r="DT8" s="1008"/>
      <c r="DU8" s="1008"/>
      <c r="DV8" s="1008"/>
      <c r="DW8" s="1008"/>
      <c r="DX8" s="1008"/>
      <c r="DY8" s="1008"/>
      <c r="DZ8" s="1008"/>
      <c r="EA8" s="1008"/>
      <c r="EB8" s="1008"/>
      <c r="EC8" s="1008"/>
      <c r="ED8" s="1008"/>
      <c r="EE8" s="1008"/>
      <c r="EF8" s="1008"/>
      <c r="EG8" s="1008"/>
      <c r="EH8" s="1008"/>
      <c r="EI8" s="1008"/>
      <c r="EJ8" s="1008"/>
      <c r="EK8" s="1008"/>
      <c r="EL8" s="1008"/>
      <c r="EM8" s="1008"/>
      <c r="EN8" s="1008"/>
      <c r="EO8" s="1008"/>
      <c r="EP8" s="1008"/>
      <c r="EQ8" s="1008"/>
      <c r="ER8" s="1008"/>
      <c r="ES8" s="1008"/>
      <c r="ET8" s="1008"/>
      <c r="EU8" s="1008"/>
      <c r="EV8" s="1008"/>
      <c r="EW8" s="1008"/>
      <c r="EX8" s="1008"/>
      <c r="EY8" s="1008"/>
      <c r="EZ8" s="1008"/>
      <c r="FA8" s="1008"/>
      <c r="FB8" s="1008"/>
      <c r="FC8" s="1008"/>
      <c r="FD8" s="1008"/>
      <c r="FE8" s="1008"/>
      <c r="FF8" s="1008"/>
      <c r="FG8" s="1008"/>
      <c r="FH8" s="1008"/>
      <c r="FI8" s="1008"/>
      <c r="FJ8" s="1008"/>
      <c r="FK8" s="1008"/>
      <c r="FL8" s="1008"/>
      <c r="FM8" s="1008"/>
      <c r="FN8" s="1008"/>
      <c r="FO8" s="1008"/>
      <c r="FP8" s="1008"/>
      <c r="FQ8" s="1008"/>
      <c r="FR8" s="1008"/>
      <c r="FS8" s="1008"/>
      <c r="FT8" s="1008"/>
    </row>
    <row r="9" spans="1:176" s="360" customFormat="1" ht="29.65" customHeight="1" x14ac:dyDescent="0.15">
      <c r="A9" s="1002"/>
      <c r="B9" s="1002"/>
      <c r="C9" s="1002"/>
      <c r="D9" s="1002"/>
      <c r="E9" s="1002"/>
      <c r="F9" s="1020" t="s">
        <v>103</v>
      </c>
      <c r="G9" s="1021"/>
      <c r="H9" s="1021"/>
      <c r="I9" s="1021"/>
      <c r="J9" s="1017">
        <v>122699</v>
      </c>
      <c r="K9" s="1018"/>
      <c r="L9" s="1018"/>
      <c r="M9" s="1019"/>
      <c r="N9" s="1017">
        <v>130564</v>
      </c>
      <c r="O9" s="1018"/>
      <c r="P9" s="1018"/>
      <c r="Q9" s="1019"/>
      <c r="R9" s="1017">
        <v>137603</v>
      </c>
      <c r="S9" s="1018"/>
      <c r="T9" s="1018"/>
      <c r="U9" s="1019"/>
      <c r="V9" s="1017">
        <v>141199</v>
      </c>
      <c r="W9" s="1018"/>
      <c r="X9" s="1018"/>
      <c r="Y9" s="1019"/>
      <c r="Z9" s="1017">
        <v>148999</v>
      </c>
      <c r="AA9" s="1018"/>
      <c r="AB9" s="1018"/>
      <c r="AC9" s="1019"/>
      <c r="AD9" s="1017">
        <v>169167</v>
      </c>
      <c r="AE9" s="1018"/>
      <c r="AF9" s="1018"/>
      <c r="AG9" s="1019"/>
      <c r="AH9" s="1017">
        <v>188944</v>
      </c>
      <c r="AI9" s="1018"/>
      <c r="AJ9" s="1018"/>
      <c r="AK9" s="1019"/>
      <c r="AL9" s="1017">
        <v>221746</v>
      </c>
      <c r="AM9" s="1018"/>
      <c r="AN9" s="1018"/>
      <c r="AO9" s="1019"/>
      <c r="AP9" s="1017">
        <v>251340</v>
      </c>
      <c r="AQ9" s="1018"/>
      <c r="AR9" s="1018"/>
      <c r="AS9" s="1019"/>
      <c r="AT9" s="1017">
        <v>211557</v>
      </c>
      <c r="AU9" s="1018"/>
      <c r="AV9" s="1018"/>
      <c r="AW9" s="1019"/>
      <c r="AX9" s="1017">
        <v>180597</v>
      </c>
      <c r="AY9" s="1018"/>
      <c r="AZ9" s="1018"/>
      <c r="BA9" s="1019"/>
      <c r="BB9" s="1017">
        <v>178917</v>
      </c>
      <c r="BC9" s="1018"/>
      <c r="BD9" s="1018"/>
      <c r="BE9" s="1019"/>
      <c r="BF9" s="1017">
        <v>226810</v>
      </c>
      <c r="BG9" s="1018"/>
      <c r="BH9" s="1018"/>
      <c r="BI9" s="1019"/>
      <c r="BJ9" s="1017">
        <v>230998</v>
      </c>
      <c r="BK9" s="1018"/>
      <c r="BL9" s="1018"/>
      <c r="BM9" s="1019"/>
      <c r="BN9" s="1017">
        <v>204103</v>
      </c>
      <c r="BO9" s="1018"/>
      <c r="BP9" s="1018"/>
      <c r="BQ9" s="1019"/>
      <c r="BR9" s="1017">
        <v>151858</v>
      </c>
      <c r="BS9" s="1018"/>
      <c r="BT9" s="1018"/>
      <c r="BU9" s="1019"/>
      <c r="BV9" s="1017">
        <v>111170</v>
      </c>
      <c r="BW9" s="1018"/>
      <c r="BX9" s="1018"/>
      <c r="BY9" s="1019"/>
      <c r="BZ9" s="1017">
        <v>117392</v>
      </c>
      <c r="CA9" s="1018"/>
      <c r="CB9" s="1018"/>
      <c r="CC9" s="1018"/>
      <c r="CD9" s="1015">
        <v>3125663</v>
      </c>
      <c r="CE9" s="1008"/>
      <c r="CF9" s="1008"/>
      <c r="CG9" s="1008"/>
      <c r="CH9" s="1016"/>
      <c r="CJ9" s="737"/>
      <c r="CK9" s="735"/>
      <c r="CL9" s="738"/>
      <c r="CM9" s="738"/>
      <c r="CN9" s="738"/>
      <c r="CO9" s="738"/>
      <c r="CP9" s="738"/>
      <c r="CQ9" s="1000"/>
      <c r="CR9" s="1000"/>
      <c r="CS9" s="1000"/>
      <c r="CT9" s="1000"/>
      <c r="CU9" s="1008"/>
      <c r="CV9" s="1008"/>
      <c r="CW9" s="1008"/>
      <c r="CX9" s="1008"/>
      <c r="CY9" s="1008"/>
      <c r="CZ9" s="1008"/>
      <c r="DA9" s="1008"/>
      <c r="DB9" s="1008"/>
      <c r="DC9" s="1008"/>
      <c r="DD9" s="1008"/>
      <c r="DE9" s="1008"/>
      <c r="DF9" s="1008"/>
      <c r="DG9" s="1008"/>
      <c r="DH9" s="1008"/>
      <c r="DI9" s="1008"/>
      <c r="DJ9" s="1008"/>
      <c r="DK9" s="1008"/>
      <c r="DL9" s="1008"/>
      <c r="DM9" s="1008"/>
      <c r="DN9" s="1008"/>
      <c r="DO9" s="1008"/>
      <c r="DP9" s="1008"/>
      <c r="DQ9" s="1008"/>
      <c r="DR9" s="1008"/>
      <c r="DS9" s="1008"/>
      <c r="DT9" s="1008"/>
      <c r="DU9" s="1008"/>
      <c r="DV9" s="1008"/>
      <c r="DW9" s="1008"/>
      <c r="DX9" s="1008"/>
      <c r="DY9" s="1008"/>
      <c r="DZ9" s="1008"/>
      <c r="EA9" s="1008"/>
      <c r="EB9" s="1008"/>
      <c r="EC9" s="1008"/>
      <c r="ED9" s="1008"/>
      <c r="EE9" s="1008"/>
      <c r="EF9" s="1008"/>
      <c r="EG9" s="1008"/>
      <c r="EH9" s="1008"/>
      <c r="EI9" s="1008"/>
      <c r="EJ9" s="1008"/>
      <c r="EK9" s="1008"/>
      <c r="EL9" s="1008"/>
      <c r="EM9" s="1008"/>
      <c r="EN9" s="1008"/>
      <c r="EO9" s="1008"/>
      <c r="EP9" s="1008"/>
      <c r="EQ9" s="1008"/>
      <c r="ER9" s="1008"/>
      <c r="ES9" s="1008"/>
      <c r="ET9" s="1008"/>
      <c r="EU9" s="1008"/>
      <c r="EV9" s="1008"/>
      <c r="EW9" s="1008"/>
      <c r="EX9" s="1008"/>
      <c r="EY9" s="1008"/>
      <c r="EZ9" s="1008"/>
      <c r="FA9" s="1008"/>
      <c r="FB9" s="1008"/>
      <c r="FC9" s="1008"/>
      <c r="FD9" s="1008"/>
      <c r="FE9" s="1008"/>
      <c r="FF9" s="1008"/>
      <c r="FG9" s="1008"/>
      <c r="FH9" s="1008"/>
      <c r="FI9" s="1008"/>
      <c r="FJ9" s="1008"/>
      <c r="FK9" s="1008"/>
      <c r="FL9" s="1008"/>
      <c r="FM9" s="1008"/>
      <c r="FN9" s="1008"/>
      <c r="FO9" s="1008"/>
      <c r="FP9" s="1008"/>
      <c r="FQ9" s="1008"/>
      <c r="FR9" s="1008"/>
      <c r="FS9" s="1008"/>
      <c r="FT9" s="1008"/>
    </row>
    <row r="10" spans="1:176" s="360" customFormat="1" ht="29.65" customHeight="1" x14ac:dyDescent="0.15">
      <c r="A10" s="1002" t="s">
        <v>258</v>
      </c>
      <c r="B10" s="1002"/>
      <c r="C10" s="1002"/>
      <c r="D10" s="1002"/>
      <c r="E10" s="1002"/>
      <c r="F10" s="1014" t="s">
        <v>87</v>
      </c>
      <c r="G10" s="1000"/>
      <c r="H10" s="1000"/>
      <c r="I10" s="1000"/>
      <c r="J10" s="1015">
        <v>249351</v>
      </c>
      <c r="K10" s="1008"/>
      <c r="L10" s="1008"/>
      <c r="M10" s="1016"/>
      <c r="N10" s="1015">
        <v>266072</v>
      </c>
      <c r="O10" s="1008"/>
      <c r="P10" s="1008"/>
      <c r="Q10" s="1016"/>
      <c r="R10" s="1015">
        <v>280270</v>
      </c>
      <c r="S10" s="1008"/>
      <c r="T10" s="1008"/>
      <c r="U10" s="1016"/>
      <c r="V10" s="1015">
        <v>289585</v>
      </c>
      <c r="W10" s="1008"/>
      <c r="X10" s="1008"/>
      <c r="Y10" s="1016"/>
      <c r="Z10" s="1015">
        <v>314373</v>
      </c>
      <c r="AA10" s="1008"/>
      <c r="AB10" s="1008"/>
      <c r="AC10" s="1016"/>
      <c r="AD10" s="1015">
        <v>342478</v>
      </c>
      <c r="AE10" s="1008"/>
      <c r="AF10" s="1008"/>
      <c r="AG10" s="1016"/>
      <c r="AH10" s="1015">
        <v>384226</v>
      </c>
      <c r="AI10" s="1008"/>
      <c r="AJ10" s="1008"/>
      <c r="AK10" s="1016"/>
      <c r="AL10" s="1015">
        <v>442286</v>
      </c>
      <c r="AM10" s="1008"/>
      <c r="AN10" s="1008"/>
      <c r="AO10" s="1016"/>
      <c r="AP10" s="1015">
        <v>524946</v>
      </c>
      <c r="AQ10" s="1008"/>
      <c r="AR10" s="1008"/>
      <c r="AS10" s="1016"/>
      <c r="AT10" s="1015">
        <v>455235</v>
      </c>
      <c r="AU10" s="1008"/>
      <c r="AV10" s="1008"/>
      <c r="AW10" s="1016"/>
      <c r="AX10" s="1015">
        <v>385142</v>
      </c>
      <c r="AY10" s="1008"/>
      <c r="AZ10" s="1008"/>
      <c r="BA10" s="1016"/>
      <c r="BB10" s="1015">
        <v>356418</v>
      </c>
      <c r="BC10" s="1008"/>
      <c r="BD10" s="1008"/>
      <c r="BE10" s="1016"/>
      <c r="BF10" s="1015">
        <v>416811</v>
      </c>
      <c r="BG10" s="1008"/>
      <c r="BH10" s="1008"/>
      <c r="BI10" s="1016"/>
      <c r="BJ10" s="1015">
        <v>471881</v>
      </c>
      <c r="BK10" s="1008"/>
      <c r="BL10" s="1008"/>
      <c r="BM10" s="1016"/>
      <c r="BN10" s="1015">
        <v>401749</v>
      </c>
      <c r="BO10" s="1008"/>
      <c r="BP10" s="1008"/>
      <c r="BQ10" s="1016"/>
      <c r="BR10" s="1015">
        <v>294569</v>
      </c>
      <c r="BS10" s="1008"/>
      <c r="BT10" s="1008"/>
      <c r="BU10" s="1016"/>
      <c r="BV10" s="1015">
        <v>201630</v>
      </c>
      <c r="BW10" s="1008"/>
      <c r="BX10" s="1008"/>
      <c r="BY10" s="1016"/>
      <c r="BZ10" s="1015">
        <v>177337</v>
      </c>
      <c r="CA10" s="1008"/>
      <c r="CB10" s="1008"/>
      <c r="CC10" s="1008"/>
      <c r="CD10" s="1005">
        <v>6254359</v>
      </c>
      <c r="CE10" s="1006"/>
      <c r="CF10" s="1006"/>
      <c r="CG10" s="1006"/>
      <c r="CH10" s="1007"/>
      <c r="CJ10" s="737"/>
      <c r="CK10" s="735"/>
      <c r="CL10" s="738"/>
      <c r="CM10" s="738"/>
      <c r="CN10" s="738"/>
      <c r="CO10" s="738"/>
      <c r="CP10" s="738"/>
      <c r="CQ10" s="1000"/>
      <c r="CR10" s="1000"/>
      <c r="CS10" s="1000"/>
      <c r="CT10" s="1000"/>
      <c r="CU10" s="1008"/>
      <c r="CV10" s="1008"/>
      <c r="CW10" s="1008"/>
      <c r="CX10" s="1008"/>
      <c r="CY10" s="1008"/>
      <c r="CZ10" s="1008"/>
      <c r="DA10" s="1008"/>
      <c r="DB10" s="1008"/>
      <c r="DC10" s="1008"/>
      <c r="DD10" s="1008"/>
      <c r="DE10" s="1008"/>
      <c r="DF10" s="1008"/>
      <c r="DG10" s="1008"/>
      <c r="DH10" s="1008"/>
      <c r="DI10" s="1008"/>
      <c r="DJ10" s="1008"/>
      <c r="DK10" s="1008"/>
      <c r="DL10" s="1008"/>
      <c r="DM10" s="1008"/>
      <c r="DN10" s="1008"/>
      <c r="DO10" s="1008"/>
      <c r="DP10" s="1008"/>
      <c r="DQ10" s="1008"/>
      <c r="DR10" s="1008"/>
      <c r="DS10" s="1008"/>
      <c r="DT10" s="1008"/>
      <c r="DU10" s="1008"/>
      <c r="DV10" s="1008"/>
      <c r="DW10" s="1008"/>
      <c r="DX10" s="1008"/>
      <c r="DY10" s="1008"/>
      <c r="DZ10" s="1008"/>
      <c r="EA10" s="1008"/>
      <c r="EB10" s="1008"/>
      <c r="EC10" s="1008"/>
      <c r="ED10" s="1008"/>
      <c r="EE10" s="1008"/>
      <c r="EF10" s="1008"/>
      <c r="EG10" s="1008"/>
      <c r="EH10" s="1008"/>
      <c r="EI10" s="1008"/>
      <c r="EJ10" s="1008"/>
      <c r="EK10" s="1008"/>
      <c r="EL10" s="1008"/>
      <c r="EM10" s="1008"/>
      <c r="EN10" s="1008"/>
      <c r="EO10" s="1008"/>
      <c r="EP10" s="1008"/>
      <c r="EQ10" s="1008"/>
      <c r="ER10" s="1008"/>
      <c r="ES10" s="1008"/>
      <c r="ET10" s="1008"/>
      <c r="EU10" s="1008"/>
      <c r="EV10" s="1008"/>
      <c r="EW10" s="1008"/>
      <c r="EX10" s="1008"/>
      <c r="EY10" s="1008"/>
      <c r="EZ10" s="1008"/>
      <c r="FA10" s="1008"/>
      <c r="FB10" s="1008"/>
      <c r="FC10" s="1008"/>
      <c r="FD10" s="1008"/>
      <c r="FE10" s="1008"/>
      <c r="FF10" s="1008"/>
      <c r="FG10" s="1008"/>
      <c r="FH10" s="1008"/>
      <c r="FI10" s="1008"/>
      <c r="FJ10" s="1008"/>
      <c r="FK10" s="1008"/>
      <c r="FL10" s="1008"/>
      <c r="FM10" s="1008"/>
      <c r="FN10" s="1008"/>
      <c r="FO10" s="1008"/>
      <c r="FP10" s="1008"/>
      <c r="FQ10" s="1008"/>
      <c r="FR10" s="1008"/>
      <c r="FS10" s="1008"/>
      <c r="FT10" s="1008"/>
    </row>
    <row r="11" spans="1:176" s="360" customFormat="1" ht="29.65" customHeight="1" x14ac:dyDescent="0.15">
      <c r="A11" s="1002"/>
      <c r="B11" s="1002"/>
      <c r="C11" s="1002"/>
      <c r="D11" s="1002"/>
      <c r="E11" s="1002"/>
      <c r="F11" s="1012" t="s">
        <v>102</v>
      </c>
      <c r="G11" s="1013"/>
      <c r="H11" s="1013"/>
      <c r="I11" s="1013"/>
      <c r="J11" s="1009">
        <v>128231</v>
      </c>
      <c r="K11" s="1010"/>
      <c r="L11" s="1010"/>
      <c r="M11" s="1011"/>
      <c r="N11" s="1009">
        <v>136672</v>
      </c>
      <c r="O11" s="1010"/>
      <c r="P11" s="1010"/>
      <c r="Q11" s="1011"/>
      <c r="R11" s="1009">
        <v>143679</v>
      </c>
      <c r="S11" s="1010"/>
      <c r="T11" s="1010"/>
      <c r="U11" s="1011"/>
      <c r="V11" s="1009">
        <v>148581</v>
      </c>
      <c r="W11" s="1010"/>
      <c r="X11" s="1010"/>
      <c r="Y11" s="1011"/>
      <c r="Z11" s="1009">
        <v>163727</v>
      </c>
      <c r="AA11" s="1010"/>
      <c r="AB11" s="1010"/>
      <c r="AC11" s="1011"/>
      <c r="AD11" s="1009">
        <v>178568</v>
      </c>
      <c r="AE11" s="1010"/>
      <c r="AF11" s="1010"/>
      <c r="AG11" s="1011"/>
      <c r="AH11" s="1009">
        <v>199671</v>
      </c>
      <c r="AI11" s="1010"/>
      <c r="AJ11" s="1010"/>
      <c r="AK11" s="1011"/>
      <c r="AL11" s="1009">
        <v>229307</v>
      </c>
      <c r="AM11" s="1010"/>
      <c r="AN11" s="1010"/>
      <c r="AO11" s="1011"/>
      <c r="AP11" s="1009">
        <v>272577</v>
      </c>
      <c r="AQ11" s="1010"/>
      <c r="AR11" s="1010"/>
      <c r="AS11" s="1011"/>
      <c r="AT11" s="1009">
        <v>237047</v>
      </c>
      <c r="AU11" s="1010"/>
      <c r="AV11" s="1010"/>
      <c r="AW11" s="1011"/>
      <c r="AX11" s="1009">
        <v>198782</v>
      </c>
      <c r="AY11" s="1010"/>
      <c r="AZ11" s="1010"/>
      <c r="BA11" s="1011"/>
      <c r="BB11" s="1009">
        <v>180792</v>
      </c>
      <c r="BC11" s="1010"/>
      <c r="BD11" s="1010"/>
      <c r="BE11" s="1011"/>
      <c r="BF11" s="1009">
        <v>206481</v>
      </c>
      <c r="BG11" s="1010"/>
      <c r="BH11" s="1010"/>
      <c r="BI11" s="1011"/>
      <c r="BJ11" s="1009">
        <v>229378</v>
      </c>
      <c r="BK11" s="1010"/>
      <c r="BL11" s="1010"/>
      <c r="BM11" s="1011"/>
      <c r="BN11" s="1009">
        <v>192370</v>
      </c>
      <c r="BO11" s="1010"/>
      <c r="BP11" s="1010"/>
      <c r="BQ11" s="1011"/>
      <c r="BR11" s="1009">
        <v>138215</v>
      </c>
      <c r="BS11" s="1010"/>
      <c r="BT11" s="1010"/>
      <c r="BU11" s="1011"/>
      <c r="BV11" s="1009">
        <v>85454</v>
      </c>
      <c r="BW11" s="1010"/>
      <c r="BX11" s="1010"/>
      <c r="BY11" s="1011"/>
      <c r="BZ11" s="1009">
        <v>54475</v>
      </c>
      <c r="CA11" s="1010"/>
      <c r="CB11" s="1010"/>
      <c r="CC11" s="1010"/>
      <c r="CD11" s="1009">
        <v>3124007</v>
      </c>
      <c r="CE11" s="1010"/>
      <c r="CF11" s="1010"/>
      <c r="CG11" s="1010"/>
      <c r="CH11" s="1011"/>
      <c r="CJ11" s="737"/>
      <c r="CK11" s="735"/>
      <c r="CL11" s="738"/>
      <c r="CM11" s="738"/>
      <c r="CN11" s="738"/>
      <c r="CO11" s="738"/>
      <c r="CP11" s="738"/>
      <c r="CQ11" s="1000"/>
      <c r="CR11" s="1000"/>
      <c r="CS11" s="1000"/>
      <c r="CT11" s="1000"/>
      <c r="CU11" s="1008"/>
      <c r="CV11" s="1008"/>
      <c r="CW11" s="1008"/>
      <c r="CX11" s="1008"/>
      <c r="CY11" s="1008"/>
      <c r="CZ11" s="1008"/>
      <c r="DA11" s="1008"/>
      <c r="DB11" s="1008"/>
      <c r="DC11" s="1008"/>
      <c r="DD11" s="1008"/>
      <c r="DE11" s="1008"/>
      <c r="DF11" s="1008"/>
      <c r="DG11" s="1008"/>
      <c r="DH11" s="1008"/>
      <c r="DI11" s="1008"/>
      <c r="DJ11" s="1008"/>
      <c r="DK11" s="1008"/>
      <c r="DL11" s="1008"/>
      <c r="DM11" s="1008"/>
      <c r="DN11" s="1008"/>
      <c r="DO11" s="1008"/>
      <c r="DP11" s="1008"/>
      <c r="DQ11" s="1008"/>
      <c r="DR11" s="1008"/>
      <c r="DS11" s="1008"/>
      <c r="DT11" s="1008"/>
      <c r="DU11" s="1008"/>
      <c r="DV11" s="1008"/>
      <c r="DW11" s="1008"/>
      <c r="DX11" s="1008"/>
      <c r="DY11" s="1008"/>
      <c r="DZ11" s="1008"/>
      <c r="EA11" s="1008"/>
      <c r="EB11" s="1008"/>
      <c r="EC11" s="1008"/>
      <c r="ED11" s="1008"/>
      <c r="EE11" s="1008"/>
      <c r="EF11" s="1008"/>
      <c r="EG11" s="1008"/>
      <c r="EH11" s="1008"/>
      <c r="EI11" s="1008"/>
      <c r="EJ11" s="1008"/>
      <c r="EK11" s="1008"/>
      <c r="EL11" s="1008"/>
      <c r="EM11" s="1008"/>
      <c r="EN11" s="1008"/>
      <c r="EO11" s="1008"/>
      <c r="EP11" s="1008"/>
      <c r="EQ11" s="1008"/>
      <c r="ER11" s="1008"/>
      <c r="ES11" s="1008"/>
      <c r="ET11" s="1008"/>
      <c r="EU11" s="1008"/>
      <c r="EV11" s="1008"/>
      <c r="EW11" s="1008"/>
      <c r="EX11" s="1008"/>
      <c r="EY11" s="1008"/>
      <c r="EZ11" s="1008"/>
      <c r="FA11" s="1008"/>
      <c r="FB11" s="1008"/>
      <c r="FC11" s="1008"/>
      <c r="FD11" s="1008"/>
      <c r="FE11" s="1008"/>
      <c r="FF11" s="1008"/>
      <c r="FG11" s="1008"/>
      <c r="FH11" s="1008"/>
      <c r="FI11" s="1008"/>
      <c r="FJ11" s="1008"/>
      <c r="FK11" s="1008"/>
      <c r="FL11" s="1008"/>
      <c r="FM11" s="1008"/>
      <c r="FN11" s="1008"/>
      <c r="FO11" s="1008"/>
      <c r="FP11" s="1008"/>
      <c r="FQ11" s="1008"/>
      <c r="FR11" s="1008"/>
      <c r="FS11" s="1008"/>
      <c r="FT11" s="1008"/>
    </row>
    <row r="12" spans="1:176" s="360" customFormat="1" ht="29.65" customHeight="1" x14ac:dyDescent="0.15">
      <c r="A12" s="1002"/>
      <c r="B12" s="1002"/>
      <c r="C12" s="1002"/>
      <c r="D12" s="1002"/>
      <c r="E12" s="1002"/>
      <c r="F12" s="1014" t="s">
        <v>103</v>
      </c>
      <c r="G12" s="1000"/>
      <c r="H12" s="1000"/>
      <c r="I12" s="1000"/>
      <c r="J12" s="1015">
        <v>121120</v>
      </c>
      <c r="K12" s="1008"/>
      <c r="L12" s="1008"/>
      <c r="M12" s="1016"/>
      <c r="N12" s="1015">
        <v>129400</v>
      </c>
      <c r="O12" s="1008"/>
      <c r="P12" s="1008"/>
      <c r="Q12" s="1016"/>
      <c r="R12" s="1015">
        <v>136591</v>
      </c>
      <c r="S12" s="1008"/>
      <c r="T12" s="1008"/>
      <c r="U12" s="1016"/>
      <c r="V12" s="1015">
        <v>141004</v>
      </c>
      <c r="W12" s="1008"/>
      <c r="X12" s="1008"/>
      <c r="Y12" s="1016"/>
      <c r="Z12" s="1015">
        <v>150646</v>
      </c>
      <c r="AA12" s="1008"/>
      <c r="AB12" s="1008"/>
      <c r="AC12" s="1016"/>
      <c r="AD12" s="1015">
        <v>163910</v>
      </c>
      <c r="AE12" s="1008"/>
      <c r="AF12" s="1008"/>
      <c r="AG12" s="1016"/>
      <c r="AH12" s="1015">
        <v>184555</v>
      </c>
      <c r="AI12" s="1008"/>
      <c r="AJ12" s="1008"/>
      <c r="AK12" s="1016"/>
      <c r="AL12" s="1015">
        <v>212979</v>
      </c>
      <c r="AM12" s="1008"/>
      <c r="AN12" s="1008"/>
      <c r="AO12" s="1016"/>
      <c r="AP12" s="1015">
        <v>252369</v>
      </c>
      <c r="AQ12" s="1008"/>
      <c r="AR12" s="1008"/>
      <c r="AS12" s="1016"/>
      <c r="AT12" s="1015">
        <v>218188</v>
      </c>
      <c r="AU12" s="1008"/>
      <c r="AV12" s="1008"/>
      <c r="AW12" s="1016"/>
      <c r="AX12" s="1015">
        <v>186360</v>
      </c>
      <c r="AY12" s="1008"/>
      <c r="AZ12" s="1008"/>
      <c r="BA12" s="1016"/>
      <c r="BB12" s="1015">
        <v>175626</v>
      </c>
      <c r="BC12" s="1008"/>
      <c r="BD12" s="1008"/>
      <c r="BE12" s="1016"/>
      <c r="BF12" s="1015">
        <v>210330</v>
      </c>
      <c r="BG12" s="1008"/>
      <c r="BH12" s="1008"/>
      <c r="BI12" s="1016"/>
      <c r="BJ12" s="1015">
        <v>242503</v>
      </c>
      <c r="BK12" s="1008"/>
      <c r="BL12" s="1008"/>
      <c r="BM12" s="1016"/>
      <c r="BN12" s="1015">
        <v>209379</v>
      </c>
      <c r="BO12" s="1008"/>
      <c r="BP12" s="1008"/>
      <c r="BQ12" s="1016"/>
      <c r="BR12" s="1015">
        <v>156354</v>
      </c>
      <c r="BS12" s="1008"/>
      <c r="BT12" s="1008"/>
      <c r="BU12" s="1016"/>
      <c r="BV12" s="1015">
        <v>116176</v>
      </c>
      <c r="BW12" s="1008"/>
      <c r="BX12" s="1008"/>
      <c r="BY12" s="1016"/>
      <c r="BZ12" s="1015">
        <v>122862</v>
      </c>
      <c r="CA12" s="1008"/>
      <c r="CB12" s="1008"/>
      <c r="CC12" s="1008"/>
      <c r="CD12" s="1017">
        <v>3130352</v>
      </c>
      <c r="CE12" s="1018"/>
      <c r="CF12" s="1018"/>
      <c r="CG12" s="1018"/>
      <c r="CH12" s="1019"/>
      <c r="CJ12" s="737"/>
      <c r="CK12" s="735"/>
      <c r="CL12" s="738"/>
      <c r="CM12" s="738"/>
      <c r="CN12" s="738"/>
      <c r="CO12" s="738"/>
      <c r="CP12" s="738"/>
      <c r="CQ12" s="1000"/>
      <c r="CR12" s="1000"/>
      <c r="CS12" s="1000"/>
      <c r="CT12" s="1000"/>
      <c r="CU12" s="1008"/>
      <c r="CV12" s="1008"/>
      <c r="CW12" s="1008"/>
      <c r="CX12" s="1008"/>
      <c r="CY12" s="1008"/>
      <c r="CZ12" s="1008"/>
      <c r="DA12" s="1008"/>
      <c r="DB12" s="1008"/>
      <c r="DC12" s="1008"/>
      <c r="DD12" s="1008"/>
      <c r="DE12" s="1008"/>
      <c r="DF12" s="1008"/>
      <c r="DG12" s="1008"/>
      <c r="DH12" s="1008"/>
      <c r="DI12" s="1008"/>
      <c r="DJ12" s="1008"/>
      <c r="DK12" s="1008"/>
      <c r="DL12" s="1008"/>
      <c r="DM12" s="1008"/>
      <c r="DN12" s="1008"/>
      <c r="DO12" s="1008"/>
      <c r="DP12" s="1008"/>
      <c r="DQ12" s="1008"/>
      <c r="DR12" s="1008"/>
      <c r="DS12" s="1008"/>
      <c r="DT12" s="1008"/>
      <c r="DU12" s="1008"/>
      <c r="DV12" s="1008"/>
      <c r="DW12" s="1008"/>
      <c r="DX12" s="1008"/>
      <c r="DY12" s="1008"/>
      <c r="DZ12" s="1008"/>
      <c r="EA12" s="1008"/>
      <c r="EB12" s="1008"/>
      <c r="EC12" s="1008"/>
      <c r="ED12" s="1008"/>
      <c r="EE12" s="1008"/>
      <c r="EF12" s="1008"/>
      <c r="EG12" s="1008"/>
      <c r="EH12" s="1008"/>
      <c r="EI12" s="1008"/>
      <c r="EJ12" s="1008"/>
      <c r="EK12" s="1008"/>
      <c r="EL12" s="1008"/>
      <c r="EM12" s="1008"/>
      <c r="EN12" s="1008"/>
      <c r="EO12" s="1008"/>
      <c r="EP12" s="1008"/>
      <c r="EQ12" s="1008"/>
      <c r="ER12" s="1008"/>
      <c r="ES12" s="1008"/>
      <c r="ET12" s="1008"/>
      <c r="EU12" s="1008"/>
      <c r="EV12" s="1008"/>
      <c r="EW12" s="1008"/>
      <c r="EX12" s="1008"/>
      <c r="EY12" s="1008"/>
      <c r="EZ12" s="1008"/>
      <c r="FA12" s="1008"/>
      <c r="FB12" s="1008"/>
      <c r="FC12" s="1008"/>
      <c r="FD12" s="1008"/>
      <c r="FE12" s="1008"/>
      <c r="FF12" s="1008"/>
      <c r="FG12" s="1008"/>
      <c r="FH12" s="1008"/>
      <c r="FI12" s="1008"/>
      <c r="FJ12" s="1008"/>
      <c r="FK12" s="1008"/>
      <c r="FL12" s="1008"/>
      <c r="FM12" s="1008"/>
      <c r="FN12" s="1008"/>
      <c r="FO12" s="1008"/>
      <c r="FP12" s="1008"/>
      <c r="FQ12" s="1008"/>
      <c r="FR12" s="1008"/>
      <c r="FS12" s="1008"/>
      <c r="FT12" s="1008"/>
    </row>
    <row r="13" spans="1:176" s="360" customFormat="1" ht="29.65" customHeight="1" x14ac:dyDescent="0.15">
      <c r="A13" s="1002" t="s">
        <v>257</v>
      </c>
      <c r="B13" s="1002"/>
      <c r="C13" s="1002"/>
      <c r="D13" s="1002"/>
      <c r="E13" s="1002"/>
      <c r="F13" s="1003" t="s">
        <v>87</v>
      </c>
      <c r="G13" s="1004"/>
      <c r="H13" s="1004"/>
      <c r="I13" s="1004"/>
      <c r="J13" s="1005">
        <v>246843</v>
      </c>
      <c r="K13" s="1006"/>
      <c r="L13" s="1006"/>
      <c r="M13" s="1007"/>
      <c r="N13" s="1005">
        <v>266296</v>
      </c>
      <c r="O13" s="1006"/>
      <c r="P13" s="1006"/>
      <c r="Q13" s="1007"/>
      <c r="R13" s="1005">
        <v>276127</v>
      </c>
      <c r="S13" s="1006"/>
      <c r="T13" s="1006"/>
      <c r="U13" s="1007"/>
      <c r="V13" s="1005">
        <v>291472</v>
      </c>
      <c r="W13" s="1006"/>
      <c r="X13" s="1006"/>
      <c r="Y13" s="1007"/>
      <c r="Z13" s="1005">
        <v>317392</v>
      </c>
      <c r="AA13" s="1006"/>
      <c r="AB13" s="1006"/>
      <c r="AC13" s="1007"/>
      <c r="AD13" s="1005">
        <v>335948</v>
      </c>
      <c r="AE13" s="1006"/>
      <c r="AF13" s="1006"/>
      <c r="AG13" s="1007"/>
      <c r="AH13" s="1005">
        <v>379198</v>
      </c>
      <c r="AI13" s="1006"/>
      <c r="AJ13" s="1006"/>
      <c r="AK13" s="1007"/>
      <c r="AL13" s="1005">
        <v>425103</v>
      </c>
      <c r="AM13" s="1006"/>
      <c r="AN13" s="1006"/>
      <c r="AO13" s="1007"/>
      <c r="AP13" s="1005">
        <v>517202</v>
      </c>
      <c r="AQ13" s="1006"/>
      <c r="AR13" s="1006"/>
      <c r="AS13" s="1007"/>
      <c r="AT13" s="1005">
        <v>474006</v>
      </c>
      <c r="AU13" s="1006"/>
      <c r="AV13" s="1006"/>
      <c r="AW13" s="1007"/>
      <c r="AX13" s="1005">
        <v>396841</v>
      </c>
      <c r="AY13" s="1006"/>
      <c r="AZ13" s="1006"/>
      <c r="BA13" s="1007"/>
      <c r="BB13" s="1005">
        <v>353757</v>
      </c>
      <c r="BC13" s="1006"/>
      <c r="BD13" s="1006"/>
      <c r="BE13" s="1007"/>
      <c r="BF13" s="1005">
        <v>394657</v>
      </c>
      <c r="BG13" s="1006"/>
      <c r="BH13" s="1006"/>
      <c r="BI13" s="1007"/>
      <c r="BJ13" s="1005">
        <v>500166</v>
      </c>
      <c r="BK13" s="1006"/>
      <c r="BL13" s="1006"/>
      <c r="BM13" s="1007"/>
      <c r="BN13" s="1005">
        <v>384748</v>
      </c>
      <c r="BO13" s="1006"/>
      <c r="BP13" s="1006"/>
      <c r="BQ13" s="1007"/>
      <c r="BR13" s="1005">
        <v>306461</v>
      </c>
      <c r="BS13" s="1006"/>
      <c r="BT13" s="1006"/>
      <c r="BU13" s="1007"/>
      <c r="BV13" s="1005">
        <v>214942</v>
      </c>
      <c r="BW13" s="1006"/>
      <c r="BX13" s="1006"/>
      <c r="BY13" s="1007"/>
      <c r="BZ13" s="1005">
        <v>187987</v>
      </c>
      <c r="CA13" s="1006"/>
      <c r="CB13" s="1006"/>
      <c r="CC13" s="1006"/>
      <c r="CD13" s="1015">
        <v>6269146</v>
      </c>
      <c r="CE13" s="1008"/>
      <c r="CF13" s="1008"/>
      <c r="CG13" s="1008"/>
      <c r="CH13" s="1016"/>
      <c r="CJ13" s="737"/>
      <c r="CK13" s="735"/>
      <c r="CL13" s="738"/>
      <c r="CM13" s="738"/>
      <c r="CN13" s="738"/>
      <c r="CO13" s="738"/>
      <c r="CP13" s="738"/>
      <c r="CQ13" s="1000"/>
      <c r="CR13" s="1000"/>
      <c r="CS13" s="1000"/>
      <c r="CT13" s="1000"/>
      <c r="CU13" s="1008"/>
      <c r="CV13" s="1008"/>
      <c r="CW13" s="1008"/>
      <c r="CX13" s="1008"/>
      <c r="CY13" s="1008"/>
      <c r="CZ13" s="1008"/>
      <c r="DA13" s="1008"/>
      <c r="DB13" s="1008"/>
      <c r="DC13" s="1008"/>
      <c r="DD13" s="1008"/>
      <c r="DE13" s="1008"/>
      <c r="DF13" s="1008"/>
      <c r="DG13" s="1008"/>
      <c r="DH13" s="1008"/>
      <c r="DI13" s="1008"/>
      <c r="DJ13" s="1008"/>
      <c r="DK13" s="1008"/>
      <c r="DL13" s="1008"/>
      <c r="DM13" s="1008"/>
      <c r="DN13" s="1008"/>
      <c r="DO13" s="1008"/>
      <c r="DP13" s="1008"/>
      <c r="DQ13" s="1008"/>
      <c r="DR13" s="1008"/>
      <c r="DS13" s="1008"/>
      <c r="DT13" s="1008"/>
      <c r="DU13" s="1008"/>
      <c r="DV13" s="1008"/>
      <c r="DW13" s="1008"/>
      <c r="DX13" s="1008"/>
      <c r="DY13" s="1008"/>
      <c r="DZ13" s="1008"/>
      <c r="EA13" s="1008"/>
      <c r="EB13" s="1008"/>
      <c r="EC13" s="1008"/>
      <c r="ED13" s="1008"/>
      <c r="EE13" s="1008"/>
      <c r="EF13" s="1008"/>
      <c r="EG13" s="1008"/>
      <c r="EH13" s="1008"/>
      <c r="EI13" s="1008"/>
      <c r="EJ13" s="1008"/>
      <c r="EK13" s="1008"/>
      <c r="EL13" s="1008"/>
      <c r="EM13" s="1008"/>
      <c r="EN13" s="1008"/>
      <c r="EO13" s="1008"/>
      <c r="EP13" s="1008"/>
      <c r="EQ13" s="1008"/>
      <c r="ER13" s="1008"/>
      <c r="ES13" s="1008"/>
      <c r="ET13" s="1008"/>
      <c r="EU13" s="1008"/>
      <c r="EV13" s="1008"/>
      <c r="EW13" s="1008"/>
      <c r="EX13" s="1008"/>
      <c r="EY13" s="1008"/>
      <c r="EZ13" s="1008"/>
      <c r="FA13" s="1008"/>
      <c r="FB13" s="1008"/>
      <c r="FC13" s="1008"/>
      <c r="FD13" s="1008"/>
      <c r="FE13" s="1008"/>
      <c r="FF13" s="1008"/>
      <c r="FG13" s="1008"/>
      <c r="FH13" s="1008"/>
      <c r="FI13" s="1008"/>
      <c r="FJ13" s="1008"/>
      <c r="FK13" s="1008"/>
      <c r="FL13" s="1008"/>
      <c r="FM13" s="1008"/>
      <c r="FN13" s="1008"/>
      <c r="FO13" s="1008"/>
      <c r="FP13" s="1008"/>
      <c r="FQ13" s="1008"/>
      <c r="FR13" s="1008"/>
      <c r="FS13" s="1008"/>
      <c r="FT13" s="1008"/>
    </row>
    <row r="14" spans="1:176" s="360" customFormat="1" ht="29.65" customHeight="1" x14ac:dyDescent="0.15">
      <c r="A14" s="1002"/>
      <c r="B14" s="1002"/>
      <c r="C14" s="1002"/>
      <c r="D14" s="1002"/>
      <c r="E14" s="1002"/>
      <c r="F14" s="1012" t="s">
        <v>102</v>
      </c>
      <c r="G14" s="1013"/>
      <c r="H14" s="1013"/>
      <c r="I14" s="1013"/>
      <c r="J14" s="1009">
        <v>126898</v>
      </c>
      <c r="K14" s="1010"/>
      <c r="L14" s="1010"/>
      <c r="M14" s="1011"/>
      <c r="N14" s="1009">
        <v>136686</v>
      </c>
      <c r="O14" s="1010"/>
      <c r="P14" s="1010"/>
      <c r="Q14" s="1011"/>
      <c r="R14" s="1009">
        <v>141459</v>
      </c>
      <c r="S14" s="1010"/>
      <c r="T14" s="1010"/>
      <c r="U14" s="1011"/>
      <c r="V14" s="1009">
        <v>149887</v>
      </c>
      <c r="W14" s="1010"/>
      <c r="X14" s="1010"/>
      <c r="Y14" s="1011"/>
      <c r="Z14" s="1009">
        <v>164870</v>
      </c>
      <c r="AA14" s="1010"/>
      <c r="AB14" s="1010"/>
      <c r="AC14" s="1011"/>
      <c r="AD14" s="1009">
        <v>175400</v>
      </c>
      <c r="AE14" s="1010"/>
      <c r="AF14" s="1010"/>
      <c r="AG14" s="1011"/>
      <c r="AH14" s="1009">
        <v>197026</v>
      </c>
      <c r="AI14" s="1010"/>
      <c r="AJ14" s="1010"/>
      <c r="AK14" s="1011"/>
      <c r="AL14" s="1009">
        <v>220624</v>
      </c>
      <c r="AM14" s="1010"/>
      <c r="AN14" s="1010"/>
      <c r="AO14" s="1011"/>
      <c r="AP14" s="1009">
        <v>268705</v>
      </c>
      <c r="AQ14" s="1010"/>
      <c r="AR14" s="1010"/>
      <c r="AS14" s="1011"/>
      <c r="AT14" s="1009">
        <v>246818</v>
      </c>
      <c r="AU14" s="1010"/>
      <c r="AV14" s="1010"/>
      <c r="AW14" s="1011"/>
      <c r="AX14" s="1009">
        <v>205314</v>
      </c>
      <c r="AY14" s="1010"/>
      <c r="AZ14" s="1010"/>
      <c r="BA14" s="1011"/>
      <c r="BB14" s="1009">
        <v>180063</v>
      </c>
      <c r="BC14" s="1010"/>
      <c r="BD14" s="1010"/>
      <c r="BE14" s="1011"/>
      <c r="BF14" s="1009">
        <v>195915</v>
      </c>
      <c r="BG14" s="1010"/>
      <c r="BH14" s="1010"/>
      <c r="BI14" s="1011"/>
      <c r="BJ14" s="1009">
        <v>243045</v>
      </c>
      <c r="BK14" s="1010"/>
      <c r="BL14" s="1010"/>
      <c r="BM14" s="1011"/>
      <c r="BN14" s="1009">
        <v>183442</v>
      </c>
      <c r="BO14" s="1010"/>
      <c r="BP14" s="1010"/>
      <c r="BQ14" s="1011"/>
      <c r="BR14" s="1009">
        <v>143881</v>
      </c>
      <c r="BS14" s="1010"/>
      <c r="BT14" s="1010"/>
      <c r="BU14" s="1011"/>
      <c r="BV14" s="1009">
        <v>92182</v>
      </c>
      <c r="BW14" s="1010"/>
      <c r="BX14" s="1010"/>
      <c r="BY14" s="1011"/>
      <c r="BZ14" s="1009">
        <v>58675</v>
      </c>
      <c r="CA14" s="1010"/>
      <c r="CB14" s="1010"/>
      <c r="CC14" s="1010"/>
      <c r="CD14" s="1009">
        <v>3130890</v>
      </c>
      <c r="CE14" s="1010"/>
      <c r="CF14" s="1010"/>
      <c r="CG14" s="1010"/>
      <c r="CH14" s="1011"/>
      <c r="CJ14" s="737"/>
      <c r="CK14" s="735"/>
      <c r="CL14" s="738"/>
      <c r="CM14" s="738"/>
      <c r="CN14" s="738"/>
      <c r="CO14" s="738"/>
      <c r="CP14" s="738"/>
      <c r="CQ14" s="1000"/>
      <c r="CR14" s="1000"/>
      <c r="CS14" s="1000"/>
      <c r="CT14" s="1000"/>
      <c r="CU14" s="1008"/>
      <c r="CV14" s="1008"/>
      <c r="CW14" s="1008"/>
      <c r="CX14" s="1008"/>
      <c r="CY14" s="1008"/>
      <c r="CZ14" s="1008"/>
      <c r="DA14" s="1008"/>
      <c r="DB14" s="1008"/>
      <c r="DC14" s="1008"/>
      <c r="DD14" s="1008"/>
      <c r="DE14" s="1008"/>
      <c r="DF14" s="1008"/>
      <c r="DG14" s="1008"/>
      <c r="DH14" s="1008"/>
      <c r="DI14" s="1008"/>
      <c r="DJ14" s="1008"/>
      <c r="DK14" s="1008"/>
      <c r="DL14" s="1008"/>
      <c r="DM14" s="1008"/>
      <c r="DN14" s="1008"/>
      <c r="DO14" s="1008"/>
      <c r="DP14" s="1008"/>
      <c r="DQ14" s="1008"/>
      <c r="DR14" s="1008"/>
      <c r="DS14" s="1008"/>
      <c r="DT14" s="1008"/>
      <c r="DU14" s="1008"/>
      <c r="DV14" s="1008"/>
      <c r="DW14" s="1008"/>
      <c r="DX14" s="1008"/>
      <c r="DY14" s="1008"/>
      <c r="DZ14" s="1008"/>
      <c r="EA14" s="1008"/>
      <c r="EB14" s="1008"/>
      <c r="EC14" s="1008"/>
      <c r="ED14" s="1008"/>
      <c r="EE14" s="1008"/>
      <c r="EF14" s="1008"/>
      <c r="EG14" s="1008"/>
      <c r="EH14" s="1008"/>
      <c r="EI14" s="1008"/>
      <c r="EJ14" s="1008"/>
      <c r="EK14" s="1008"/>
      <c r="EL14" s="1008"/>
      <c r="EM14" s="1008"/>
      <c r="EN14" s="1008"/>
      <c r="EO14" s="1008"/>
      <c r="EP14" s="1008"/>
      <c r="EQ14" s="1008"/>
      <c r="ER14" s="1008"/>
      <c r="ES14" s="1008"/>
      <c r="ET14" s="1008"/>
      <c r="EU14" s="1008"/>
      <c r="EV14" s="1008"/>
      <c r="EW14" s="1008"/>
      <c r="EX14" s="1008"/>
      <c r="EY14" s="1008"/>
      <c r="EZ14" s="1008"/>
      <c r="FA14" s="1008"/>
      <c r="FB14" s="1008"/>
      <c r="FC14" s="1008"/>
      <c r="FD14" s="1008"/>
      <c r="FE14" s="1008"/>
      <c r="FF14" s="1008"/>
      <c r="FG14" s="1008"/>
      <c r="FH14" s="1008"/>
      <c r="FI14" s="1008"/>
      <c r="FJ14" s="1008"/>
      <c r="FK14" s="1008"/>
      <c r="FL14" s="1008"/>
      <c r="FM14" s="1008"/>
      <c r="FN14" s="1008"/>
      <c r="FO14" s="1008"/>
      <c r="FP14" s="1008"/>
      <c r="FQ14" s="1008"/>
      <c r="FR14" s="1008"/>
      <c r="FS14" s="1008"/>
      <c r="FT14" s="1008"/>
    </row>
    <row r="15" spans="1:176" s="360" customFormat="1" ht="29.65" customHeight="1" x14ac:dyDescent="0.15">
      <c r="A15" s="1002"/>
      <c r="B15" s="1002"/>
      <c r="C15" s="1002"/>
      <c r="D15" s="1002"/>
      <c r="E15" s="1002"/>
      <c r="F15" s="1020" t="s">
        <v>103</v>
      </c>
      <c r="G15" s="1021"/>
      <c r="H15" s="1021"/>
      <c r="I15" s="1021"/>
      <c r="J15" s="1017">
        <v>119945</v>
      </c>
      <c r="K15" s="1018"/>
      <c r="L15" s="1018"/>
      <c r="M15" s="1019"/>
      <c r="N15" s="1017">
        <v>129610</v>
      </c>
      <c r="O15" s="1018"/>
      <c r="P15" s="1018"/>
      <c r="Q15" s="1019"/>
      <c r="R15" s="1017">
        <v>134668</v>
      </c>
      <c r="S15" s="1018"/>
      <c r="T15" s="1018"/>
      <c r="U15" s="1019"/>
      <c r="V15" s="1017">
        <v>141585</v>
      </c>
      <c r="W15" s="1018"/>
      <c r="X15" s="1018"/>
      <c r="Y15" s="1019"/>
      <c r="Z15" s="1017">
        <v>152522</v>
      </c>
      <c r="AA15" s="1018"/>
      <c r="AB15" s="1018"/>
      <c r="AC15" s="1019"/>
      <c r="AD15" s="1017">
        <v>160548</v>
      </c>
      <c r="AE15" s="1018"/>
      <c r="AF15" s="1018"/>
      <c r="AG15" s="1019"/>
      <c r="AH15" s="1017">
        <v>182172</v>
      </c>
      <c r="AI15" s="1018"/>
      <c r="AJ15" s="1018"/>
      <c r="AK15" s="1019"/>
      <c r="AL15" s="1017">
        <v>204479</v>
      </c>
      <c r="AM15" s="1018"/>
      <c r="AN15" s="1018"/>
      <c r="AO15" s="1019"/>
      <c r="AP15" s="1017">
        <v>248497</v>
      </c>
      <c r="AQ15" s="1018"/>
      <c r="AR15" s="1018"/>
      <c r="AS15" s="1019"/>
      <c r="AT15" s="1017">
        <v>227188</v>
      </c>
      <c r="AU15" s="1018"/>
      <c r="AV15" s="1018"/>
      <c r="AW15" s="1019"/>
      <c r="AX15" s="1017">
        <v>191527</v>
      </c>
      <c r="AY15" s="1018"/>
      <c r="AZ15" s="1018"/>
      <c r="BA15" s="1019"/>
      <c r="BB15" s="1017">
        <v>173694</v>
      </c>
      <c r="BC15" s="1018"/>
      <c r="BD15" s="1018"/>
      <c r="BE15" s="1019"/>
      <c r="BF15" s="1017">
        <v>198742</v>
      </c>
      <c r="BG15" s="1018"/>
      <c r="BH15" s="1018"/>
      <c r="BI15" s="1019"/>
      <c r="BJ15" s="1017">
        <v>257121</v>
      </c>
      <c r="BK15" s="1018"/>
      <c r="BL15" s="1018"/>
      <c r="BM15" s="1019"/>
      <c r="BN15" s="1017">
        <v>201306</v>
      </c>
      <c r="BO15" s="1018"/>
      <c r="BP15" s="1018"/>
      <c r="BQ15" s="1019"/>
      <c r="BR15" s="1017">
        <v>162580</v>
      </c>
      <c r="BS15" s="1018"/>
      <c r="BT15" s="1018"/>
      <c r="BU15" s="1019"/>
      <c r="BV15" s="1017">
        <v>122760</v>
      </c>
      <c r="BW15" s="1018"/>
      <c r="BX15" s="1018"/>
      <c r="BY15" s="1019"/>
      <c r="BZ15" s="1017">
        <v>129312</v>
      </c>
      <c r="CA15" s="1018"/>
      <c r="CB15" s="1018"/>
      <c r="CC15" s="1018"/>
      <c r="CD15" s="1015">
        <v>3138256</v>
      </c>
      <c r="CE15" s="1008"/>
      <c r="CF15" s="1008"/>
      <c r="CG15" s="1008"/>
      <c r="CH15" s="1016"/>
      <c r="CJ15" s="737"/>
      <c r="CK15" s="735"/>
      <c r="CL15" s="738"/>
      <c r="CM15" s="738"/>
      <c r="CN15" s="738"/>
      <c r="CO15" s="738"/>
      <c r="CP15" s="738"/>
      <c r="CQ15" s="1000"/>
      <c r="CR15" s="1000"/>
      <c r="CS15" s="1000"/>
      <c r="CT15" s="1000"/>
      <c r="CU15" s="1008"/>
      <c r="CV15" s="1008"/>
      <c r="CW15" s="1008"/>
      <c r="CX15" s="1008"/>
      <c r="CY15" s="1008"/>
      <c r="CZ15" s="1008"/>
      <c r="DA15" s="1008"/>
      <c r="DB15" s="1008"/>
      <c r="DC15" s="1008"/>
      <c r="DD15" s="1008"/>
      <c r="DE15" s="1008"/>
      <c r="DF15" s="1008"/>
      <c r="DG15" s="1008"/>
      <c r="DH15" s="1008"/>
      <c r="DI15" s="1008"/>
      <c r="DJ15" s="1008"/>
      <c r="DK15" s="1008"/>
      <c r="DL15" s="1008"/>
      <c r="DM15" s="1008"/>
      <c r="DN15" s="1008"/>
      <c r="DO15" s="1008"/>
      <c r="DP15" s="1008"/>
      <c r="DQ15" s="1008"/>
      <c r="DR15" s="1008"/>
      <c r="DS15" s="1008"/>
      <c r="DT15" s="1008"/>
      <c r="DU15" s="1008"/>
      <c r="DV15" s="1008"/>
      <c r="DW15" s="1008"/>
      <c r="DX15" s="1008"/>
      <c r="DY15" s="1008"/>
      <c r="DZ15" s="1008"/>
      <c r="EA15" s="1008"/>
      <c r="EB15" s="1008"/>
      <c r="EC15" s="1008"/>
      <c r="ED15" s="1008"/>
      <c r="EE15" s="1008"/>
      <c r="EF15" s="1008"/>
      <c r="EG15" s="1008"/>
      <c r="EH15" s="1008"/>
      <c r="EI15" s="1008"/>
      <c r="EJ15" s="1008"/>
      <c r="EK15" s="1008"/>
      <c r="EL15" s="1008"/>
      <c r="EM15" s="1008"/>
      <c r="EN15" s="1008"/>
      <c r="EO15" s="1008"/>
      <c r="EP15" s="1008"/>
      <c r="EQ15" s="1008"/>
      <c r="ER15" s="1008"/>
      <c r="ES15" s="1008"/>
      <c r="ET15" s="1008"/>
      <c r="EU15" s="1008"/>
      <c r="EV15" s="1008"/>
      <c r="EW15" s="1008"/>
      <c r="EX15" s="1008"/>
      <c r="EY15" s="1008"/>
      <c r="EZ15" s="1008"/>
      <c r="FA15" s="1008"/>
      <c r="FB15" s="1008"/>
      <c r="FC15" s="1008"/>
      <c r="FD15" s="1008"/>
      <c r="FE15" s="1008"/>
      <c r="FF15" s="1008"/>
      <c r="FG15" s="1008"/>
      <c r="FH15" s="1008"/>
      <c r="FI15" s="1008"/>
      <c r="FJ15" s="1008"/>
      <c r="FK15" s="1008"/>
      <c r="FL15" s="1008"/>
      <c r="FM15" s="1008"/>
      <c r="FN15" s="1008"/>
      <c r="FO15" s="1008"/>
      <c r="FP15" s="1008"/>
      <c r="FQ15" s="1008"/>
      <c r="FR15" s="1008"/>
      <c r="FS15" s="1008"/>
      <c r="FT15" s="1008"/>
    </row>
    <row r="16" spans="1:176" s="360" customFormat="1" ht="29.65" customHeight="1" x14ac:dyDescent="0.15">
      <c r="A16" s="1002" t="s">
        <v>256</v>
      </c>
      <c r="B16" s="1002"/>
      <c r="C16" s="1002"/>
      <c r="D16" s="1002"/>
      <c r="E16" s="1002"/>
      <c r="F16" s="1014" t="s">
        <v>87</v>
      </c>
      <c r="G16" s="1000"/>
      <c r="H16" s="1000"/>
      <c r="I16" s="1000"/>
      <c r="J16" s="1015">
        <v>244025</v>
      </c>
      <c r="K16" s="1008"/>
      <c r="L16" s="1008"/>
      <c r="M16" s="1016"/>
      <c r="N16" s="1015">
        <v>264157</v>
      </c>
      <c r="O16" s="1008"/>
      <c r="P16" s="1008"/>
      <c r="Q16" s="1016"/>
      <c r="R16" s="1015">
        <v>273857</v>
      </c>
      <c r="S16" s="1008"/>
      <c r="T16" s="1008"/>
      <c r="U16" s="1016"/>
      <c r="V16" s="1015">
        <v>291317</v>
      </c>
      <c r="W16" s="1008"/>
      <c r="X16" s="1008"/>
      <c r="Y16" s="1016"/>
      <c r="Z16" s="1015">
        <v>321883</v>
      </c>
      <c r="AA16" s="1008"/>
      <c r="AB16" s="1008"/>
      <c r="AC16" s="1016"/>
      <c r="AD16" s="1015">
        <v>333273</v>
      </c>
      <c r="AE16" s="1008"/>
      <c r="AF16" s="1008"/>
      <c r="AG16" s="1016"/>
      <c r="AH16" s="1015">
        <v>372241</v>
      </c>
      <c r="AI16" s="1008"/>
      <c r="AJ16" s="1008"/>
      <c r="AK16" s="1016"/>
      <c r="AL16" s="1015">
        <v>414326</v>
      </c>
      <c r="AM16" s="1008"/>
      <c r="AN16" s="1008"/>
      <c r="AO16" s="1016"/>
      <c r="AP16" s="1015">
        <v>502237</v>
      </c>
      <c r="AQ16" s="1008"/>
      <c r="AR16" s="1008"/>
      <c r="AS16" s="1016"/>
      <c r="AT16" s="1015">
        <v>501838</v>
      </c>
      <c r="AU16" s="1008"/>
      <c r="AV16" s="1008"/>
      <c r="AW16" s="1016"/>
      <c r="AX16" s="1015">
        <v>401613</v>
      </c>
      <c r="AY16" s="1008"/>
      <c r="AZ16" s="1008"/>
      <c r="BA16" s="1016"/>
      <c r="BB16" s="1015">
        <v>355504</v>
      </c>
      <c r="BC16" s="1008"/>
      <c r="BD16" s="1008"/>
      <c r="BE16" s="1016"/>
      <c r="BF16" s="1015">
        <v>377472</v>
      </c>
      <c r="BG16" s="1008"/>
      <c r="BH16" s="1008"/>
      <c r="BI16" s="1016"/>
      <c r="BJ16" s="1015">
        <v>494182</v>
      </c>
      <c r="BK16" s="1008"/>
      <c r="BL16" s="1008"/>
      <c r="BM16" s="1016"/>
      <c r="BN16" s="1015">
        <v>387013</v>
      </c>
      <c r="BO16" s="1008"/>
      <c r="BP16" s="1008"/>
      <c r="BQ16" s="1016"/>
      <c r="BR16" s="1015">
        <v>324702</v>
      </c>
      <c r="BS16" s="1008"/>
      <c r="BT16" s="1008"/>
      <c r="BU16" s="1016"/>
      <c r="BV16" s="1015">
        <v>226646</v>
      </c>
      <c r="BW16" s="1008"/>
      <c r="BX16" s="1008"/>
      <c r="BY16" s="1016"/>
      <c r="BZ16" s="1015">
        <v>198874</v>
      </c>
      <c r="CA16" s="1008"/>
      <c r="CB16" s="1008"/>
      <c r="CC16" s="1008"/>
      <c r="CD16" s="1005">
        <v>6285160</v>
      </c>
      <c r="CE16" s="1006"/>
      <c r="CF16" s="1006"/>
      <c r="CG16" s="1006"/>
      <c r="CH16" s="1007"/>
      <c r="CJ16" s="737"/>
      <c r="CK16" s="735"/>
      <c r="CL16" s="738"/>
      <c r="CM16" s="738"/>
      <c r="CN16" s="738"/>
      <c r="CO16" s="738"/>
      <c r="CP16" s="738"/>
      <c r="CQ16" s="1000"/>
      <c r="CR16" s="1000"/>
      <c r="CS16" s="1000"/>
      <c r="CT16" s="1000"/>
      <c r="CU16" s="1008"/>
      <c r="CV16" s="1008"/>
      <c r="CW16" s="1008"/>
      <c r="CX16" s="1008"/>
      <c r="CY16" s="1008"/>
      <c r="CZ16" s="1008"/>
      <c r="DA16" s="1008"/>
      <c r="DB16" s="1008"/>
      <c r="DC16" s="1008"/>
      <c r="DD16" s="1008"/>
      <c r="DE16" s="1008"/>
      <c r="DF16" s="1008"/>
      <c r="DG16" s="1008"/>
      <c r="DH16" s="1008"/>
      <c r="DI16" s="1008"/>
      <c r="DJ16" s="1008"/>
      <c r="DK16" s="1008"/>
      <c r="DL16" s="1008"/>
      <c r="DM16" s="1008"/>
      <c r="DN16" s="1008"/>
      <c r="DO16" s="1008"/>
      <c r="DP16" s="1008"/>
      <c r="DQ16" s="1008"/>
      <c r="DR16" s="1008"/>
      <c r="DS16" s="1008"/>
      <c r="DT16" s="1008"/>
      <c r="DU16" s="1008"/>
      <c r="DV16" s="1008"/>
      <c r="DW16" s="1008"/>
      <c r="DX16" s="1008"/>
      <c r="DY16" s="1008"/>
      <c r="DZ16" s="1008"/>
      <c r="EA16" s="1008"/>
      <c r="EB16" s="1008"/>
      <c r="EC16" s="1008"/>
      <c r="ED16" s="1008"/>
      <c r="EE16" s="1008"/>
      <c r="EF16" s="1008"/>
      <c r="EG16" s="1008"/>
      <c r="EH16" s="1008"/>
      <c r="EI16" s="1008"/>
      <c r="EJ16" s="1008"/>
      <c r="EK16" s="1008"/>
      <c r="EL16" s="1008"/>
      <c r="EM16" s="1008"/>
      <c r="EN16" s="1008"/>
      <c r="EO16" s="1008"/>
      <c r="EP16" s="1008"/>
      <c r="EQ16" s="1008"/>
      <c r="ER16" s="1008"/>
      <c r="ES16" s="1008"/>
      <c r="ET16" s="1008"/>
      <c r="EU16" s="1008"/>
      <c r="EV16" s="1008"/>
      <c r="EW16" s="1008"/>
      <c r="EX16" s="1008"/>
      <c r="EY16" s="1008"/>
      <c r="EZ16" s="1008"/>
      <c r="FA16" s="1008"/>
      <c r="FB16" s="1008"/>
      <c r="FC16" s="1008"/>
      <c r="FD16" s="1008"/>
      <c r="FE16" s="1008"/>
      <c r="FF16" s="1008"/>
      <c r="FG16" s="1008"/>
      <c r="FH16" s="1008"/>
      <c r="FI16" s="1008"/>
      <c r="FJ16" s="1008"/>
      <c r="FK16" s="1008"/>
      <c r="FL16" s="1008"/>
      <c r="FM16" s="1008"/>
      <c r="FN16" s="1008"/>
      <c r="FO16" s="1008"/>
      <c r="FP16" s="1008"/>
      <c r="FQ16" s="1008"/>
      <c r="FR16" s="1008"/>
      <c r="FS16" s="1008"/>
      <c r="FT16" s="1008"/>
    </row>
    <row r="17" spans="1:176" s="360" customFormat="1" ht="29.65" customHeight="1" x14ac:dyDescent="0.15">
      <c r="A17" s="1002"/>
      <c r="B17" s="1002"/>
      <c r="C17" s="1002"/>
      <c r="D17" s="1002"/>
      <c r="E17" s="1002"/>
      <c r="F17" s="1012" t="s">
        <v>102</v>
      </c>
      <c r="G17" s="1013"/>
      <c r="H17" s="1013"/>
      <c r="I17" s="1013"/>
      <c r="J17" s="1009">
        <v>125373</v>
      </c>
      <c r="K17" s="1010"/>
      <c r="L17" s="1010"/>
      <c r="M17" s="1011"/>
      <c r="N17" s="1009">
        <v>135754</v>
      </c>
      <c r="O17" s="1010"/>
      <c r="P17" s="1010"/>
      <c r="Q17" s="1011"/>
      <c r="R17" s="1009">
        <v>140245</v>
      </c>
      <c r="S17" s="1010"/>
      <c r="T17" s="1010"/>
      <c r="U17" s="1011"/>
      <c r="V17" s="1009">
        <v>149777</v>
      </c>
      <c r="W17" s="1010"/>
      <c r="X17" s="1010"/>
      <c r="Y17" s="1011"/>
      <c r="Z17" s="1009">
        <v>167125</v>
      </c>
      <c r="AA17" s="1010"/>
      <c r="AB17" s="1010"/>
      <c r="AC17" s="1011"/>
      <c r="AD17" s="1009">
        <v>174134</v>
      </c>
      <c r="AE17" s="1010"/>
      <c r="AF17" s="1010"/>
      <c r="AG17" s="1011"/>
      <c r="AH17" s="1009">
        <v>193233</v>
      </c>
      <c r="AI17" s="1010"/>
      <c r="AJ17" s="1010"/>
      <c r="AK17" s="1011"/>
      <c r="AL17" s="1009">
        <v>215059</v>
      </c>
      <c r="AM17" s="1010"/>
      <c r="AN17" s="1010"/>
      <c r="AO17" s="1011"/>
      <c r="AP17" s="1009">
        <v>260811</v>
      </c>
      <c r="AQ17" s="1010"/>
      <c r="AR17" s="1010"/>
      <c r="AS17" s="1011"/>
      <c r="AT17" s="1009">
        <v>261206</v>
      </c>
      <c r="AU17" s="1010"/>
      <c r="AV17" s="1010"/>
      <c r="AW17" s="1011"/>
      <c r="AX17" s="1009">
        <v>208040</v>
      </c>
      <c r="AY17" s="1010"/>
      <c r="AZ17" s="1010"/>
      <c r="BA17" s="1011"/>
      <c r="BB17" s="1009">
        <v>181563</v>
      </c>
      <c r="BC17" s="1010"/>
      <c r="BD17" s="1010"/>
      <c r="BE17" s="1011"/>
      <c r="BF17" s="1009">
        <v>187965</v>
      </c>
      <c r="BG17" s="1010"/>
      <c r="BH17" s="1010"/>
      <c r="BI17" s="1011"/>
      <c r="BJ17" s="1009">
        <v>240317</v>
      </c>
      <c r="BK17" s="1010"/>
      <c r="BL17" s="1010"/>
      <c r="BM17" s="1011"/>
      <c r="BN17" s="1009">
        <v>183691</v>
      </c>
      <c r="BO17" s="1010"/>
      <c r="BP17" s="1010"/>
      <c r="BQ17" s="1011"/>
      <c r="BR17" s="1009">
        <v>152181</v>
      </c>
      <c r="BS17" s="1010"/>
      <c r="BT17" s="1010"/>
      <c r="BU17" s="1011"/>
      <c r="BV17" s="1009">
        <v>98306</v>
      </c>
      <c r="BW17" s="1010"/>
      <c r="BX17" s="1010"/>
      <c r="BY17" s="1011"/>
      <c r="BZ17" s="1009">
        <v>63131</v>
      </c>
      <c r="CA17" s="1010"/>
      <c r="CB17" s="1010"/>
      <c r="CC17" s="1010"/>
      <c r="CD17" s="1009">
        <v>3137911</v>
      </c>
      <c r="CE17" s="1010"/>
      <c r="CF17" s="1010"/>
      <c r="CG17" s="1010"/>
      <c r="CH17" s="1011"/>
      <c r="CJ17" s="737"/>
      <c r="CK17" s="735"/>
      <c r="CL17" s="738"/>
      <c r="CM17" s="738"/>
      <c r="CN17" s="738"/>
      <c r="CO17" s="738"/>
      <c r="CP17" s="738"/>
      <c r="CQ17" s="1000"/>
      <c r="CR17" s="1000"/>
      <c r="CS17" s="1000"/>
      <c r="CT17" s="1000"/>
      <c r="CU17" s="1008"/>
      <c r="CV17" s="1008"/>
      <c r="CW17" s="1008"/>
      <c r="CX17" s="1008"/>
      <c r="CY17" s="1008"/>
      <c r="CZ17" s="1008"/>
      <c r="DA17" s="1008"/>
      <c r="DB17" s="1008"/>
      <c r="DC17" s="1008"/>
      <c r="DD17" s="1008"/>
      <c r="DE17" s="1008"/>
      <c r="DF17" s="1008"/>
      <c r="DG17" s="1008"/>
      <c r="DH17" s="1008"/>
      <c r="DI17" s="1008"/>
      <c r="DJ17" s="1008"/>
      <c r="DK17" s="1008"/>
      <c r="DL17" s="1008"/>
      <c r="DM17" s="1008"/>
      <c r="DN17" s="1008"/>
      <c r="DO17" s="1008"/>
      <c r="DP17" s="1008"/>
      <c r="DQ17" s="1008"/>
      <c r="DR17" s="1008"/>
      <c r="DS17" s="1008"/>
      <c r="DT17" s="1008"/>
      <c r="DU17" s="1008"/>
      <c r="DV17" s="1008"/>
      <c r="DW17" s="1008"/>
      <c r="DX17" s="1008"/>
      <c r="DY17" s="1008"/>
      <c r="DZ17" s="1008"/>
      <c r="EA17" s="1008"/>
      <c r="EB17" s="1008"/>
      <c r="EC17" s="1008"/>
      <c r="ED17" s="1008"/>
      <c r="EE17" s="1008"/>
      <c r="EF17" s="1008"/>
      <c r="EG17" s="1008"/>
      <c r="EH17" s="1008"/>
      <c r="EI17" s="1008"/>
      <c r="EJ17" s="1008"/>
      <c r="EK17" s="1008"/>
      <c r="EL17" s="1008"/>
      <c r="EM17" s="1008"/>
      <c r="EN17" s="1008"/>
      <c r="EO17" s="1008"/>
      <c r="EP17" s="1008"/>
      <c r="EQ17" s="1008"/>
      <c r="ER17" s="1008"/>
      <c r="ES17" s="1008"/>
      <c r="ET17" s="1008"/>
      <c r="EU17" s="1008"/>
      <c r="EV17" s="1008"/>
      <c r="EW17" s="1008"/>
      <c r="EX17" s="1008"/>
      <c r="EY17" s="1008"/>
      <c r="EZ17" s="1008"/>
      <c r="FA17" s="1008"/>
      <c r="FB17" s="1008"/>
      <c r="FC17" s="1008"/>
      <c r="FD17" s="1008"/>
      <c r="FE17" s="1008"/>
      <c r="FF17" s="1008"/>
      <c r="FG17" s="1008"/>
      <c r="FH17" s="1008"/>
      <c r="FI17" s="1008"/>
      <c r="FJ17" s="1008"/>
      <c r="FK17" s="1008"/>
      <c r="FL17" s="1008"/>
      <c r="FM17" s="1008"/>
      <c r="FN17" s="1008"/>
      <c r="FO17" s="1008"/>
      <c r="FP17" s="1008"/>
      <c r="FQ17" s="1008"/>
      <c r="FR17" s="1008"/>
      <c r="FS17" s="1008"/>
      <c r="FT17" s="1008"/>
    </row>
    <row r="18" spans="1:176" s="360" customFormat="1" ht="29.65" customHeight="1" x14ac:dyDescent="0.15">
      <c r="A18" s="1002"/>
      <c r="B18" s="1002"/>
      <c r="C18" s="1002"/>
      <c r="D18" s="1002"/>
      <c r="E18" s="1002"/>
      <c r="F18" s="1020" t="s">
        <v>103</v>
      </c>
      <c r="G18" s="1021"/>
      <c r="H18" s="1021"/>
      <c r="I18" s="1021"/>
      <c r="J18" s="1017">
        <v>118652</v>
      </c>
      <c r="K18" s="1018"/>
      <c r="L18" s="1018"/>
      <c r="M18" s="1019"/>
      <c r="N18" s="1017">
        <v>128403</v>
      </c>
      <c r="O18" s="1018"/>
      <c r="P18" s="1018"/>
      <c r="Q18" s="1019"/>
      <c r="R18" s="1017">
        <v>133612</v>
      </c>
      <c r="S18" s="1018"/>
      <c r="T18" s="1018"/>
      <c r="U18" s="1019"/>
      <c r="V18" s="1017">
        <v>141540</v>
      </c>
      <c r="W18" s="1018"/>
      <c r="X18" s="1018"/>
      <c r="Y18" s="1019"/>
      <c r="Z18" s="1017">
        <v>154758</v>
      </c>
      <c r="AA18" s="1018"/>
      <c r="AB18" s="1018"/>
      <c r="AC18" s="1019"/>
      <c r="AD18" s="1017">
        <v>159139</v>
      </c>
      <c r="AE18" s="1018"/>
      <c r="AF18" s="1018"/>
      <c r="AG18" s="1019"/>
      <c r="AH18" s="1017">
        <v>179008</v>
      </c>
      <c r="AI18" s="1018"/>
      <c r="AJ18" s="1018"/>
      <c r="AK18" s="1019"/>
      <c r="AL18" s="1017">
        <v>199267</v>
      </c>
      <c r="AM18" s="1018"/>
      <c r="AN18" s="1018"/>
      <c r="AO18" s="1019"/>
      <c r="AP18" s="1017">
        <v>241426</v>
      </c>
      <c r="AQ18" s="1018"/>
      <c r="AR18" s="1018"/>
      <c r="AS18" s="1019"/>
      <c r="AT18" s="1017">
        <v>240632</v>
      </c>
      <c r="AU18" s="1018"/>
      <c r="AV18" s="1018"/>
      <c r="AW18" s="1019"/>
      <c r="AX18" s="1017">
        <v>193573</v>
      </c>
      <c r="AY18" s="1018"/>
      <c r="AZ18" s="1018"/>
      <c r="BA18" s="1019"/>
      <c r="BB18" s="1017">
        <v>173941</v>
      </c>
      <c r="BC18" s="1018"/>
      <c r="BD18" s="1018"/>
      <c r="BE18" s="1019"/>
      <c r="BF18" s="1017">
        <v>189507</v>
      </c>
      <c r="BG18" s="1018"/>
      <c r="BH18" s="1018"/>
      <c r="BI18" s="1019"/>
      <c r="BJ18" s="1017">
        <v>253865</v>
      </c>
      <c r="BK18" s="1018"/>
      <c r="BL18" s="1018"/>
      <c r="BM18" s="1019"/>
      <c r="BN18" s="1017">
        <v>203322</v>
      </c>
      <c r="BO18" s="1018"/>
      <c r="BP18" s="1018"/>
      <c r="BQ18" s="1019"/>
      <c r="BR18" s="1017">
        <v>172521</v>
      </c>
      <c r="BS18" s="1018"/>
      <c r="BT18" s="1018"/>
      <c r="BU18" s="1019"/>
      <c r="BV18" s="1017">
        <v>128340</v>
      </c>
      <c r="BW18" s="1018"/>
      <c r="BX18" s="1018"/>
      <c r="BY18" s="1019"/>
      <c r="BZ18" s="1017">
        <v>135743</v>
      </c>
      <c r="CA18" s="1018"/>
      <c r="CB18" s="1018"/>
      <c r="CC18" s="1018"/>
      <c r="CD18" s="1017">
        <v>3147249</v>
      </c>
      <c r="CE18" s="1018"/>
      <c r="CF18" s="1018"/>
      <c r="CG18" s="1018"/>
      <c r="CH18" s="1019"/>
      <c r="CJ18" s="737"/>
      <c r="CK18" s="735"/>
      <c r="CL18" s="738"/>
      <c r="CM18" s="738"/>
      <c r="CN18" s="738"/>
      <c r="CO18" s="738"/>
      <c r="CP18" s="738"/>
      <c r="CQ18" s="1000"/>
      <c r="CR18" s="1000"/>
      <c r="CS18" s="1000"/>
      <c r="CT18" s="1000"/>
      <c r="CU18" s="1008"/>
      <c r="CV18" s="1008"/>
      <c r="CW18" s="1008"/>
      <c r="CX18" s="1008"/>
      <c r="CY18" s="1008"/>
      <c r="CZ18" s="1008"/>
      <c r="DA18" s="1008"/>
      <c r="DB18" s="1008"/>
      <c r="DC18" s="1008"/>
      <c r="DD18" s="1008"/>
      <c r="DE18" s="1008"/>
      <c r="DF18" s="1008"/>
      <c r="DG18" s="1008"/>
      <c r="DH18" s="1008"/>
      <c r="DI18" s="1008"/>
      <c r="DJ18" s="1008"/>
      <c r="DK18" s="1008"/>
      <c r="DL18" s="1008"/>
      <c r="DM18" s="1008"/>
      <c r="DN18" s="1008"/>
      <c r="DO18" s="1008"/>
      <c r="DP18" s="1008"/>
      <c r="DQ18" s="1008"/>
      <c r="DR18" s="1008"/>
      <c r="DS18" s="1008"/>
      <c r="DT18" s="1008"/>
      <c r="DU18" s="1008"/>
      <c r="DV18" s="1008"/>
      <c r="DW18" s="1008"/>
      <c r="DX18" s="1008"/>
      <c r="DY18" s="1008"/>
      <c r="DZ18" s="1008"/>
      <c r="EA18" s="1008"/>
      <c r="EB18" s="1008"/>
      <c r="EC18" s="1008"/>
      <c r="ED18" s="1008"/>
      <c r="EE18" s="1008"/>
      <c r="EF18" s="1008"/>
      <c r="EG18" s="1008"/>
      <c r="EH18" s="1008"/>
      <c r="EI18" s="1008"/>
      <c r="EJ18" s="1008"/>
      <c r="EK18" s="1008"/>
      <c r="EL18" s="1008"/>
      <c r="EM18" s="1008"/>
      <c r="EN18" s="1008"/>
      <c r="EO18" s="1008"/>
      <c r="EP18" s="1008"/>
      <c r="EQ18" s="1008"/>
      <c r="ER18" s="1008"/>
      <c r="ES18" s="1008"/>
      <c r="ET18" s="1008"/>
      <c r="EU18" s="1008"/>
      <c r="EV18" s="1008"/>
      <c r="EW18" s="1008"/>
      <c r="EX18" s="1008"/>
      <c r="EY18" s="1008"/>
      <c r="EZ18" s="1008"/>
      <c r="FA18" s="1008"/>
      <c r="FB18" s="1008"/>
      <c r="FC18" s="1008"/>
      <c r="FD18" s="1008"/>
      <c r="FE18" s="1008"/>
      <c r="FF18" s="1008"/>
      <c r="FG18" s="1008"/>
      <c r="FH18" s="1008"/>
      <c r="FI18" s="1008"/>
      <c r="FJ18" s="1008"/>
      <c r="FK18" s="1008"/>
      <c r="FL18" s="1008"/>
      <c r="FM18" s="1008"/>
      <c r="FN18" s="1008"/>
      <c r="FO18" s="1008"/>
      <c r="FP18" s="1008"/>
      <c r="FQ18" s="1008"/>
      <c r="FR18" s="1008"/>
      <c r="FS18" s="1008"/>
      <c r="FT18" s="1008"/>
    </row>
    <row r="19" spans="1:176" s="360" customFormat="1" ht="27" customHeight="1" x14ac:dyDescent="0.15">
      <c r="A19" s="1" t="s">
        <v>454</v>
      </c>
    </row>
    <row r="20" spans="1:176" ht="30" customHeight="1" x14ac:dyDescent="0.15">
      <c r="A20" s="457"/>
    </row>
    <row r="21" spans="1:176" ht="35.1" customHeight="1" x14ac:dyDescent="0.15">
      <c r="A21" s="608" t="s">
        <v>590</v>
      </c>
      <c r="B21" s="319"/>
    </row>
    <row r="22" spans="1:176" ht="6" customHeight="1" x14ac:dyDescent="0.15"/>
    <row r="23" spans="1:176" ht="24" customHeight="1" x14ac:dyDescent="0.15">
      <c r="A23" s="319" t="s">
        <v>367</v>
      </c>
      <c r="B23" s="319"/>
      <c r="BX23" s="298"/>
      <c r="BY23" s="684"/>
      <c r="BZ23" s="684"/>
      <c r="CA23" s="684"/>
      <c r="CB23" s="684"/>
      <c r="CC23" s="684"/>
      <c r="CD23" s="684"/>
      <c r="CE23" s="684"/>
      <c r="CF23" s="684"/>
      <c r="CG23" s="684"/>
      <c r="CH23" s="684"/>
      <c r="CI23" s="684"/>
      <c r="CJ23" s="684"/>
      <c r="CK23" s="684"/>
      <c r="CL23" s="684"/>
      <c r="CM23" s="684"/>
      <c r="CN23" s="684"/>
      <c r="CO23" s="684"/>
      <c r="CP23" s="684"/>
      <c r="CQ23" s="684"/>
      <c r="CR23" s="684"/>
      <c r="CS23" s="684"/>
    </row>
    <row r="24" spans="1:176" ht="25.15" customHeight="1" x14ac:dyDescent="0.15">
      <c r="A24" s="918"/>
      <c r="B24" s="918"/>
      <c r="C24" s="918"/>
      <c r="D24" s="918"/>
      <c r="E24" s="918"/>
      <c r="F24" s="1022" t="s">
        <v>556</v>
      </c>
      <c r="G24" s="1022"/>
      <c r="H24" s="1022"/>
      <c r="I24" s="1022"/>
      <c r="J24" s="1022"/>
      <c r="K24" s="1023" t="s">
        <v>557</v>
      </c>
      <c r="L24" s="1023"/>
      <c r="M24" s="1023"/>
      <c r="N24" s="1023"/>
      <c r="O24" s="1023"/>
      <c r="P24" s="1024" t="s">
        <v>558</v>
      </c>
      <c r="Q24" s="1024"/>
      <c r="R24" s="1024"/>
      <c r="S24" s="1024"/>
      <c r="T24" s="1024"/>
      <c r="U24" s="1024"/>
      <c r="V24" s="1024"/>
      <c r="W24" s="1024"/>
      <c r="X24" s="1024"/>
      <c r="Y24" s="1024"/>
      <c r="Z24" s="1024"/>
      <c r="AA24" s="1024"/>
      <c r="AB24" s="1024"/>
      <c r="AC24" s="1024"/>
      <c r="AD24" s="1024"/>
      <c r="AE24" s="1024"/>
      <c r="AF24" s="1024"/>
      <c r="AG24" s="1024"/>
      <c r="AH24" s="1024"/>
      <c r="AI24" s="1024"/>
      <c r="AJ24" s="1024"/>
      <c r="AK24" s="1024"/>
      <c r="AL24" s="1024"/>
      <c r="AM24" s="1024"/>
      <c r="AN24" s="1024"/>
      <c r="AO24" s="1024"/>
      <c r="AP24" s="1024"/>
      <c r="AQ24" s="1024"/>
      <c r="AR24" s="1024"/>
      <c r="AS24" s="1024"/>
      <c r="AT24" s="900" t="s">
        <v>559</v>
      </c>
      <c r="AU24" s="901"/>
      <c r="AV24" s="901"/>
      <c r="AW24" s="901"/>
      <c r="AX24" s="918" t="s">
        <v>245</v>
      </c>
      <c r="AY24" s="918"/>
      <c r="AZ24" s="918"/>
      <c r="BA24" s="918"/>
      <c r="BB24" s="918"/>
      <c r="BC24" s="621"/>
      <c r="BD24" s="464" t="s">
        <v>428</v>
      </c>
      <c r="BF24" s="360"/>
      <c r="BX24" s="298"/>
      <c r="BY24" s="357"/>
      <c r="BZ24" s="357"/>
      <c r="CA24" s="739"/>
      <c r="CB24" s="740"/>
      <c r="CC24" s="741"/>
      <c r="CD24" s="741"/>
      <c r="CE24" s="641"/>
      <c r="CF24" s="641"/>
      <c r="CG24" s="641"/>
      <c r="CH24" s="641"/>
      <c r="CI24" s="641"/>
      <c r="CJ24" s="641"/>
      <c r="CK24" s="641"/>
      <c r="CL24" s="641"/>
      <c r="CM24" s="641"/>
      <c r="CN24" s="641"/>
      <c r="CO24" s="641"/>
      <c r="CP24" s="357"/>
      <c r="CQ24" s="357"/>
      <c r="CR24" s="357"/>
      <c r="CS24" s="357"/>
    </row>
    <row r="25" spans="1:176" ht="25.15" customHeight="1" x14ac:dyDescent="0.15">
      <c r="A25" s="918"/>
      <c r="B25" s="918"/>
      <c r="C25" s="918"/>
      <c r="D25" s="918"/>
      <c r="E25" s="918"/>
      <c r="F25" s="1022"/>
      <c r="G25" s="1022"/>
      <c r="H25" s="1022"/>
      <c r="I25" s="1022"/>
      <c r="J25" s="1022"/>
      <c r="K25" s="1023"/>
      <c r="L25" s="1023"/>
      <c r="M25" s="1023"/>
      <c r="N25" s="1023"/>
      <c r="O25" s="1023"/>
      <c r="P25" s="1024" t="s">
        <v>337</v>
      </c>
      <c r="Q25" s="1024"/>
      <c r="R25" s="1024"/>
      <c r="S25" s="1024"/>
      <c r="T25" s="1024"/>
      <c r="U25" s="1024"/>
      <c r="V25" s="1024"/>
      <c r="W25" s="1024"/>
      <c r="X25" s="1024"/>
      <c r="Y25" s="1024"/>
      <c r="Z25" s="1024"/>
      <c r="AA25" s="1024"/>
      <c r="AB25" s="1024"/>
      <c r="AC25" s="1024"/>
      <c r="AD25" s="1024"/>
      <c r="AE25" s="1024"/>
      <c r="AF25" s="1024"/>
      <c r="AG25" s="1024"/>
      <c r="AH25" s="1024"/>
      <c r="AI25" s="1024"/>
      <c r="AJ25" s="918" t="s">
        <v>336</v>
      </c>
      <c r="AK25" s="918"/>
      <c r="AL25" s="918"/>
      <c r="AM25" s="918"/>
      <c r="AN25" s="918"/>
      <c r="AO25" s="918" t="s">
        <v>357</v>
      </c>
      <c r="AP25" s="918"/>
      <c r="AQ25" s="918"/>
      <c r="AR25" s="918"/>
      <c r="AS25" s="918"/>
      <c r="AT25" s="1025"/>
      <c r="AU25" s="1026"/>
      <c r="AV25" s="1026"/>
      <c r="AW25" s="1026"/>
      <c r="AX25" s="918"/>
      <c r="AY25" s="918"/>
      <c r="AZ25" s="918"/>
      <c r="BA25" s="918"/>
      <c r="BB25" s="918"/>
      <c r="BC25" s="621"/>
      <c r="BD25" s="1" t="s">
        <v>427</v>
      </c>
      <c r="BF25" s="360"/>
      <c r="BX25" s="298"/>
      <c r="BY25" s="357"/>
      <c r="BZ25" s="357"/>
      <c r="CA25" s="740"/>
      <c r="CB25" s="740"/>
      <c r="CC25" s="741"/>
      <c r="CD25" s="741"/>
      <c r="CE25" s="641"/>
      <c r="CF25" s="641"/>
      <c r="CG25" s="641"/>
      <c r="CH25" s="641"/>
      <c r="CI25" s="641"/>
      <c r="CJ25" s="641"/>
      <c r="CK25" s="641"/>
      <c r="CL25" s="357"/>
      <c r="CM25" s="357"/>
      <c r="CN25" s="357"/>
      <c r="CO25" s="357"/>
      <c r="CP25" s="357"/>
      <c r="CQ25" s="357"/>
      <c r="CR25" s="357"/>
      <c r="CS25" s="357"/>
    </row>
    <row r="26" spans="1:176" s="434" customFormat="1" ht="25.15" customHeight="1" x14ac:dyDescent="0.15">
      <c r="A26" s="918"/>
      <c r="B26" s="918"/>
      <c r="C26" s="918"/>
      <c r="D26" s="918"/>
      <c r="E26" s="918"/>
      <c r="F26" s="1022"/>
      <c r="G26" s="1022"/>
      <c r="H26" s="1022"/>
      <c r="I26" s="1022"/>
      <c r="J26" s="1022"/>
      <c r="K26" s="1023"/>
      <c r="L26" s="1023"/>
      <c r="M26" s="1023"/>
      <c r="N26" s="1023"/>
      <c r="O26" s="1023"/>
      <c r="P26" s="918" t="s">
        <v>560</v>
      </c>
      <c r="Q26" s="918"/>
      <c r="R26" s="918"/>
      <c r="S26" s="918"/>
      <c r="T26" s="918"/>
      <c r="U26" s="918" t="s">
        <v>399</v>
      </c>
      <c r="V26" s="918"/>
      <c r="W26" s="918"/>
      <c r="X26" s="918"/>
      <c r="Y26" s="918"/>
      <c r="Z26" s="918" t="s">
        <v>430</v>
      </c>
      <c r="AA26" s="918"/>
      <c r="AB26" s="918"/>
      <c r="AC26" s="918"/>
      <c r="AD26" s="918"/>
      <c r="AE26" s="918" t="s">
        <v>330</v>
      </c>
      <c r="AF26" s="918"/>
      <c r="AG26" s="918"/>
      <c r="AH26" s="918"/>
      <c r="AI26" s="918"/>
      <c r="AJ26" s="918"/>
      <c r="AK26" s="918"/>
      <c r="AL26" s="918"/>
      <c r="AM26" s="918"/>
      <c r="AN26" s="918"/>
      <c r="AO26" s="918"/>
      <c r="AP26" s="918"/>
      <c r="AQ26" s="918"/>
      <c r="AR26" s="918"/>
      <c r="AS26" s="918"/>
      <c r="AT26" s="903"/>
      <c r="AU26" s="904"/>
      <c r="AV26" s="904"/>
      <c r="AW26" s="904"/>
      <c r="AX26" s="918"/>
      <c r="AY26" s="918"/>
      <c r="AZ26" s="918"/>
      <c r="BA26" s="918"/>
      <c r="BB26" s="918"/>
      <c r="BC26" s="621"/>
      <c r="BD26" s="1" t="s">
        <v>426</v>
      </c>
      <c r="BF26" s="360"/>
      <c r="BX26" s="358"/>
      <c r="BY26" s="357"/>
      <c r="BZ26" s="357"/>
      <c r="CA26" s="740"/>
      <c r="CB26" s="740"/>
      <c r="CC26" s="741"/>
      <c r="CD26" s="741"/>
      <c r="CE26" s="357"/>
      <c r="CF26" s="357"/>
      <c r="CG26" s="357"/>
      <c r="CH26" s="357"/>
      <c r="CI26" s="357"/>
      <c r="CJ26" s="357"/>
      <c r="CK26" s="357"/>
      <c r="CL26" s="357"/>
      <c r="CM26" s="357"/>
      <c r="CN26" s="357"/>
      <c r="CO26" s="357"/>
      <c r="CP26" s="357"/>
      <c r="CQ26" s="357"/>
      <c r="CR26" s="357"/>
      <c r="CS26" s="357"/>
    </row>
    <row r="27" spans="1:176" ht="25.15" customHeight="1" x14ac:dyDescent="0.15">
      <c r="A27" s="1027" t="s">
        <v>87</v>
      </c>
      <c r="B27" s="1027"/>
      <c r="C27" s="1027"/>
      <c r="D27" s="1027"/>
      <c r="E27" s="1027"/>
      <c r="F27" s="1028">
        <v>7143527</v>
      </c>
      <c r="G27" s="1028"/>
      <c r="H27" s="1028"/>
      <c r="I27" s="1028"/>
      <c r="J27" s="1028"/>
      <c r="K27" s="1028">
        <v>51775509</v>
      </c>
      <c r="L27" s="1028"/>
      <c r="M27" s="1028"/>
      <c r="N27" s="1028"/>
      <c r="O27" s="1028"/>
      <c r="P27" s="1028">
        <v>13796087</v>
      </c>
      <c r="Q27" s="1028"/>
      <c r="R27" s="1028"/>
      <c r="S27" s="1028"/>
      <c r="T27" s="1028"/>
      <c r="U27" s="1028">
        <v>2604291</v>
      </c>
      <c r="V27" s="1028"/>
      <c r="W27" s="1028"/>
      <c r="X27" s="1028"/>
      <c r="Y27" s="1028"/>
      <c r="Z27" s="1028">
        <v>21030292</v>
      </c>
      <c r="AA27" s="1028"/>
      <c r="AB27" s="1028"/>
      <c r="AC27" s="1028"/>
      <c r="AD27" s="1028"/>
      <c r="AE27" s="1028">
        <f>SUM(P27:AD27)</f>
        <v>37430670</v>
      </c>
      <c r="AF27" s="1028"/>
      <c r="AG27" s="1028"/>
      <c r="AH27" s="1028"/>
      <c r="AI27" s="1028"/>
      <c r="AJ27" s="1028">
        <v>22082887</v>
      </c>
      <c r="AK27" s="1028"/>
      <c r="AL27" s="1028"/>
      <c r="AM27" s="1028"/>
      <c r="AN27" s="1028"/>
      <c r="AO27" s="1028">
        <f>SUM(AE27:AN27)</f>
        <v>59513557</v>
      </c>
      <c r="AP27" s="1028"/>
      <c r="AQ27" s="1028"/>
      <c r="AR27" s="1028"/>
      <c r="AS27" s="1028"/>
      <c r="AT27" s="1030">
        <v>7208394</v>
      </c>
      <c r="AU27" s="1031"/>
      <c r="AV27" s="1031"/>
      <c r="AW27" s="1031"/>
      <c r="AX27" s="1028">
        <f>SUM(F27:AD27,AJ27,AT27)</f>
        <v>125640987</v>
      </c>
      <c r="AY27" s="1028"/>
      <c r="AZ27" s="1028"/>
      <c r="BA27" s="1028"/>
      <c r="BB27" s="1028"/>
      <c r="BC27" s="492"/>
      <c r="BD27" s="1" t="s">
        <v>425</v>
      </c>
      <c r="BF27" s="360"/>
      <c r="BX27" s="298"/>
      <c r="BY27" s="356"/>
      <c r="BZ27" s="356"/>
      <c r="CA27" s="742"/>
      <c r="CB27" s="742"/>
      <c r="CC27" s="742"/>
      <c r="CD27" s="742"/>
      <c r="CE27" s="742"/>
      <c r="CF27" s="742"/>
      <c r="CG27" s="742"/>
      <c r="CH27" s="742"/>
      <c r="CI27" s="742"/>
      <c r="CJ27" s="742"/>
      <c r="CK27" s="742"/>
      <c r="CL27" s="742"/>
      <c r="CM27" s="742"/>
      <c r="CN27" s="742"/>
      <c r="CO27" s="742"/>
      <c r="CP27" s="742"/>
      <c r="CQ27" s="742"/>
      <c r="CR27" s="742"/>
      <c r="CS27" s="742"/>
    </row>
    <row r="28" spans="1:176" ht="25.15" customHeight="1" x14ac:dyDescent="0.15">
      <c r="A28" s="1027" t="s">
        <v>102</v>
      </c>
      <c r="B28" s="1027"/>
      <c r="C28" s="1027"/>
      <c r="D28" s="1027"/>
      <c r="E28" s="1027"/>
      <c r="F28" s="1028">
        <v>4359390</v>
      </c>
      <c r="G28" s="1028"/>
      <c r="H28" s="1028"/>
      <c r="I28" s="1028"/>
      <c r="J28" s="1028"/>
      <c r="K28" s="1028">
        <v>28718313</v>
      </c>
      <c r="L28" s="1028"/>
      <c r="M28" s="1028"/>
      <c r="N28" s="1028"/>
      <c r="O28" s="1028"/>
      <c r="P28" s="1029" t="s">
        <v>429</v>
      </c>
      <c r="Q28" s="1029"/>
      <c r="R28" s="1029"/>
      <c r="S28" s="1029"/>
      <c r="T28" s="1029"/>
      <c r="U28" s="1028">
        <v>1694441</v>
      </c>
      <c r="V28" s="1028"/>
      <c r="W28" s="1028"/>
      <c r="X28" s="1028"/>
      <c r="Y28" s="1028"/>
      <c r="Z28" s="1028">
        <v>11052773</v>
      </c>
      <c r="AA28" s="1028"/>
      <c r="AB28" s="1028"/>
      <c r="AC28" s="1028"/>
      <c r="AD28" s="1028"/>
      <c r="AE28" s="1028">
        <f>SUM(P28:AD28)</f>
        <v>12747214</v>
      </c>
      <c r="AF28" s="1028"/>
      <c r="AG28" s="1028"/>
      <c r="AH28" s="1028"/>
      <c r="AI28" s="1028"/>
      <c r="AJ28" s="1028">
        <v>11364296</v>
      </c>
      <c r="AK28" s="1028"/>
      <c r="AL28" s="1028"/>
      <c r="AM28" s="1028"/>
      <c r="AN28" s="1028"/>
      <c r="AO28" s="1028">
        <f>SUM(AE28:AN28)</f>
        <v>24111510</v>
      </c>
      <c r="AP28" s="1028"/>
      <c r="AQ28" s="1028"/>
      <c r="AR28" s="1028"/>
      <c r="AS28" s="1028"/>
      <c r="AT28" s="1030">
        <v>3824114</v>
      </c>
      <c r="AU28" s="1031"/>
      <c r="AV28" s="1031"/>
      <c r="AW28" s="1031"/>
      <c r="AX28" s="1028">
        <f>SUM(F28:AD28,AJ28,AT28)</f>
        <v>61013327</v>
      </c>
      <c r="AY28" s="1028"/>
      <c r="AZ28" s="1028"/>
      <c r="BA28" s="1028"/>
      <c r="BB28" s="1028"/>
      <c r="BC28" s="492"/>
      <c r="BD28" s="1" t="s">
        <v>424</v>
      </c>
      <c r="BF28" s="360"/>
      <c r="BX28" s="298"/>
      <c r="BY28" s="356"/>
      <c r="BZ28" s="356"/>
      <c r="CA28" s="742"/>
      <c r="CB28" s="742"/>
      <c r="CC28" s="742"/>
      <c r="CD28" s="742"/>
      <c r="CE28" s="743"/>
      <c r="CF28" s="742"/>
      <c r="CG28" s="742"/>
      <c r="CH28" s="742"/>
      <c r="CI28" s="742"/>
      <c r="CJ28" s="742"/>
      <c r="CK28" s="742"/>
      <c r="CL28" s="742"/>
      <c r="CM28" s="742"/>
      <c r="CN28" s="742"/>
      <c r="CO28" s="742"/>
      <c r="CP28" s="742"/>
      <c r="CQ28" s="742"/>
      <c r="CR28" s="742"/>
      <c r="CS28" s="742"/>
    </row>
    <row r="29" spans="1:176" ht="25.15" customHeight="1" x14ac:dyDescent="0.15">
      <c r="A29" s="1027" t="s">
        <v>103</v>
      </c>
      <c r="B29" s="1027"/>
      <c r="C29" s="1027"/>
      <c r="D29" s="1027"/>
      <c r="E29" s="1027"/>
      <c r="F29" s="1028">
        <v>2784137</v>
      </c>
      <c r="G29" s="1028"/>
      <c r="H29" s="1028"/>
      <c r="I29" s="1028"/>
      <c r="J29" s="1028"/>
      <c r="K29" s="1028">
        <v>23057196</v>
      </c>
      <c r="L29" s="1028"/>
      <c r="M29" s="1028"/>
      <c r="N29" s="1028"/>
      <c r="O29" s="1028"/>
      <c r="P29" s="1028">
        <v>13796087</v>
      </c>
      <c r="Q29" s="1028"/>
      <c r="R29" s="1028"/>
      <c r="S29" s="1028"/>
      <c r="T29" s="1028"/>
      <c r="U29" s="1028">
        <v>909850</v>
      </c>
      <c r="V29" s="1028"/>
      <c r="W29" s="1028"/>
      <c r="X29" s="1028"/>
      <c r="Y29" s="1028"/>
      <c r="Z29" s="1028">
        <v>9977519</v>
      </c>
      <c r="AA29" s="1028"/>
      <c r="AB29" s="1028"/>
      <c r="AC29" s="1028"/>
      <c r="AD29" s="1028"/>
      <c r="AE29" s="1028">
        <f>SUM(P29:AD29)</f>
        <v>24683456</v>
      </c>
      <c r="AF29" s="1028"/>
      <c r="AG29" s="1028"/>
      <c r="AH29" s="1028"/>
      <c r="AI29" s="1028"/>
      <c r="AJ29" s="1028">
        <v>10718591</v>
      </c>
      <c r="AK29" s="1028"/>
      <c r="AL29" s="1028"/>
      <c r="AM29" s="1028"/>
      <c r="AN29" s="1028"/>
      <c r="AO29" s="1028">
        <f>SUM(AE29:AN29)</f>
        <v>35402047</v>
      </c>
      <c r="AP29" s="1028"/>
      <c r="AQ29" s="1028"/>
      <c r="AR29" s="1028"/>
      <c r="AS29" s="1028"/>
      <c r="AT29" s="1030">
        <v>3384280</v>
      </c>
      <c r="AU29" s="1031"/>
      <c r="AV29" s="1031"/>
      <c r="AW29" s="1031"/>
      <c r="AX29" s="1028">
        <f>SUM(F29:AD29,AJ29,AT29)</f>
        <v>64627660</v>
      </c>
      <c r="AY29" s="1028"/>
      <c r="AZ29" s="1028"/>
      <c r="BA29" s="1028"/>
      <c r="BB29" s="1028"/>
      <c r="BC29" s="492"/>
      <c r="BD29" s="1" t="s">
        <v>423</v>
      </c>
      <c r="BF29" s="360"/>
      <c r="BX29" s="298"/>
      <c r="BY29" s="356"/>
      <c r="BZ29" s="356"/>
      <c r="CA29" s="742"/>
      <c r="CB29" s="742"/>
      <c r="CC29" s="742"/>
      <c r="CD29" s="742"/>
      <c r="CE29" s="742"/>
      <c r="CF29" s="742"/>
      <c r="CG29" s="742"/>
      <c r="CH29" s="742"/>
      <c r="CI29" s="742"/>
      <c r="CJ29" s="742"/>
      <c r="CK29" s="742"/>
      <c r="CL29" s="742"/>
      <c r="CM29" s="742"/>
      <c r="CN29" s="742"/>
      <c r="CO29" s="742"/>
      <c r="CP29" s="742"/>
      <c r="CQ29" s="742"/>
      <c r="CR29" s="742"/>
      <c r="CS29" s="742"/>
    </row>
    <row r="30" spans="1:176" ht="25.1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744"/>
      <c r="AU30" s="744"/>
      <c r="AV30" s="744"/>
      <c r="AW30" s="744"/>
      <c r="AX30" s="621"/>
      <c r="AY30" s="621"/>
      <c r="AZ30" s="621"/>
      <c r="BA30" s="621"/>
      <c r="BB30" s="621"/>
      <c r="BC30" s="621"/>
      <c r="BD30" s="1" t="s">
        <v>422</v>
      </c>
      <c r="BF30" s="360"/>
      <c r="BX30" s="298"/>
      <c r="BY30" s="466"/>
      <c r="BZ30" s="466"/>
      <c r="CA30" s="465"/>
      <c r="CB30" s="465"/>
      <c r="CC30" s="467"/>
      <c r="CD30" s="467"/>
      <c r="CE30" s="468"/>
      <c r="CF30" s="468"/>
      <c r="CG30" s="468"/>
      <c r="CH30" s="467"/>
      <c r="CI30" s="467"/>
      <c r="CJ30" s="467"/>
      <c r="CK30" s="467"/>
      <c r="CL30" s="466"/>
      <c r="CM30" s="466"/>
      <c r="CN30" s="465"/>
      <c r="CO30" s="465"/>
      <c r="CP30" s="466"/>
      <c r="CQ30" s="466"/>
      <c r="CR30" s="465"/>
      <c r="CS30" s="465"/>
    </row>
    <row r="31" spans="1:176" ht="25.15" customHeight="1" x14ac:dyDescent="0.15">
      <c r="A31" s="319" t="s">
        <v>348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745"/>
      <c r="AU31" s="745"/>
      <c r="AV31" s="745"/>
      <c r="AW31" s="745"/>
      <c r="AX31" s="621"/>
      <c r="AY31" s="621"/>
      <c r="AZ31" s="621"/>
      <c r="BA31" s="621"/>
      <c r="BB31" s="621"/>
      <c r="BC31" s="621"/>
      <c r="BD31" s="1" t="s">
        <v>421</v>
      </c>
      <c r="BF31" s="360"/>
      <c r="BX31" s="298"/>
      <c r="BY31" s="684"/>
      <c r="BZ31" s="684"/>
      <c r="CA31" s="684"/>
      <c r="CB31" s="684"/>
      <c r="CC31" s="684"/>
      <c r="CD31" s="684"/>
      <c r="CE31" s="684"/>
      <c r="CF31" s="684"/>
      <c r="CG31" s="684"/>
      <c r="CH31" s="684"/>
      <c r="CI31" s="684"/>
      <c r="CJ31" s="684"/>
      <c r="CK31" s="684"/>
      <c r="CL31" s="684"/>
      <c r="CM31" s="684"/>
      <c r="CN31" s="684"/>
      <c r="CO31" s="684"/>
      <c r="CP31" s="684"/>
      <c r="CQ31" s="684"/>
      <c r="CR31" s="684"/>
      <c r="CS31" s="684"/>
    </row>
    <row r="32" spans="1:176" ht="25.15" customHeight="1" x14ac:dyDescent="0.15">
      <c r="A32" s="918"/>
      <c r="B32" s="918"/>
      <c r="C32" s="918"/>
      <c r="D32" s="918"/>
      <c r="E32" s="918"/>
      <c r="F32" s="1022" t="s">
        <v>556</v>
      </c>
      <c r="G32" s="1022"/>
      <c r="H32" s="1022"/>
      <c r="I32" s="1022"/>
      <c r="J32" s="1022"/>
      <c r="K32" s="1023" t="s">
        <v>557</v>
      </c>
      <c r="L32" s="1023"/>
      <c r="M32" s="1023"/>
      <c r="N32" s="1023"/>
      <c r="O32" s="1023"/>
      <c r="P32" s="1024" t="s">
        <v>558</v>
      </c>
      <c r="Q32" s="1024"/>
      <c r="R32" s="1024"/>
      <c r="S32" s="1024"/>
      <c r="T32" s="1024"/>
      <c r="U32" s="1024"/>
      <c r="V32" s="1024"/>
      <c r="W32" s="1024"/>
      <c r="X32" s="1024"/>
      <c r="Y32" s="1024"/>
      <c r="Z32" s="1024"/>
      <c r="AA32" s="1024"/>
      <c r="AB32" s="1024"/>
      <c r="AC32" s="1024"/>
      <c r="AD32" s="1024"/>
      <c r="AE32" s="1024"/>
      <c r="AF32" s="1024"/>
      <c r="AG32" s="1024"/>
      <c r="AH32" s="1024"/>
      <c r="AI32" s="1024"/>
      <c r="AJ32" s="1024"/>
      <c r="AK32" s="1024"/>
      <c r="AL32" s="1024"/>
      <c r="AM32" s="1024"/>
      <c r="AN32" s="1024"/>
      <c r="AO32" s="1024"/>
      <c r="AP32" s="1024"/>
      <c r="AQ32" s="1024"/>
      <c r="AR32" s="1024"/>
      <c r="AS32" s="1024"/>
      <c r="AT32" s="900" t="s">
        <v>561</v>
      </c>
      <c r="AU32" s="901"/>
      <c r="AV32" s="901"/>
      <c r="AW32" s="901"/>
      <c r="AX32" s="918" t="s">
        <v>245</v>
      </c>
      <c r="AY32" s="918"/>
      <c r="AZ32" s="918"/>
      <c r="BA32" s="918"/>
      <c r="BB32" s="918"/>
      <c r="BC32" s="621"/>
      <c r="BD32" s="1" t="s">
        <v>420</v>
      </c>
      <c r="BF32" s="360"/>
      <c r="BX32" s="298"/>
      <c r="BY32" s="357"/>
      <c r="BZ32" s="357"/>
      <c r="CA32" s="739"/>
      <c r="CB32" s="740"/>
      <c r="CC32" s="741"/>
      <c r="CD32" s="741"/>
      <c r="CE32" s="641"/>
      <c r="CF32" s="641"/>
      <c r="CG32" s="641"/>
      <c r="CH32" s="641"/>
      <c r="CI32" s="641"/>
      <c r="CJ32" s="641"/>
      <c r="CK32" s="641"/>
      <c r="CL32" s="641"/>
      <c r="CM32" s="641"/>
      <c r="CN32" s="641"/>
      <c r="CO32" s="641"/>
      <c r="CP32" s="357"/>
      <c r="CQ32" s="357"/>
      <c r="CR32" s="357"/>
      <c r="CS32" s="357"/>
    </row>
    <row r="33" spans="1:97" ht="25.15" customHeight="1" x14ac:dyDescent="0.15">
      <c r="A33" s="918"/>
      <c r="B33" s="918"/>
      <c r="C33" s="918"/>
      <c r="D33" s="918"/>
      <c r="E33" s="918"/>
      <c r="F33" s="1022"/>
      <c r="G33" s="1022"/>
      <c r="H33" s="1022"/>
      <c r="I33" s="1022"/>
      <c r="J33" s="1022"/>
      <c r="K33" s="1023"/>
      <c r="L33" s="1023"/>
      <c r="M33" s="1023"/>
      <c r="N33" s="1023"/>
      <c r="O33" s="1023"/>
      <c r="P33" s="1024" t="s">
        <v>337</v>
      </c>
      <c r="Q33" s="1024"/>
      <c r="R33" s="1024"/>
      <c r="S33" s="1024"/>
      <c r="T33" s="1024"/>
      <c r="U33" s="1024"/>
      <c r="V33" s="1024"/>
      <c r="W33" s="1024"/>
      <c r="X33" s="1024"/>
      <c r="Y33" s="1024"/>
      <c r="Z33" s="1024"/>
      <c r="AA33" s="1024"/>
      <c r="AB33" s="1024"/>
      <c r="AC33" s="1024"/>
      <c r="AD33" s="1024"/>
      <c r="AE33" s="1024"/>
      <c r="AF33" s="1024"/>
      <c r="AG33" s="1024"/>
      <c r="AH33" s="1024"/>
      <c r="AI33" s="1024"/>
      <c r="AJ33" s="918" t="s">
        <v>336</v>
      </c>
      <c r="AK33" s="918"/>
      <c r="AL33" s="918"/>
      <c r="AM33" s="918"/>
      <c r="AN33" s="918"/>
      <c r="AO33" s="918" t="s">
        <v>357</v>
      </c>
      <c r="AP33" s="918"/>
      <c r="AQ33" s="918"/>
      <c r="AR33" s="918"/>
      <c r="AS33" s="918"/>
      <c r="AT33" s="1025"/>
      <c r="AU33" s="1026"/>
      <c r="AV33" s="1026"/>
      <c r="AW33" s="1026"/>
      <c r="AX33" s="918"/>
      <c r="AY33" s="918"/>
      <c r="AZ33" s="918"/>
      <c r="BA33" s="918"/>
      <c r="BB33" s="918"/>
      <c r="BC33" s="621"/>
      <c r="BD33" s="621"/>
      <c r="BX33" s="298"/>
      <c r="BY33" s="357"/>
      <c r="BZ33" s="357"/>
      <c r="CA33" s="740"/>
      <c r="CB33" s="740"/>
      <c r="CC33" s="741"/>
      <c r="CD33" s="741"/>
      <c r="CE33" s="641"/>
      <c r="CF33" s="641"/>
      <c r="CG33" s="641"/>
      <c r="CH33" s="641"/>
      <c r="CI33" s="641"/>
      <c r="CJ33" s="641"/>
      <c r="CK33" s="641"/>
      <c r="CL33" s="357"/>
      <c r="CM33" s="357"/>
      <c r="CN33" s="357"/>
      <c r="CO33" s="357"/>
      <c r="CP33" s="357"/>
      <c r="CQ33" s="357"/>
      <c r="CR33" s="357"/>
      <c r="CS33" s="357"/>
    </row>
    <row r="34" spans="1:97" s="434" customFormat="1" ht="25.15" customHeight="1" x14ac:dyDescent="0.15">
      <c r="A34" s="918"/>
      <c r="B34" s="918"/>
      <c r="C34" s="918"/>
      <c r="D34" s="918"/>
      <c r="E34" s="918"/>
      <c r="F34" s="1022"/>
      <c r="G34" s="1022"/>
      <c r="H34" s="1022"/>
      <c r="I34" s="1022"/>
      <c r="J34" s="1022"/>
      <c r="K34" s="1023"/>
      <c r="L34" s="1023"/>
      <c r="M34" s="1023"/>
      <c r="N34" s="1023"/>
      <c r="O34" s="1023"/>
      <c r="P34" s="918" t="s">
        <v>562</v>
      </c>
      <c r="Q34" s="918"/>
      <c r="R34" s="918"/>
      <c r="S34" s="918"/>
      <c r="T34" s="918"/>
      <c r="U34" s="918" t="s">
        <v>399</v>
      </c>
      <c r="V34" s="918"/>
      <c r="W34" s="918"/>
      <c r="X34" s="918"/>
      <c r="Y34" s="918"/>
      <c r="Z34" s="918" t="s">
        <v>430</v>
      </c>
      <c r="AA34" s="918"/>
      <c r="AB34" s="918"/>
      <c r="AC34" s="918"/>
      <c r="AD34" s="918"/>
      <c r="AE34" s="918" t="s">
        <v>330</v>
      </c>
      <c r="AF34" s="918"/>
      <c r="AG34" s="918"/>
      <c r="AH34" s="918"/>
      <c r="AI34" s="918"/>
      <c r="AJ34" s="918"/>
      <c r="AK34" s="918"/>
      <c r="AL34" s="918"/>
      <c r="AM34" s="918"/>
      <c r="AN34" s="918"/>
      <c r="AO34" s="918"/>
      <c r="AP34" s="918"/>
      <c r="AQ34" s="918"/>
      <c r="AR34" s="918"/>
      <c r="AS34" s="918"/>
      <c r="AT34" s="903"/>
      <c r="AU34" s="904"/>
      <c r="AV34" s="904"/>
      <c r="AW34" s="904"/>
      <c r="AX34" s="918"/>
      <c r="AY34" s="918"/>
      <c r="AZ34" s="918"/>
      <c r="BA34" s="918"/>
      <c r="BB34" s="918"/>
      <c r="BC34" s="621"/>
      <c r="BD34" s="621"/>
      <c r="BX34" s="358"/>
      <c r="BY34" s="357"/>
      <c r="BZ34" s="357"/>
      <c r="CA34" s="740"/>
      <c r="CB34" s="740"/>
      <c r="CC34" s="741"/>
      <c r="CD34" s="741"/>
      <c r="CE34" s="357"/>
      <c r="CF34" s="357"/>
      <c r="CG34" s="357"/>
      <c r="CH34" s="357"/>
      <c r="CI34" s="357"/>
      <c r="CJ34" s="357"/>
      <c r="CK34" s="357"/>
      <c r="CL34" s="357"/>
      <c r="CM34" s="357"/>
      <c r="CN34" s="357"/>
      <c r="CO34" s="357"/>
      <c r="CP34" s="357"/>
      <c r="CQ34" s="357"/>
      <c r="CR34" s="357"/>
      <c r="CS34" s="357"/>
    </row>
    <row r="35" spans="1:97" ht="25.15" customHeight="1" x14ac:dyDescent="0.15">
      <c r="A35" s="1027" t="s">
        <v>87</v>
      </c>
      <c r="B35" s="1027"/>
      <c r="C35" s="1027"/>
      <c r="D35" s="1027"/>
      <c r="E35" s="1027"/>
      <c r="F35" s="1030">
        <v>283426</v>
      </c>
      <c r="G35" s="1031"/>
      <c r="H35" s="1031"/>
      <c r="I35" s="1031"/>
      <c r="J35" s="1032"/>
      <c r="K35" s="1030">
        <v>2596518</v>
      </c>
      <c r="L35" s="1031"/>
      <c r="M35" s="1031"/>
      <c r="N35" s="1031"/>
      <c r="O35" s="1032"/>
      <c r="P35" s="1028">
        <v>712233</v>
      </c>
      <c r="Q35" s="1028"/>
      <c r="R35" s="1028"/>
      <c r="S35" s="1028"/>
      <c r="T35" s="1028"/>
      <c r="U35" s="1028">
        <v>123842</v>
      </c>
      <c r="V35" s="1028"/>
      <c r="W35" s="1028"/>
      <c r="X35" s="1028"/>
      <c r="Y35" s="1028"/>
      <c r="Z35" s="1028">
        <v>967847</v>
      </c>
      <c r="AA35" s="1028"/>
      <c r="AB35" s="1028"/>
      <c r="AC35" s="1028"/>
      <c r="AD35" s="1028"/>
      <c r="AE35" s="1028">
        <f>SUM(P35:AD35)</f>
        <v>1803922</v>
      </c>
      <c r="AF35" s="1028"/>
      <c r="AG35" s="1028"/>
      <c r="AH35" s="1028"/>
      <c r="AI35" s="1028"/>
      <c r="AJ35" s="1028">
        <v>1064172</v>
      </c>
      <c r="AK35" s="1028"/>
      <c r="AL35" s="1028"/>
      <c r="AM35" s="1028"/>
      <c r="AN35" s="1028"/>
      <c r="AO35" s="1028">
        <f>SUM(AE35:AN35)</f>
        <v>2868094</v>
      </c>
      <c r="AP35" s="1028"/>
      <c r="AQ35" s="1028"/>
      <c r="AR35" s="1028"/>
      <c r="AS35" s="1028"/>
      <c r="AT35" s="1030">
        <v>378305</v>
      </c>
      <c r="AU35" s="1031"/>
      <c r="AV35" s="1031"/>
      <c r="AW35" s="1031"/>
      <c r="AX35" s="1028">
        <f>SUM(F35:AD35,AJ35,AT35)</f>
        <v>6126343</v>
      </c>
      <c r="AY35" s="1028"/>
      <c r="AZ35" s="1028"/>
      <c r="BA35" s="1028"/>
      <c r="BB35" s="1028"/>
      <c r="BC35" s="492"/>
      <c r="BD35" s="492"/>
      <c r="BX35" s="298"/>
      <c r="BY35" s="356"/>
      <c r="BZ35" s="356"/>
      <c r="CA35" s="746"/>
      <c r="CB35" s="746"/>
      <c r="CC35" s="746"/>
      <c r="CD35" s="746"/>
      <c r="CE35" s="746"/>
      <c r="CF35" s="746"/>
      <c r="CG35" s="746"/>
      <c r="CH35" s="746"/>
      <c r="CI35" s="746"/>
      <c r="CJ35" s="746"/>
      <c r="CK35" s="746"/>
      <c r="CL35" s="746"/>
      <c r="CM35" s="746"/>
      <c r="CN35" s="746"/>
      <c r="CO35" s="746"/>
      <c r="CP35" s="746"/>
      <c r="CQ35" s="746"/>
      <c r="CR35" s="746"/>
      <c r="CS35" s="746"/>
    </row>
    <row r="36" spans="1:97" ht="25.15" customHeight="1" x14ac:dyDescent="0.15">
      <c r="A36" s="1027" t="s">
        <v>102</v>
      </c>
      <c r="B36" s="1027"/>
      <c r="C36" s="1027"/>
      <c r="D36" s="1027"/>
      <c r="E36" s="1027"/>
      <c r="F36" s="1030">
        <v>175083</v>
      </c>
      <c r="G36" s="1031"/>
      <c r="H36" s="1031"/>
      <c r="I36" s="1031"/>
      <c r="J36" s="1032"/>
      <c r="K36" s="1030">
        <v>1484094</v>
      </c>
      <c r="L36" s="1031"/>
      <c r="M36" s="1031"/>
      <c r="N36" s="1031"/>
      <c r="O36" s="1032"/>
      <c r="P36" s="1029" t="s">
        <v>567</v>
      </c>
      <c r="Q36" s="1029"/>
      <c r="R36" s="1029"/>
      <c r="S36" s="1029"/>
      <c r="T36" s="1029"/>
      <c r="U36" s="1028">
        <v>82814</v>
      </c>
      <c r="V36" s="1028"/>
      <c r="W36" s="1028"/>
      <c r="X36" s="1028"/>
      <c r="Y36" s="1028"/>
      <c r="Z36" s="1028">
        <v>541760</v>
      </c>
      <c r="AA36" s="1028"/>
      <c r="AB36" s="1028"/>
      <c r="AC36" s="1028"/>
      <c r="AD36" s="1028"/>
      <c r="AE36" s="1028">
        <f>SUM(P36:AD36)</f>
        <v>624574</v>
      </c>
      <c r="AF36" s="1028"/>
      <c r="AG36" s="1028"/>
      <c r="AH36" s="1028"/>
      <c r="AI36" s="1028"/>
      <c r="AJ36" s="1028">
        <v>551274</v>
      </c>
      <c r="AK36" s="1028"/>
      <c r="AL36" s="1028"/>
      <c r="AM36" s="1028"/>
      <c r="AN36" s="1028"/>
      <c r="AO36" s="1028">
        <f>SUM(AE36:AN36)</f>
        <v>1175848</v>
      </c>
      <c r="AP36" s="1028"/>
      <c r="AQ36" s="1028"/>
      <c r="AR36" s="1028"/>
      <c r="AS36" s="1028"/>
      <c r="AT36" s="1030">
        <v>204816</v>
      </c>
      <c r="AU36" s="1031"/>
      <c r="AV36" s="1031"/>
      <c r="AW36" s="1031"/>
      <c r="AX36" s="1028">
        <f>SUM(F36:AD36,AJ36,AT36)</f>
        <v>3039841</v>
      </c>
      <c r="AY36" s="1028"/>
      <c r="AZ36" s="1028"/>
      <c r="BA36" s="1028"/>
      <c r="BB36" s="1028"/>
      <c r="BC36" s="492"/>
      <c r="BD36" s="492"/>
      <c r="BX36" s="298"/>
      <c r="BY36" s="356"/>
      <c r="BZ36" s="356"/>
      <c r="CA36" s="746"/>
      <c r="CB36" s="746"/>
      <c r="CC36" s="746"/>
      <c r="CD36" s="746"/>
      <c r="CE36" s="641"/>
      <c r="CF36" s="746"/>
      <c r="CG36" s="746"/>
      <c r="CH36" s="746"/>
      <c r="CI36" s="746"/>
      <c r="CJ36" s="746"/>
      <c r="CK36" s="746"/>
      <c r="CL36" s="746"/>
      <c r="CM36" s="746"/>
      <c r="CN36" s="746"/>
      <c r="CO36" s="746"/>
      <c r="CP36" s="746"/>
      <c r="CQ36" s="746"/>
      <c r="CR36" s="746"/>
      <c r="CS36" s="746"/>
    </row>
    <row r="37" spans="1:97" ht="25.15" customHeight="1" x14ac:dyDescent="0.15">
      <c r="A37" s="1027" t="s">
        <v>103</v>
      </c>
      <c r="B37" s="1027"/>
      <c r="C37" s="1027"/>
      <c r="D37" s="1027"/>
      <c r="E37" s="1027"/>
      <c r="F37" s="1030">
        <v>108343</v>
      </c>
      <c r="G37" s="1031"/>
      <c r="H37" s="1031"/>
      <c r="I37" s="1031"/>
      <c r="J37" s="1032"/>
      <c r="K37" s="1030">
        <v>1112424</v>
      </c>
      <c r="L37" s="1031"/>
      <c r="M37" s="1031"/>
      <c r="N37" s="1031"/>
      <c r="O37" s="1032"/>
      <c r="P37" s="1028">
        <v>712233</v>
      </c>
      <c r="Q37" s="1028"/>
      <c r="R37" s="1028"/>
      <c r="S37" s="1028"/>
      <c r="T37" s="1028"/>
      <c r="U37" s="1028">
        <v>41028</v>
      </c>
      <c r="V37" s="1028"/>
      <c r="W37" s="1028"/>
      <c r="X37" s="1028"/>
      <c r="Y37" s="1028"/>
      <c r="Z37" s="1028">
        <v>426087</v>
      </c>
      <c r="AA37" s="1028"/>
      <c r="AB37" s="1028"/>
      <c r="AC37" s="1028"/>
      <c r="AD37" s="1028"/>
      <c r="AE37" s="1028">
        <f>SUM(P37:AD37)</f>
        <v>1179348</v>
      </c>
      <c r="AF37" s="1028"/>
      <c r="AG37" s="1028"/>
      <c r="AH37" s="1028"/>
      <c r="AI37" s="1028"/>
      <c r="AJ37" s="1028">
        <v>512898</v>
      </c>
      <c r="AK37" s="1028"/>
      <c r="AL37" s="1028"/>
      <c r="AM37" s="1028"/>
      <c r="AN37" s="1028"/>
      <c r="AO37" s="1028">
        <f>SUM(AE37:AN37)</f>
        <v>1692246</v>
      </c>
      <c r="AP37" s="1028"/>
      <c r="AQ37" s="1028"/>
      <c r="AR37" s="1028"/>
      <c r="AS37" s="1028"/>
      <c r="AT37" s="1030">
        <v>173489</v>
      </c>
      <c r="AU37" s="1031"/>
      <c r="AV37" s="1031"/>
      <c r="AW37" s="1031"/>
      <c r="AX37" s="1028">
        <f>SUM(F37:AD37,AJ37,AT37)</f>
        <v>3086502</v>
      </c>
      <c r="AY37" s="1028"/>
      <c r="AZ37" s="1028"/>
      <c r="BA37" s="1028"/>
      <c r="BB37" s="1028"/>
      <c r="BC37" s="492"/>
      <c r="BD37" s="492"/>
      <c r="BX37" s="298"/>
      <c r="BY37" s="356"/>
      <c r="BZ37" s="356"/>
      <c r="CA37" s="746"/>
      <c r="CB37" s="746"/>
      <c r="CC37" s="746"/>
      <c r="CD37" s="746"/>
      <c r="CE37" s="746"/>
      <c r="CF37" s="746"/>
      <c r="CG37" s="746"/>
      <c r="CH37" s="746"/>
      <c r="CI37" s="746"/>
      <c r="CJ37" s="746"/>
      <c r="CK37" s="746"/>
      <c r="CL37" s="746"/>
      <c r="CM37" s="746"/>
      <c r="CN37" s="746"/>
      <c r="CO37" s="746"/>
      <c r="CP37" s="746"/>
      <c r="CQ37" s="746"/>
      <c r="CR37" s="746"/>
      <c r="CS37" s="746"/>
    </row>
    <row r="38" spans="1:97" ht="7.5" customHeight="1" x14ac:dyDescent="0.15">
      <c r="A38" s="404"/>
      <c r="B38" s="404"/>
      <c r="C38" s="408"/>
      <c r="D38" s="408"/>
      <c r="E38" s="425"/>
      <c r="F38" s="425"/>
      <c r="G38" s="426"/>
      <c r="H38" s="426"/>
      <c r="I38" s="426"/>
      <c r="J38" s="426"/>
      <c r="K38" s="425"/>
      <c r="L38" s="425"/>
      <c r="M38" s="425"/>
      <c r="N38" s="425"/>
      <c r="O38" s="404"/>
      <c r="P38" s="404"/>
      <c r="Q38" s="408"/>
      <c r="R38" s="408"/>
      <c r="S38" s="404"/>
      <c r="T38" s="404"/>
      <c r="U38" s="408"/>
      <c r="V38" s="408"/>
      <c r="BX38" s="298"/>
      <c r="BY38" s="298"/>
      <c r="BZ38" s="298"/>
      <c r="CA38" s="298"/>
      <c r="CB38" s="298"/>
      <c r="CC38" s="298"/>
      <c r="CD38" s="298"/>
      <c r="CE38" s="298"/>
      <c r="CF38" s="298"/>
      <c r="CG38" s="298"/>
      <c r="CH38" s="298"/>
      <c r="CI38" s="298"/>
      <c r="CJ38" s="298"/>
      <c r="CK38" s="298"/>
      <c r="CL38" s="298"/>
      <c r="CM38" s="298"/>
      <c r="CN38" s="298"/>
      <c r="CO38" s="298"/>
      <c r="CP38" s="298"/>
      <c r="CQ38" s="298"/>
      <c r="CR38" s="298"/>
      <c r="CS38" s="298"/>
    </row>
    <row r="39" spans="1:97" s="360" customFormat="1" ht="21.75" customHeight="1" x14ac:dyDescent="0.15">
      <c r="B39" s="463"/>
      <c r="C39" s="459"/>
      <c r="D39" s="459"/>
      <c r="E39" s="461"/>
      <c r="F39" s="461"/>
      <c r="G39" s="462"/>
      <c r="H39" s="462"/>
      <c r="I39" s="462"/>
      <c r="J39" s="462"/>
      <c r="K39" s="461"/>
      <c r="L39" s="461"/>
      <c r="M39" s="461"/>
      <c r="N39" s="461"/>
      <c r="O39" s="460"/>
      <c r="P39" s="460"/>
      <c r="Q39" s="459"/>
      <c r="R39" s="459"/>
      <c r="S39" s="460"/>
      <c r="T39" s="460"/>
      <c r="U39" s="459"/>
      <c r="V39" s="459"/>
    </row>
    <row r="40" spans="1:97" s="360" customFormat="1" ht="21.75" customHeight="1" x14ac:dyDescent="0.15">
      <c r="I40" s="458"/>
      <c r="J40" s="458"/>
    </row>
    <row r="41" spans="1:97" s="360" customFormat="1" ht="21.75" customHeight="1" x14ac:dyDescent="0.15">
      <c r="I41" s="458"/>
      <c r="J41" s="458"/>
    </row>
    <row r="42" spans="1:97" s="360" customFormat="1" ht="21.75" customHeight="1" x14ac:dyDescent="0.15">
      <c r="I42" s="458"/>
      <c r="J42" s="458"/>
    </row>
    <row r="43" spans="1:97" s="360" customFormat="1" ht="21.75" customHeight="1" x14ac:dyDescent="0.15">
      <c r="I43" s="458"/>
      <c r="J43" s="458"/>
    </row>
    <row r="44" spans="1:97" s="360" customFormat="1" ht="21.75" customHeight="1" x14ac:dyDescent="0.15">
      <c r="I44" s="458"/>
      <c r="J44" s="458"/>
    </row>
    <row r="45" spans="1:97" s="360" customFormat="1" ht="21.75" customHeight="1" x14ac:dyDescent="0.15">
      <c r="I45" s="458"/>
      <c r="J45" s="458"/>
    </row>
    <row r="46" spans="1:97" s="360" customFormat="1" ht="21.75" customHeight="1" x14ac:dyDescent="0.15">
      <c r="I46" s="458"/>
      <c r="J46" s="458"/>
    </row>
    <row r="47" spans="1:97" s="360" customFormat="1" ht="21.75" customHeight="1" x14ac:dyDescent="0.15">
      <c r="I47" s="458"/>
      <c r="J47" s="458"/>
    </row>
    <row r="48" spans="1:97" s="360" customFormat="1" ht="21.75" customHeight="1" x14ac:dyDescent="0.15">
      <c r="I48" s="458"/>
      <c r="J48" s="458"/>
    </row>
    <row r="49" spans="9:10" s="360" customFormat="1" ht="21.75" customHeight="1" x14ac:dyDescent="0.15">
      <c r="I49" s="458"/>
      <c r="J49" s="458"/>
    </row>
    <row r="50" spans="9:10" ht="18" customHeight="1" x14ac:dyDescent="0.15">
      <c r="I50" s="424"/>
      <c r="J50" s="424"/>
    </row>
    <row r="51" spans="9:10" ht="18" customHeight="1" x14ac:dyDescent="0.15">
      <c r="I51" s="424"/>
      <c r="J51" s="424"/>
    </row>
  </sheetData>
  <mergeCells count="738">
    <mergeCell ref="AE37:AI37"/>
    <mergeCell ref="AJ37:AN37"/>
    <mergeCell ref="AO37:AS37"/>
    <mergeCell ref="AT37:AW37"/>
    <mergeCell ref="AX37:BB37"/>
    <mergeCell ref="A37:E37"/>
    <mergeCell ref="F37:J37"/>
    <mergeCell ref="K37:O37"/>
    <mergeCell ref="P37:T37"/>
    <mergeCell ref="U37:Y37"/>
    <mergeCell ref="Z37:AD37"/>
    <mergeCell ref="Z36:AD36"/>
    <mergeCell ref="AE36:AI36"/>
    <mergeCell ref="AJ36:AN36"/>
    <mergeCell ref="AO36:AS36"/>
    <mergeCell ref="AT36:AW36"/>
    <mergeCell ref="AX36:BB36"/>
    <mergeCell ref="AE35:AI35"/>
    <mergeCell ref="AJ35:AN35"/>
    <mergeCell ref="AO35:AS35"/>
    <mergeCell ref="AT35:AW35"/>
    <mergeCell ref="AX35:BB35"/>
    <mergeCell ref="Z35:AD35"/>
    <mergeCell ref="A36:E36"/>
    <mergeCell ref="F36:J36"/>
    <mergeCell ref="K36:O36"/>
    <mergeCell ref="P36:T36"/>
    <mergeCell ref="U36:Y36"/>
    <mergeCell ref="A35:E35"/>
    <mergeCell ref="F35:J35"/>
    <mergeCell ref="K35:O35"/>
    <mergeCell ref="P35:T35"/>
    <mergeCell ref="U35:Y35"/>
    <mergeCell ref="AX32:BB34"/>
    <mergeCell ref="P33:AI33"/>
    <mergeCell ref="AJ33:AN34"/>
    <mergeCell ref="AO33:AS34"/>
    <mergeCell ref="P34:T34"/>
    <mergeCell ref="U34:Y34"/>
    <mergeCell ref="Z34:AD34"/>
    <mergeCell ref="AE34:AI34"/>
    <mergeCell ref="AE29:AI29"/>
    <mergeCell ref="AJ29:AN29"/>
    <mergeCell ref="AO29:AS29"/>
    <mergeCell ref="AT29:AW29"/>
    <mergeCell ref="AX29:BB29"/>
    <mergeCell ref="A32:E34"/>
    <mergeCell ref="F32:J34"/>
    <mergeCell ref="K32:O34"/>
    <mergeCell ref="P32:AS32"/>
    <mergeCell ref="AT32:AW34"/>
    <mergeCell ref="A29:E29"/>
    <mergeCell ref="F29:J29"/>
    <mergeCell ref="K29:O29"/>
    <mergeCell ref="P29:T29"/>
    <mergeCell ref="U29:Y29"/>
    <mergeCell ref="Z29:AD29"/>
    <mergeCell ref="Z28:AD28"/>
    <mergeCell ref="AE28:AI28"/>
    <mergeCell ref="AJ28:AN28"/>
    <mergeCell ref="AO28:AS28"/>
    <mergeCell ref="AT28:AW28"/>
    <mergeCell ref="AX28:BB28"/>
    <mergeCell ref="AE27:AI27"/>
    <mergeCell ref="AJ27:AN27"/>
    <mergeCell ref="AO27:AS27"/>
    <mergeCell ref="AT27:AW27"/>
    <mergeCell ref="AX27:BB27"/>
    <mergeCell ref="Z27:AD27"/>
    <mergeCell ref="A28:E28"/>
    <mergeCell ref="F28:J28"/>
    <mergeCell ref="K28:O28"/>
    <mergeCell ref="P28:T28"/>
    <mergeCell ref="U28:Y28"/>
    <mergeCell ref="A27:E27"/>
    <mergeCell ref="F27:J27"/>
    <mergeCell ref="K27:O27"/>
    <mergeCell ref="P27:T27"/>
    <mergeCell ref="U27:Y27"/>
    <mergeCell ref="P25:AI25"/>
    <mergeCell ref="AJ25:AN26"/>
    <mergeCell ref="AO25:AS26"/>
    <mergeCell ref="P26:T26"/>
    <mergeCell ref="U26:Y26"/>
    <mergeCell ref="Z26:AD26"/>
    <mergeCell ref="AE26:AI26"/>
    <mergeCell ref="FC18:FF18"/>
    <mergeCell ref="FG18:FJ18"/>
    <mergeCell ref="CY18:DB18"/>
    <mergeCell ref="DC18:DF18"/>
    <mergeCell ref="BB18:BE18"/>
    <mergeCell ref="BF18:BI18"/>
    <mergeCell ref="BJ18:BM18"/>
    <mergeCell ref="BN18:BQ18"/>
    <mergeCell ref="BR18:BU18"/>
    <mergeCell ref="BV18:BY18"/>
    <mergeCell ref="AD18:AG18"/>
    <mergeCell ref="AH18:AK18"/>
    <mergeCell ref="AL18:AO18"/>
    <mergeCell ref="AP18:AS18"/>
    <mergeCell ref="AT18:AW18"/>
    <mergeCell ref="AX18:BA18"/>
    <mergeCell ref="FK18:FN18"/>
    <mergeCell ref="FO18:FT18"/>
    <mergeCell ref="A24:E26"/>
    <mergeCell ref="F24:J26"/>
    <mergeCell ref="K24:O26"/>
    <mergeCell ref="P24:AS24"/>
    <mergeCell ref="AT24:AW26"/>
    <mergeCell ref="AX24:BB26"/>
    <mergeCell ref="EE18:EH18"/>
    <mergeCell ref="EI18:EL18"/>
    <mergeCell ref="EM18:EP18"/>
    <mergeCell ref="EQ18:ET18"/>
    <mergeCell ref="EU18:EX18"/>
    <mergeCell ref="EY18:FB18"/>
    <mergeCell ref="DG18:DJ18"/>
    <mergeCell ref="DK18:DN18"/>
    <mergeCell ref="DO18:DR18"/>
    <mergeCell ref="DS18:DV18"/>
    <mergeCell ref="DW18:DZ18"/>
    <mergeCell ref="EA18:ED18"/>
    <mergeCell ref="BZ18:CC18"/>
    <mergeCell ref="CD18:CH18"/>
    <mergeCell ref="CQ18:CT18"/>
    <mergeCell ref="CU18:CX18"/>
    <mergeCell ref="FC17:FF17"/>
    <mergeCell ref="FG17:FJ17"/>
    <mergeCell ref="FK17:FN17"/>
    <mergeCell ref="FO17:FT17"/>
    <mergeCell ref="F18:I18"/>
    <mergeCell ref="J18:M18"/>
    <mergeCell ref="N18:Q18"/>
    <mergeCell ref="R18:U18"/>
    <mergeCell ref="V18:Y18"/>
    <mergeCell ref="Z18:AC18"/>
    <mergeCell ref="EE17:EH17"/>
    <mergeCell ref="EI17:EL17"/>
    <mergeCell ref="EM17:EP17"/>
    <mergeCell ref="EQ17:ET17"/>
    <mergeCell ref="EU17:EX17"/>
    <mergeCell ref="EY17:FB17"/>
    <mergeCell ref="DG17:DJ17"/>
    <mergeCell ref="DK17:DN17"/>
    <mergeCell ref="DO17:DR17"/>
    <mergeCell ref="DS17:DV17"/>
    <mergeCell ref="DW17:DZ17"/>
    <mergeCell ref="EA17:ED17"/>
    <mergeCell ref="BZ17:CC17"/>
    <mergeCell ref="CD17:CH17"/>
    <mergeCell ref="CQ17:CT17"/>
    <mergeCell ref="CU17:CX17"/>
    <mergeCell ref="CY17:DB17"/>
    <mergeCell ref="DC17:DF17"/>
    <mergeCell ref="BB17:BE17"/>
    <mergeCell ref="BF17:BI17"/>
    <mergeCell ref="BJ17:BM17"/>
    <mergeCell ref="BN17:BQ17"/>
    <mergeCell ref="BR17:BU17"/>
    <mergeCell ref="BV17:BY17"/>
    <mergeCell ref="AD17:AG17"/>
    <mergeCell ref="AH17:AK17"/>
    <mergeCell ref="AL17:AO17"/>
    <mergeCell ref="AP17:AS17"/>
    <mergeCell ref="AT17:AW17"/>
    <mergeCell ref="AX17:BA17"/>
    <mergeCell ref="F17:I17"/>
    <mergeCell ref="J17:M17"/>
    <mergeCell ref="N17:Q17"/>
    <mergeCell ref="R17:U17"/>
    <mergeCell ref="V17:Y17"/>
    <mergeCell ref="Z17:AC17"/>
    <mergeCell ref="EU16:EX16"/>
    <mergeCell ref="EY16:FB16"/>
    <mergeCell ref="FC16:FF16"/>
    <mergeCell ref="FG16:FJ16"/>
    <mergeCell ref="FK16:FN16"/>
    <mergeCell ref="FO16:FT16"/>
    <mergeCell ref="DW16:DZ16"/>
    <mergeCell ref="EA16:ED16"/>
    <mergeCell ref="EE16:EH16"/>
    <mergeCell ref="EI16:EL16"/>
    <mergeCell ref="EM16:EP16"/>
    <mergeCell ref="EQ16:ET16"/>
    <mergeCell ref="CY16:DB16"/>
    <mergeCell ref="DC16:DF16"/>
    <mergeCell ref="DG16:DJ16"/>
    <mergeCell ref="DK16:DN16"/>
    <mergeCell ref="DO16:DR16"/>
    <mergeCell ref="DS16:DV16"/>
    <mergeCell ref="BR16:BU16"/>
    <mergeCell ref="BV16:BY16"/>
    <mergeCell ref="BZ16:CC16"/>
    <mergeCell ref="CD16:CH16"/>
    <mergeCell ref="CQ16:CT16"/>
    <mergeCell ref="CU16:CX16"/>
    <mergeCell ref="BF16:BI16"/>
    <mergeCell ref="BJ16:BM16"/>
    <mergeCell ref="BN16:BQ16"/>
    <mergeCell ref="V16:Y16"/>
    <mergeCell ref="Z16:AC16"/>
    <mergeCell ref="AD16:AG16"/>
    <mergeCell ref="AH16:AK16"/>
    <mergeCell ref="AL16:AO16"/>
    <mergeCell ref="AP16:AS16"/>
    <mergeCell ref="FK15:FN15"/>
    <mergeCell ref="FO15:FT15"/>
    <mergeCell ref="A16:E18"/>
    <mergeCell ref="F16:I16"/>
    <mergeCell ref="J16:M16"/>
    <mergeCell ref="N16:Q16"/>
    <mergeCell ref="R16:U16"/>
    <mergeCell ref="EA15:ED15"/>
    <mergeCell ref="EE15:EH15"/>
    <mergeCell ref="EI15:EL15"/>
    <mergeCell ref="EM15:EP15"/>
    <mergeCell ref="EQ15:ET15"/>
    <mergeCell ref="EU15:EX15"/>
    <mergeCell ref="DC15:DF15"/>
    <mergeCell ref="DG15:DJ15"/>
    <mergeCell ref="DK15:DN15"/>
    <mergeCell ref="DO15:DR15"/>
    <mergeCell ref="DS15:DV15"/>
    <mergeCell ref="DW15:DZ15"/>
    <mergeCell ref="BV15:BY15"/>
    <mergeCell ref="BZ15:CC15"/>
    <mergeCell ref="AT16:AW16"/>
    <mergeCell ref="AX16:BA16"/>
    <mergeCell ref="BB16:BE16"/>
    <mergeCell ref="Z14:AC14"/>
    <mergeCell ref="AD14:AG14"/>
    <mergeCell ref="AH14:AK14"/>
    <mergeCell ref="AL14:AO14"/>
    <mergeCell ref="AP14:AS14"/>
    <mergeCell ref="AT14:AW14"/>
    <mergeCell ref="CD15:CH15"/>
    <mergeCell ref="CQ15:CT15"/>
    <mergeCell ref="CU15:CX15"/>
    <mergeCell ref="AX15:BA15"/>
    <mergeCell ref="BB15:BE15"/>
    <mergeCell ref="BF15:BI15"/>
    <mergeCell ref="BJ15:BM15"/>
    <mergeCell ref="BN15:BQ15"/>
    <mergeCell ref="BR15:BU15"/>
    <mergeCell ref="AD15:AG15"/>
    <mergeCell ref="AH15:AK15"/>
    <mergeCell ref="AL15:AO15"/>
    <mergeCell ref="AP15:AS15"/>
    <mergeCell ref="AT15:AW15"/>
    <mergeCell ref="Z15:AC15"/>
    <mergeCell ref="EY14:FB14"/>
    <mergeCell ref="FC14:FF14"/>
    <mergeCell ref="FG14:FJ14"/>
    <mergeCell ref="CY14:DB14"/>
    <mergeCell ref="AX14:BA14"/>
    <mergeCell ref="BB14:BE14"/>
    <mergeCell ref="BF14:BI14"/>
    <mergeCell ref="BJ14:BM14"/>
    <mergeCell ref="BN14:BQ14"/>
    <mergeCell ref="BR14:BU14"/>
    <mergeCell ref="CD14:CH14"/>
    <mergeCell ref="CQ14:CT14"/>
    <mergeCell ref="CU14:CX14"/>
    <mergeCell ref="CY15:DB15"/>
    <mergeCell ref="EY15:FB15"/>
    <mergeCell ref="FC15:FF15"/>
    <mergeCell ref="FG15:FJ15"/>
    <mergeCell ref="FO14:FT14"/>
    <mergeCell ref="F15:I15"/>
    <mergeCell ref="J15:M15"/>
    <mergeCell ref="N15:Q15"/>
    <mergeCell ref="R15:U15"/>
    <mergeCell ref="V15:Y15"/>
    <mergeCell ref="EA14:ED14"/>
    <mergeCell ref="EE14:EH14"/>
    <mergeCell ref="EI14:EL14"/>
    <mergeCell ref="EM14:EP14"/>
    <mergeCell ref="EQ14:ET14"/>
    <mergeCell ref="EU14:EX14"/>
    <mergeCell ref="DC14:DF14"/>
    <mergeCell ref="DG14:DJ14"/>
    <mergeCell ref="DK14:DN14"/>
    <mergeCell ref="DO14:DR14"/>
    <mergeCell ref="DS14:DV14"/>
    <mergeCell ref="DW14:DZ14"/>
    <mergeCell ref="BV14:BY14"/>
    <mergeCell ref="BZ14:CC14"/>
    <mergeCell ref="FC13:FF13"/>
    <mergeCell ref="FG13:FJ13"/>
    <mergeCell ref="FK13:FN13"/>
    <mergeCell ref="FO13:FT13"/>
    <mergeCell ref="F14:I14"/>
    <mergeCell ref="J14:M14"/>
    <mergeCell ref="N14:Q14"/>
    <mergeCell ref="R14:U14"/>
    <mergeCell ref="V14:Y14"/>
    <mergeCell ref="EA13:ED13"/>
    <mergeCell ref="EE13:EH13"/>
    <mergeCell ref="EI13:EL13"/>
    <mergeCell ref="EM13:EP13"/>
    <mergeCell ref="EQ13:ET13"/>
    <mergeCell ref="EU13:EX13"/>
    <mergeCell ref="DC13:DF13"/>
    <mergeCell ref="DG13:DJ13"/>
    <mergeCell ref="DK13:DN13"/>
    <mergeCell ref="DO13:DR13"/>
    <mergeCell ref="DS13:DV13"/>
    <mergeCell ref="DW13:DZ13"/>
    <mergeCell ref="BV13:BY13"/>
    <mergeCell ref="BZ13:CC13"/>
    <mergeCell ref="FK14:FN14"/>
    <mergeCell ref="CU13:CX13"/>
    <mergeCell ref="CY13:DB13"/>
    <mergeCell ref="AX13:BA13"/>
    <mergeCell ref="BB13:BE13"/>
    <mergeCell ref="BF13:BI13"/>
    <mergeCell ref="BJ13:BM13"/>
    <mergeCell ref="BN13:BQ13"/>
    <mergeCell ref="BR13:BU13"/>
    <mergeCell ref="EY13:FB13"/>
    <mergeCell ref="Z13:AC13"/>
    <mergeCell ref="AD13:AG13"/>
    <mergeCell ref="AH13:AK13"/>
    <mergeCell ref="AL13:AO13"/>
    <mergeCell ref="AP13:AS13"/>
    <mergeCell ref="AT13:AW13"/>
    <mergeCell ref="FC12:FF12"/>
    <mergeCell ref="FG12:FJ12"/>
    <mergeCell ref="FK12:FN12"/>
    <mergeCell ref="DC12:DF12"/>
    <mergeCell ref="BB12:BE12"/>
    <mergeCell ref="BF12:BI12"/>
    <mergeCell ref="BJ12:BM12"/>
    <mergeCell ref="BN12:BQ12"/>
    <mergeCell ref="BR12:BU12"/>
    <mergeCell ref="BV12:BY12"/>
    <mergeCell ref="AD12:AG12"/>
    <mergeCell ref="AH12:AK12"/>
    <mergeCell ref="AL12:AO12"/>
    <mergeCell ref="AP12:AS12"/>
    <mergeCell ref="AT12:AW12"/>
    <mergeCell ref="AX12:BA12"/>
    <mergeCell ref="CD13:CH13"/>
    <mergeCell ref="CQ13:CT13"/>
    <mergeCell ref="FO12:FT12"/>
    <mergeCell ref="A13:E15"/>
    <mergeCell ref="F13:I13"/>
    <mergeCell ref="J13:M13"/>
    <mergeCell ref="N13:Q13"/>
    <mergeCell ref="R13:U13"/>
    <mergeCell ref="V13:Y13"/>
    <mergeCell ref="EE12:EH12"/>
    <mergeCell ref="EI12:EL12"/>
    <mergeCell ref="EM12:EP12"/>
    <mergeCell ref="EQ12:ET12"/>
    <mergeCell ref="EU12:EX12"/>
    <mergeCell ref="EY12:FB12"/>
    <mergeCell ref="DG12:DJ12"/>
    <mergeCell ref="DK12:DN12"/>
    <mergeCell ref="DO12:DR12"/>
    <mergeCell ref="DS12:DV12"/>
    <mergeCell ref="DW12:DZ12"/>
    <mergeCell ref="EA12:ED12"/>
    <mergeCell ref="BZ12:CC12"/>
    <mergeCell ref="CD12:CH12"/>
    <mergeCell ref="CQ12:CT12"/>
    <mergeCell ref="CU12:CX12"/>
    <mergeCell ref="CY12:DB12"/>
    <mergeCell ref="FC11:FF11"/>
    <mergeCell ref="FG11:FJ11"/>
    <mergeCell ref="FK11:FN11"/>
    <mergeCell ref="FO11:FT11"/>
    <mergeCell ref="F12:I12"/>
    <mergeCell ref="J12:M12"/>
    <mergeCell ref="N12:Q12"/>
    <mergeCell ref="R12:U12"/>
    <mergeCell ref="V12:Y12"/>
    <mergeCell ref="Z12:AC12"/>
    <mergeCell ref="EE11:EH11"/>
    <mergeCell ref="EI11:EL11"/>
    <mergeCell ref="EM11:EP11"/>
    <mergeCell ref="EQ11:ET11"/>
    <mergeCell ref="EU11:EX11"/>
    <mergeCell ref="EY11:FB11"/>
    <mergeCell ref="DG11:DJ11"/>
    <mergeCell ref="DK11:DN11"/>
    <mergeCell ref="DO11:DR11"/>
    <mergeCell ref="DS11:DV11"/>
    <mergeCell ref="DW11:DZ11"/>
    <mergeCell ref="EA11:ED11"/>
    <mergeCell ref="BZ11:CC11"/>
    <mergeCell ref="CD11:CH11"/>
    <mergeCell ref="CQ11:CT11"/>
    <mergeCell ref="CU11:CX11"/>
    <mergeCell ref="CY11:DB11"/>
    <mergeCell ref="DC11:DF11"/>
    <mergeCell ref="BB11:BE11"/>
    <mergeCell ref="BF11:BI11"/>
    <mergeCell ref="BJ11:BM11"/>
    <mergeCell ref="BN11:BQ11"/>
    <mergeCell ref="BR11:BU11"/>
    <mergeCell ref="BV11:BY11"/>
    <mergeCell ref="AD11:AG11"/>
    <mergeCell ref="AH11:AK11"/>
    <mergeCell ref="AL11:AO11"/>
    <mergeCell ref="AP11:AS11"/>
    <mergeCell ref="AT11:AW11"/>
    <mergeCell ref="AX11:BA11"/>
    <mergeCell ref="F11:I11"/>
    <mergeCell ref="J11:M11"/>
    <mergeCell ref="N11:Q11"/>
    <mergeCell ref="R11:U11"/>
    <mergeCell ref="V11:Y11"/>
    <mergeCell ref="Z11:AC11"/>
    <mergeCell ref="EU10:EX10"/>
    <mergeCell ref="EY10:FB10"/>
    <mergeCell ref="FC10:FF10"/>
    <mergeCell ref="FG10:FJ10"/>
    <mergeCell ref="FK10:FN10"/>
    <mergeCell ref="FO10:FT10"/>
    <mergeCell ref="DW10:DZ10"/>
    <mergeCell ref="EA10:ED10"/>
    <mergeCell ref="EE10:EH10"/>
    <mergeCell ref="EI10:EL10"/>
    <mergeCell ref="EM10:EP10"/>
    <mergeCell ref="EQ10:ET10"/>
    <mergeCell ref="CY10:DB10"/>
    <mergeCell ref="DC10:DF10"/>
    <mergeCell ref="DG10:DJ10"/>
    <mergeCell ref="DK10:DN10"/>
    <mergeCell ref="DO10:DR10"/>
    <mergeCell ref="DS10:DV10"/>
    <mergeCell ref="BR10:BU10"/>
    <mergeCell ref="BV10:BY10"/>
    <mergeCell ref="BZ10:CC10"/>
    <mergeCell ref="CD10:CH10"/>
    <mergeCell ref="CQ10:CT10"/>
    <mergeCell ref="CU10:CX10"/>
    <mergeCell ref="BF10:BI10"/>
    <mergeCell ref="BJ10:BM10"/>
    <mergeCell ref="BN10:BQ10"/>
    <mergeCell ref="V10:Y10"/>
    <mergeCell ref="Z10:AC10"/>
    <mergeCell ref="AD10:AG10"/>
    <mergeCell ref="AH10:AK10"/>
    <mergeCell ref="AL10:AO10"/>
    <mergeCell ref="AP10:AS10"/>
    <mergeCell ref="FK9:FN9"/>
    <mergeCell ref="FO9:FT9"/>
    <mergeCell ref="A10:E12"/>
    <mergeCell ref="F10:I10"/>
    <mergeCell ref="J10:M10"/>
    <mergeCell ref="N10:Q10"/>
    <mergeCell ref="R10:U10"/>
    <mergeCell ref="EA9:ED9"/>
    <mergeCell ref="EE9:EH9"/>
    <mergeCell ref="EI9:EL9"/>
    <mergeCell ref="EM9:EP9"/>
    <mergeCell ref="EQ9:ET9"/>
    <mergeCell ref="EU9:EX9"/>
    <mergeCell ref="DC9:DF9"/>
    <mergeCell ref="DG9:DJ9"/>
    <mergeCell ref="DK9:DN9"/>
    <mergeCell ref="DO9:DR9"/>
    <mergeCell ref="DS9:DV9"/>
    <mergeCell ref="DW9:DZ9"/>
    <mergeCell ref="BV9:BY9"/>
    <mergeCell ref="BZ9:CC9"/>
    <mergeCell ref="AT10:AW10"/>
    <mergeCell ref="AX10:BA10"/>
    <mergeCell ref="BB10:BE10"/>
    <mergeCell ref="Z8:AC8"/>
    <mergeCell ref="AD8:AG8"/>
    <mergeCell ref="AH8:AK8"/>
    <mergeCell ref="AL8:AO8"/>
    <mergeCell ref="AP8:AS8"/>
    <mergeCell ref="AT8:AW8"/>
    <mergeCell ref="CD9:CH9"/>
    <mergeCell ref="CQ9:CT9"/>
    <mergeCell ref="CU9:CX9"/>
    <mergeCell ref="AX9:BA9"/>
    <mergeCell ref="BB9:BE9"/>
    <mergeCell ref="BF9:BI9"/>
    <mergeCell ref="BJ9:BM9"/>
    <mergeCell ref="BN9:BQ9"/>
    <mergeCell ref="BR9:BU9"/>
    <mergeCell ref="AD9:AG9"/>
    <mergeCell ref="AH9:AK9"/>
    <mergeCell ref="AL9:AO9"/>
    <mergeCell ref="AP9:AS9"/>
    <mergeCell ref="AT9:AW9"/>
    <mergeCell ref="Z9:AC9"/>
    <mergeCell ref="EY8:FB8"/>
    <mergeCell ref="FC8:FF8"/>
    <mergeCell ref="FG8:FJ8"/>
    <mergeCell ref="CY8:DB8"/>
    <mergeCell ref="AX8:BA8"/>
    <mergeCell ref="BB8:BE8"/>
    <mergeCell ref="BF8:BI8"/>
    <mergeCell ref="BJ8:BM8"/>
    <mergeCell ref="BN8:BQ8"/>
    <mergeCell ref="BR8:BU8"/>
    <mergeCell ref="CD8:CH8"/>
    <mergeCell ref="CQ8:CT8"/>
    <mergeCell ref="CU8:CX8"/>
    <mergeCell ref="CY9:DB9"/>
    <mergeCell ref="EY9:FB9"/>
    <mergeCell ref="FC9:FF9"/>
    <mergeCell ref="FG9:FJ9"/>
    <mergeCell ref="FO8:FT8"/>
    <mergeCell ref="F9:I9"/>
    <mergeCell ref="J9:M9"/>
    <mergeCell ref="N9:Q9"/>
    <mergeCell ref="R9:U9"/>
    <mergeCell ref="V9:Y9"/>
    <mergeCell ref="EA8:ED8"/>
    <mergeCell ref="EE8:EH8"/>
    <mergeCell ref="EI8:EL8"/>
    <mergeCell ref="EM8:EP8"/>
    <mergeCell ref="EQ8:ET8"/>
    <mergeCell ref="EU8:EX8"/>
    <mergeCell ref="DC8:DF8"/>
    <mergeCell ref="DG8:DJ8"/>
    <mergeCell ref="DK8:DN8"/>
    <mergeCell ref="DO8:DR8"/>
    <mergeCell ref="DS8:DV8"/>
    <mergeCell ref="DW8:DZ8"/>
    <mergeCell ref="BV8:BY8"/>
    <mergeCell ref="BZ8:CC8"/>
    <mergeCell ref="FC7:FF7"/>
    <mergeCell ref="FG7:FJ7"/>
    <mergeCell ref="FK7:FN7"/>
    <mergeCell ref="FO7:FT7"/>
    <mergeCell ref="F8:I8"/>
    <mergeCell ref="J8:M8"/>
    <mergeCell ref="N8:Q8"/>
    <mergeCell ref="R8:U8"/>
    <mergeCell ref="V8:Y8"/>
    <mergeCell ref="EA7:ED7"/>
    <mergeCell ref="EE7:EH7"/>
    <mergeCell ref="EI7:EL7"/>
    <mergeCell ref="EM7:EP7"/>
    <mergeCell ref="EQ7:ET7"/>
    <mergeCell ref="EU7:EX7"/>
    <mergeCell ref="DC7:DF7"/>
    <mergeCell ref="DG7:DJ7"/>
    <mergeCell ref="DK7:DN7"/>
    <mergeCell ref="DO7:DR7"/>
    <mergeCell ref="DS7:DV7"/>
    <mergeCell ref="DW7:DZ7"/>
    <mergeCell ref="BV7:BY7"/>
    <mergeCell ref="BZ7:CC7"/>
    <mergeCell ref="FK8:FN8"/>
    <mergeCell ref="CU7:CX7"/>
    <mergeCell ref="CY7:DB7"/>
    <mergeCell ref="AX7:BA7"/>
    <mergeCell ref="BB7:BE7"/>
    <mergeCell ref="BF7:BI7"/>
    <mergeCell ref="BJ7:BM7"/>
    <mergeCell ref="BN7:BQ7"/>
    <mergeCell ref="BR7:BU7"/>
    <mergeCell ref="EY7:FB7"/>
    <mergeCell ref="Z7:AC7"/>
    <mergeCell ref="AD7:AG7"/>
    <mergeCell ref="AH7:AK7"/>
    <mergeCell ref="AL7:AO7"/>
    <mergeCell ref="AP7:AS7"/>
    <mergeCell ref="AT7:AW7"/>
    <mergeCell ref="FC6:FF6"/>
    <mergeCell ref="FG6:FJ6"/>
    <mergeCell ref="FK6:FN6"/>
    <mergeCell ref="DC6:DF6"/>
    <mergeCell ref="BB6:BE6"/>
    <mergeCell ref="BF6:BI6"/>
    <mergeCell ref="BJ6:BM6"/>
    <mergeCell ref="BN6:BQ6"/>
    <mergeCell ref="BR6:BU6"/>
    <mergeCell ref="BV6:BY6"/>
    <mergeCell ref="AD6:AG6"/>
    <mergeCell ref="AH6:AK6"/>
    <mergeCell ref="AL6:AO6"/>
    <mergeCell ref="AP6:AS6"/>
    <mergeCell ref="AT6:AW6"/>
    <mergeCell ref="AX6:BA6"/>
    <mergeCell ref="CD7:CH7"/>
    <mergeCell ref="CQ7:CT7"/>
    <mergeCell ref="FO6:FT6"/>
    <mergeCell ref="A7:E9"/>
    <mergeCell ref="F7:I7"/>
    <mergeCell ref="J7:M7"/>
    <mergeCell ref="N7:Q7"/>
    <mergeCell ref="R7:U7"/>
    <mergeCell ref="V7:Y7"/>
    <mergeCell ref="EE6:EH6"/>
    <mergeCell ref="EI6:EL6"/>
    <mergeCell ref="EM6:EP6"/>
    <mergeCell ref="EQ6:ET6"/>
    <mergeCell ref="EU6:EX6"/>
    <mergeCell ref="EY6:FB6"/>
    <mergeCell ref="DG6:DJ6"/>
    <mergeCell ref="DK6:DN6"/>
    <mergeCell ref="DO6:DR6"/>
    <mergeCell ref="DS6:DV6"/>
    <mergeCell ref="DW6:DZ6"/>
    <mergeCell ref="EA6:ED6"/>
    <mergeCell ref="BZ6:CC6"/>
    <mergeCell ref="CD6:CH6"/>
    <mergeCell ref="CQ6:CT6"/>
    <mergeCell ref="CU6:CX6"/>
    <mergeCell ref="CY6:DB6"/>
    <mergeCell ref="FC5:FF5"/>
    <mergeCell ref="FG5:FJ5"/>
    <mergeCell ref="FK5:FN5"/>
    <mergeCell ref="FO5:FT5"/>
    <mergeCell ref="F6:I6"/>
    <mergeCell ref="J6:M6"/>
    <mergeCell ref="N6:Q6"/>
    <mergeCell ref="R6:U6"/>
    <mergeCell ref="V6:Y6"/>
    <mergeCell ref="Z6:AC6"/>
    <mergeCell ref="EE5:EH5"/>
    <mergeCell ref="EI5:EL5"/>
    <mergeCell ref="EM5:EP5"/>
    <mergeCell ref="EQ5:ET5"/>
    <mergeCell ref="EU5:EX5"/>
    <mergeCell ref="EY5:FB5"/>
    <mergeCell ref="DG5:DJ5"/>
    <mergeCell ref="DK5:DN5"/>
    <mergeCell ref="DO5:DR5"/>
    <mergeCell ref="DS5:DV5"/>
    <mergeCell ref="DW5:DZ5"/>
    <mergeCell ref="EA5:ED5"/>
    <mergeCell ref="BZ5:CC5"/>
    <mergeCell ref="CD5:CH5"/>
    <mergeCell ref="CQ5:CT5"/>
    <mergeCell ref="CU5:CX5"/>
    <mergeCell ref="CY5:DB5"/>
    <mergeCell ref="DC5:DF5"/>
    <mergeCell ref="BB5:BE5"/>
    <mergeCell ref="BF5:BI5"/>
    <mergeCell ref="BJ5:BM5"/>
    <mergeCell ref="BN5:BQ5"/>
    <mergeCell ref="BR5:BU5"/>
    <mergeCell ref="BV5:BY5"/>
    <mergeCell ref="AD5:AG5"/>
    <mergeCell ref="AH5:AK5"/>
    <mergeCell ref="AL5:AO5"/>
    <mergeCell ref="AP5:AS5"/>
    <mergeCell ref="AT5:AW5"/>
    <mergeCell ref="AX5:BA5"/>
    <mergeCell ref="F5:I5"/>
    <mergeCell ref="J5:M5"/>
    <mergeCell ref="N5:Q5"/>
    <mergeCell ref="R5:U5"/>
    <mergeCell ref="V5:Y5"/>
    <mergeCell ref="Z5:AC5"/>
    <mergeCell ref="EU4:EX4"/>
    <mergeCell ref="EY4:FB4"/>
    <mergeCell ref="FC4:FF4"/>
    <mergeCell ref="FG4:FJ4"/>
    <mergeCell ref="FK4:FN4"/>
    <mergeCell ref="FO4:FT4"/>
    <mergeCell ref="DW4:DZ4"/>
    <mergeCell ref="EA4:ED4"/>
    <mergeCell ref="EE4:EH4"/>
    <mergeCell ref="EI4:EL4"/>
    <mergeCell ref="EM4:EP4"/>
    <mergeCell ref="EQ4:ET4"/>
    <mergeCell ref="CY4:DB4"/>
    <mergeCell ref="DC4:DF4"/>
    <mergeCell ref="DG4:DJ4"/>
    <mergeCell ref="DK4:DN4"/>
    <mergeCell ref="DO4:DR4"/>
    <mergeCell ref="DS4:DV4"/>
    <mergeCell ref="BR4:BU4"/>
    <mergeCell ref="BV4:BY4"/>
    <mergeCell ref="BZ4:CC4"/>
    <mergeCell ref="CD4:CH4"/>
    <mergeCell ref="CQ4:CT4"/>
    <mergeCell ref="CU4:CX4"/>
    <mergeCell ref="AT4:AW4"/>
    <mergeCell ref="AX4:BA4"/>
    <mergeCell ref="BB4:BE4"/>
    <mergeCell ref="BF4:BI4"/>
    <mergeCell ref="BJ4:BM4"/>
    <mergeCell ref="BN4:BQ4"/>
    <mergeCell ref="V4:Y4"/>
    <mergeCell ref="Z4:AC4"/>
    <mergeCell ref="AD4:AG4"/>
    <mergeCell ref="AH4:AK4"/>
    <mergeCell ref="AL4:AO4"/>
    <mergeCell ref="AP4:AS4"/>
    <mergeCell ref="EY3:FB3"/>
    <mergeCell ref="FC3:FF3"/>
    <mergeCell ref="FG3:FJ3"/>
    <mergeCell ref="FK3:FN3"/>
    <mergeCell ref="FO3:FT3"/>
    <mergeCell ref="A4:E6"/>
    <mergeCell ref="F4:I4"/>
    <mergeCell ref="J4:M4"/>
    <mergeCell ref="N4:Q4"/>
    <mergeCell ref="R4:U4"/>
    <mergeCell ref="EA3:ED3"/>
    <mergeCell ref="EE3:EH3"/>
    <mergeCell ref="EI3:EL3"/>
    <mergeCell ref="EM3:EP3"/>
    <mergeCell ref="EQ3:ET3"/>
    <mergeCell ref="EU3:EX3"/>
    <mergeCell ref="DC3:DF3"/>
    <mergeCell ref="DG3:DJ3"/>
    <mergeCell ref="DK3:DN3"/>
    <mergeCell ref="DO3:DR3"/>
    <mergeCell ref="DS3:DV3"/>
    <mergeCell ref="DW3:DZ3"/>
    <mergeCell ref="BV3:BY3"/>
    <mergeCell ref="BZ3:CC3"/>
    <mergeCell ref="CD3:CH3"/>
    <mergeCell ref="CQ3:CT3"/>
    <mergeCell ref="CU3:CX3"/>
    <mergeCell ref="CY3:DB3"/>
    <mergeCell ref="AX3:BA3"/>
    <mergeCell ref="BB3:BE3"/>
    <mergeCell ref="BF3:BI3"/>
    <mergeCell ref="BJ3:BM3"/>
    <mergeCell ref="BN3:BQ3"/>
    <mergeCell ref="BR3:BU3"/>
    <mergeCell ref="Z3:AC3"/>
    <mergeCell ref="AD3:AG3"/>
    <mergeCell ref="AH3:AK3"/>
    <mergeCell ref="AL3:AO3"/>
    <mergeCell ref="AP3:AS3"/>
    <mergeCell ref="AT3:AW3"/>
    <mergeCell ref="A3:E3"/>
    <mergeCell ref="F3:I3"/>
    <mergeCell ref="J3:M3"/>
    <mergeCell ref="N3:Q3"/>
    <mergeCell ref="R3:U3"/>
    <mergeCell ref="V3:Y3"/>
  </mergeCells>
  <phoneticPr fontId="3"/>
  <pageMargins left="0.74803149606299213" right="0.74803149606299213" top="0.98425196850393704" bottom="0.98425196850393704" header="0.51181102362204722" footer="0.51181102362204722"/>
  <pageSetup paperSize="9" scale="46" firstPageNumber="27" orientation="landscape" useFirstPageNumber="1" r:id="rId1"/>
  <headerFooter alignWithMargins="0">
    <oddFooter>&amp;C&amp;14&amp;P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view="pageBreakPreview" topLeftCell="A22" zoomScale="60" zoomScaleNormal="100" workbookViewId="0">
      <selection activeCell="J26" sqref="J26"/>
    </sheetView>
  </sheetViews>
  <sheetFormatPr defaultRowHeight="13.5" x14ac:dyDescent="0.15"/>
  <cols>
    <col min="1" max="1" width="10.875" customWidth="1"/>
    <col min="3" max="21" width="8.125" customWidth="1"/>
    <col min="22" max="22" width="10.25" customWidth="1"/>
  </cols>
  <sheetData>
    <row r="1" spans="1:24" ht="19.5" customHeight="1" x14ac:dyDescent="0.15">
      <c r="A1" s="319" t="s">
        <v>281</v>
      </c>
      <c r="B1" s="1"/>
      <c r="C1" s="318"/>
      <c r="D1" s="318"/>
      <c r="E1" s="318"/>
      <c r="F1" s="318"/>
      <c r="G1" s="318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4" s="298" customFormat="1" ht="9" customHeight="1" x14ac:dyDescent="0.15">
      <c r="A2" s="316"/>
      <c r="B2" s="316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U2" s="314"/>
      <c r="V2" s="313"/>
    </row>
    <row r="3" spans="1:24" ht="27" x14ac:dyDescent="0.15">
      <c r="A3" s="19"/>
      <c r="B3" s="19"/>
      <c r="C3" s="312" t="s">
        <v>280</v>
      </c>
      <c r="D3" s="312" t="s">
        <v>279</v>
      </c>
      <c r="E3" s="311" t="s">
        <v>41</v>
      </c>
      <c r="F3" s="311" t="s">
        <v>42</v>
      </c>
      <c r="G3" s="311" t="s">
        <v>43</v>
      </c>
      <c r="H3" s="311" t="s">
        <v>44</v>
      </c>
      <c r="I3" s="311" t="s">
        <v>45</v>
      </c>
      <c r="J3" s="311" t="s">
        <v>46</v>
      </c>
      <c r="K3" s="311" t="s">
        <v>47</v>
      </c>
      <c r="L3" s="311" t="s">
        <v>48</v>
      </c>
      <c r="M3" s="311" t="s">
        <v>49</v>
      </c>
      <c r="N3" s="311" t="s">
        <v>50</v>
      </c>
      <c r="O3" s="311" t="s">
        <v>51</v>
      </c>
      <c r="P3" s="311" t="s">
        <v>52</v>
      </c>
      <c r="Q3" s="311" t="s">
        <v>53</v>
      </c>
      <c r="R3" s="311" t="s">
        <v>54</v>
      </c>
      <c r="S3" s="311" t="s">
        <v>55</v>
      </c>
      <c r="T3" s="12" t="s">
        <v>278</v>
      </c>
      <c r="U3" s="311" t="s">
        <v>60</v>
      </c>
      <c r="V3" s="11" t="s">
        <v>277</v>
      </c>
    </row>
    <row r="4" spans="1:24" ht="18.75" customHeight="1" x14ac:dyDescent="0.15">
      <c r="A4" s="798" t="s">
        <v>276</v>
      </c>
      <c r="B4" s="39" t="s">
        <v>87</v>
      </c>
      <c r="C4" s="308">
        <v>0</v>
      </c>
      <c r="D4" s="308">
        <v>0</v>
      </c>
      <c r="E4" s="308">
        <v>0</v>
      </c>
      <c r="F4" s="308">
        <v>15</v>
      </c>
      <c r="G4" s="308">
        <v>41</v>
      </c>
      <c r="H4" s="308">
        <v>54</v>
      </c>
      <c r="I4" s="308">
        <v>58</v>
      </c>
      <c r="J4" s="308">
        <v>55</v>
      </c>
      <c r="K4" s="308">
        <v>55</v>
      </c>
      <c r="L4" s="308">
        <v>102</v>
      </c>
      <c r="M4" s="308">
        <v>118</v>
      </c>
      <c r="N4" s="308">
        <v>117</v>
      </c>
      <c r="O4" s="308">
        <v>99</v>
      </c>
      <c r="P4" s="308">
        <v>56</v>
      </c>
      <c r="Q4" s="308">
        <v>50</v>
      </c>
      <c r="R4" s="308">
        <v>41</v>
      </c>
      <c r="S4" s="308">
        <v>39</v>
      </c>
      <c r="T4" s="308">
        <v>24</v>
      </c>
      <c r="U4" s="308">
        <v>0</v>
      </c>
      <c r="V4" s="307">
        <v>924</v>
      </c>
    </row>
    <row r="5" spans="1:24" ht="18.75" customHeight="1" x14ac:dyDescent="0.15">
      <c r="A5" s="799"/>
      <c r="B5" s="310" t="s">
        <v>102</v>
      </c>
      <c r="C5" s="305">
        <v>0</v>
      </c>
      <c r="D5" s="305">
        <v>0</v>
      </c>
      <c r="E5" s="305">
        <v>0</v>
      </c>
      <c r="F5" s="305">
        <v>12</v>
      </c>
      <c r="G5" s="305">
        <v>31</v>
      </c>
      <c r="H5" s="305">
        <v>43</v>
      </c>
      <c r="I5" s="305">
        <v>45</v>
      </c>
      <c r="J5" s="305">
        <v>44</v>
      </c>
      <c r="K5" s="305">
        <v>41</v>
      </c>
      <c r="L5" s="305">
        <v>77</v>
      </c>
      <c r="M5" s="305">
        <v>85</v>
      </c>
      <c r="N5" s="305">
        <v>86</v>
      </c>
      <c r="O5" s="305">
        <v>70</v>
      </c>
      <c r="P5" s="305">
        <v>34</v>
      </c>
      <c r="Q5" s="305">
        <v>26</v>
      </c>
      <c r="R5" s="305">
        <v>17</v>
      </c>
      <c r="S5" s="305">
        <v>18</v>
      </c>
      <c r="T5" s="305">
        <v>17</v>
      </c>
      <c r="U5" s="305">
        <v>0</v>
      </c>
      <c r="V5" s="304">
        <v>646</v>
      </c>
    </row>
    <row r="6" spans="1:24" ht="18.75" customHeight="1" x14ac:dyDescent="0.15">
      <c r="A6" s="800"/>
      <c r="B6" s="309" t="s">
        <v>103</v>
      </c>
      <c r="C6" s="301">
        <v>0</v>
      </c>
      <c r="D6" s="301">
        <v>0</v>
      </c>
      <c r="E6" s="301">
        <v>0</v>
      </c>
      <c r="F6" s="301">
        <v>3</v>
      </c>
      <c r="G6" s="301">
        <v>10</v>
      </c>
      <c r="H6" s="301">
        <v>11</v>
      </c>
      <c r="I6" s="301">
        <v>13</v>
      </c>
      <c r="J6" s="301">
        <v>11</v>
      </c>
      <c r="K6" s="301">
        <v>14</v>
      </c>
      <c r="L6" s="301">
        <v>25</v>
      </c>
      <c r="M6" s="301">
        <v>33</v>
      </c>
      <c r="N6" s="301">
        <v>31</v>
      </c>
      <c r="O6" s="301">
        <v>29</v>
      </c>
      <c r="P6" s="301">
        <v>22</v>
      </c>
      <c r="Q6" s="301">
        <v>24</v>
      </c>
      <c r="R6" s="301">
        <v>24</v>
      </c>
      <c r="S6" s="301">
        <v>21</v>
      </c>
      <c r="T6" s="301">
        <v>7</v>
      </c>
      <c r="U6" s="301">
        <v>0</v>
      </c>
      <c r="V6" s="300">
        <v>278</v>
      </c>
    </row>
    <row r="7" spans="1:24" ht="18.75" customHeight="1" x14ac:dyDescent="0.15">
      <c r="A7" s="798" t="s">
        <v>275</v>
      </c>
      <c r="B7" s="39" t="s">
        <v>87</v>
      </c>
      <c r="C7" s="308">
        <v>0</v>
      </c>
      <c r="D7" s="308">
        <v>0</v>
      </c>
      <c r="E7" s="308">
        <v>5</v>
      </c>
      <c r="F7" s="308">
        <v>34</v>
      </c>
      <c r="G7" s="308">
        <v>48</v>
      </c>
      <c r="H7" s="308">
        <v>91</v>
      </c>
      <c r="I7" s="308">
        <v>77</v>
      </c>
      <c r="J7" s="308">
        <v>62</v>
      </c>
      <c r="K7" s="308">
        <v>71</v>
      </c>
      <c r="L7" s="308">
        <v>120</v>
      </c>
      <c r="M7" s="308">
        <v>184</v>
      </c>
      <c r="N7" s="308">
        <v>162</v>
      </c>
      <c r="O7" s="308">
        <v>115</v>
      </c>
      <c r="P7" s="308">
        <v>90</v>
      </c>
      <c r="Q7" s="308">
        <v>53</v>
      </c>
      <c r="R7" s="308">
        <v>37</v>
      </c>
      <c r="S7" s="308">
        <v>43</v>
      </c>
      <c r="T7" s="308">
        <v>31</v>
      </c>
      <c r="U7" s="308">
        <v>0</v>
      </c>
      <c r="V7" s="307">
        <v>1223</v>
      </c>
    </row>
    <row r="8" spans="1:24" ht="18.75" customHeight="1" x14ac:dyDescent="0.15">
      <c r="A8" s="799"/>
      <c r="B8" s="306" t="s">
        <v>102</v>
      </c>
      <c r="C8" s="305">
        <v>0</v>
      </c>
      <c r="D8" s="305">
        <v>0</v>
      </c>
      <c r="E8" s="305">
        <v>4</v>
      </c>
      <c r="F8" s="305">
        <v>27</v>
      </c>
      <c r="G8" s="305">
        <v>29</v>
      </c>
      <c r="H8" s="305">
        <v>64</v>
      </c>
      <c r="I8" s="305">
        <v>52</v>
      </c>
      <c r="J8" s="305">
        <v>50</v>
      </c>
      <c r="K8" s="305">
        <v>54</v>
      </c>
      <c r="L8" s="305">
        <v>93</v>
      </c>
      <c r="M8" s="305">
        <v>150</v>
      </c>
      <c r="N8" s="305">
        <v>117</v>
      </c>
      <c r="O8" s="305">
        <v>86</v>
      </c>
      <c r="P8" s="305">
        <v>61</v>
      </c>
      <c r="Q8" s="301">
        <v>35</v>
      </c>
      <c r="R8" s="301">
        <v>13</v>
      </c>
      <c r="S8" s="301">
        <v>17</v>
      </c>
      <c r="T8" s="301">
        <v>17</v>
      </c>
      <c r="U8" s="305">
        <v>0</v>
      </c>
      <c r="V8" s="304">
        <v>869</v>
      </c>
    </row>
    <row r="9" spans="1:24" ht="18.75" customHeight="1" x14ac:dyDescent="0.15">
      <c r="A9" s="800"/>
      <c r="B9" s="303" t="s">
        <v>103</v>
      </c>
      <c r="C9" s="301">
        <v>0</v>
      </c>
      <c r="D9" s="301">
        <v>0</v>
      </c>
      <c r="E9" s="301">
        <v>1</v>
      </c>
      <c r="F9" s="301">
        <v>7</v>
      </c>
      <c r="G9" s="301">
        <v>19</v>
      </c>
      <c r="H9" s="301">
        <v>27</v>
      </c>
      <c r="I9" s="301">
        <v>25</v>
      </c>
      <c r="J9" s="301">
        <v>12</v>
      </c>
      <c r="K9" s="301">
        <v>17</v>
      </c>
      <c r="L9" s="301">
        <v>27</v>
      </c>
      <c r="M9" s="301">
        <v>34</v>
      </c>
      <c r="N9" s="301">
        <v>45</v>
      </c>
      <c r="O9" s="301">
        <v>29</v>
      </c>
      <c r="P9" s="301">
        <v>29</v>
      </c>
      <c r="Q9" s="302">
        <v>18</v>
      </c>
      <c r="R9" s="302">
        <v>24</v>
      </c>
      <c r="S9" s="302">
        <v>26</v>
      </c>
      <c r="T9" s="302">
        <v>14</v>
      </c>
      <c r="U9" s="301">
        <v>0</v>
      </c>
      <c r="V9" s="300">
        <v>354</v>
      </c>
    </row>
    <row r="10" spans="1:24" ht="18.75" customHeight="1" x14ac:dyDescent="0.15">
      <c r="A10" s="798" t="s">
        <v>274</v>
      </c>
      <c r="B10" s="294" t="s">
        <v>87</v>
      </c>
      <c r="C10" s="297">
        <v>0</v>
      </c>
      <c r="D10" s="293">
        <v>0</v>
      </c>
      <c r="E10" s="293">
        <v>6</v>
      </c>
      <c r="F10" s="293">
        <v>30</v>
      </c>
      <c r="G10" s="293">
        <v>60</v>
      </c>
      <c r="H10" s="293">
        <v>63</v>
      </c>
      <c r="I10" s="293">
        <v>83</v>
      </c>
      <c r="J10" s="293">
        <v>79</v>
      </c>
      <c r="K10" s="293">
        <v>61</v>
      </c>
      <c r="L10" s="293">
        <v>118</v>
      </c>
      <c r="M10" s="293">
        <v>176</v>
      </c>
      <c r="N10" s="293">
        <v>181</v>
      </c>
      <c r="O10" s="293">
        <v>108</v>
      </c>
      <c r="P10" s="293">
        <v>89</v>
      </c>
      <c r="Q10" s="293">
        <v>62</v>
      </c>
      <c r="R10" s="293">
        <v>31</v>
      </c>
      <c r="S10" s="293">
        <v>46</v>
      </c>
      <c r="T10" s="275">
        <v>36</v>
      </c>
      <c r="U10" s="293">
        <v>0</v>
      </c>
      <c r="V10" s="297">
        <v>1229</v>
      </c>
      <c r="W10" s="299"/>
      <c r="X10" s="298"/>
    </row>
    <row r="11" spans="1:24" ht="18.75" customHeight="1" x14ac:dyDescent="0.15">
      <c r="A11" s="799"/>
      <c r="B11" s="292" t="s">
        <v>102</v>
      </c>
      <c r="C11" s="296">
        <v>0</v>
      </c>
      <c r="D11" s="296">
        <v>0</v>
      </c>
      <c r="E11" s="291">
        <v>4</v>
      </c>
      <c r="F11" s="291">
        <v>20</v>
      </c>
      <c r="G11" s="291">
        <v>38</v>
      </c>
      <c r="H11" s="291">
        <v>43</v>
      </c>
      <c r="I11" s="291">
        <v>61</v>
      </c>
      <c r="J11" s="291">
        <v>61</v>
      </c>
      <c r="K11" s="291">
        <v>51</v>
      </c>
      <c r="L11" s="291">
        <v>94</v>
      </c>
      <c r="M11" s="291">
        <v>141</v>
      </c>
      <c r="N11" s="291">
        <v>140</v>
      </c>
      <c r="O11" s="291">
        <v>84</v>
      </c>
      <c r="P11" s="291">
        <v>58</v>
      </c>
      <c r="Q11" s="291">
        <v>41</v>
      </c>
      <c r="R11" s="291">
        <v>16</v>
      </c>
      <c r="S11" s="291">
        <v>15</v>
      </c>
      <c r="T11" s="280">
        <v>16</v>
      </c>
      <c r="U11" s="291">
        <v>0</v>
      </c>
      <c r="V11" s="296">
        <v>883</v>
      </c>
      <c r="W11" s="299"/>
      <c r="X11" s="298"/>
    </row>
    <row r="12" spans="1:24" ht="18.75" customHeight="1" x14ac:dyDescent="0.15">
      <c r="A12" s="800"/>
      <c r="B12" s="777" t="s">
        <v>103</v>
      </c>
      <c r="C12" s="290">
        <v>0</v>
      </c>
      <c r="D12" s="290">
        <v>0</v>
      </c>
      <c r="E12" s="290">
        <v>2</v>
      </c>
      <c r="F12" s="290">
        <v>10</v>
      </c>
      <c r="G12" s="290">
        <v>22</v>
      </c>
      <c r="H12" s="290">
        <v>20</v>
      </c>
      <c r="I12" s="290">
        <v>22</v>
      </c>
      <c r="J12" s="290">
        <v>18</v>
      </c>
      <c r="K12" s="290">
        <v>10</v>
      </c>
      <c r="L12" s="290">
        <v>24</v>
      </c>
      <c r="M12" s="290">
        <v>35</v>
      </c>
      <c r="N12" s="290">
        <v>41</v>
      </c>
      <c r="O12" s="290">
        <v>24</v>
      </c>
      <c r="P12" s="290">
        <v>31</v>
      </c>
      <c r="Q12" s="290">
        <v>21</v>
      </c>
      <c r="R12" s="290">
        <v>15</v>
      </c>
      <c r="S12" s="290">
        <v>31</v>
      </c>
      <c r="T12" s="278">
        <v>20</v>
      </c>
      <c r="U12" s="290">
        <v>0</v>
      </c>
      <c r="V12" s="295">
        <v>346</v>
      </c>
      <c r="W12" s="299"/>
      <c r="X12" s="298"/>
    </row>
    <row r="13" spans="1:24" ht="18.75" customHeight="1" x14ac:dyDescent="0.15">
      <c r="A13" s="798" t="s">
        <v>273</v>
      </c>
      <c r="B13" s="294" t="s">
        <v>87</v>
      </c>
      <c r="C13" s="297">
        <v>0</v>
      </c>
      <c r="D13" s="293">
        <v>0</v>
      </c>
      <c r="E13" s="293">
        <v>1</v>
      </c>
      <c r="F13" s="293">
        <v>24</v>
      </c>
      <c r="G13" s="293">
        <v>70</v>
      </c>
      <c r="H13" s="293">
        <v>88</v>
      </c>
      <c r="I13" s="293">
        <v>73</v>
      </c>
      <c r="J13" s="293">
        <v>81</v>
      </c>
      <c r="K13" s="293">
        <v>64</v>
      </c>
      <c r="L13" s="293">
        <v>130</v>
      </c>
      <c r="M13" s="293">
        <v>172</v>
      </c>
      <c r="N13" s="293">
        <v>195</v>
      </c>
      <c r="O13" s="293">
        <v>136</v>
      </c>
      <c r="P13" s="293">
        <v>87</v>
      </c>
      <c r="Q13" s="293">
        <v>48</v>
      </c>
      <c r="R13" s="293">
        <v>28</v>
      </c>
      <c r="S13" s="293">
        <v>32</v>
      </c>
      <c r="T13" s="275">
        <v>39</v>
      </c>
      <c r="U13" s="293">
        <v>1</v>
      </c>
      <c r="V13" s="297">
        <v>1269</v>
      </c>
      <c r="W13" s="289"/>
      <c r="X13" s="298"/>
    </row>
    <row r="14" spans="1:24" ht="18.75" customHeight="1" x14ac:dyDescent="0.15">
      <c r="A14" s="799"/>
      <c r="B14" s="292" t="s">
        <v>102</v>
      </c>
      <c r="C14" s="296">
        <v>0</v>
      </c>
      <c r="D14" s="296">
        <v>0</v>
      </c>
      <c r="E14" s="291">
        <v>1</v>
      </c>
      <c r="F14" s="291">
        <v>16</v>
      </c>
      <c r="G14" s="291">
        <v>49</v>
      </c>
      <c r="H14" s="291">
        <v>63</v>
      </c>
      <c r="I14" s="291">
        <v>62</v>
      </c>
      <c r="J14" s="291">
        <v>63</v>
      </c>
      <c r="K14" s="291">
        <v>48</v>
      </c>
      <c r="L14" s="291">
        <v>103</v>
      </c>
      <c r="M14" s="291">
        <v>134</v>
      </c>
      <c r="N14" s="291">
        <v>153</v>
      </c>
      <c r="O14" s="291">
        <v>99</v>
      </c>
      <c r="P14" s="291">
        <v>65</v>
      </c>
      <c r="Q14" s="291">
        <v>31</v>
      </c>
      <c r="R14" s="291">
        <v>15</v>
      </c>
      <c r="S14" s="291">
        <v>16</v>
      </c>
      <c r="T14" s="280">
        <v>18</v>
      </c>
      <c r="U14" s="291">
        <v>1</v>
      </c>
      <c r="V14" s="296">
        <v>937</v>
      </c>
      <c r="W14" s="289"/>
    </row>
    <row r="15" spans="1:24" ht="18.75" customHeight="1" x14ac:dyDescent="0.15">
      <c r="A15" s="800"/>
      <c r="B15" s="777" t="s">
        <v>103</v>
      </c>
      <c r="C15" s="290">
        <v>0</v>
      </c>
      <c r="D15" s="290">
        <v>0</v>
      </c>
      <c r="E15" s="290">
        <v>0</v>
      </c>
      <c r="F15" s="290">
        <v>8</v>
      </c>
      <c r="G15" s="290">
        <v>21</v>
      </c>
      <c r="H15" s="290">
        <v>25</v>
      </c>
      <c r="I15" s="290">
        <v>11</v>
      </c>
      <c r="J15" s="290">
        <v>18</v>
      </c>
      <c r="K15" s="290">
        <v>16</v>
      </c>
      <c r="L15" s="290">
        <v>27</v>
      </c>
      <c r="M15" s="290">
        <v>38</v>
      </c>
      <c r="N15" s="290">
        <v>42</v>
      </c>
      <c r="O15" s="290">
        <v>37</v>
      </c>
      <c r="P15" s="290">
        <v>22</v>
      </c>
      <c r="Q15" s="290">
        <v>17</v>
      </c>
      <c r="R15" s="290">
        <v>13</v>
      </c>
      <c r="S15" s="290">
        <v>16</v>
      </c>
      <c r="T15" s="278">
        <v>21</v>
      </c>
      <c r="U15" s="290">
        <v>0</v>
      </c>
      <c r="V15" s="295">
        <v>332</v>
      </c>
      <c r="W15" s="289"/>
    </row>
    <row r="16" spans="1:24" ht="18.75" customHeight="1" x14ac:dyDescent="0.15">
      <c r="A16" s="798" t="s">
        <v>272</v>
      </c>
      <c r="B16" s="294" t="s">
        <v>87</v>
      </c>
      <c r="C16" s="297">
        <v>0</v>
      </c>
      <c r="D16" s="293">
        <v>0</v>
      </c>
      <c r="E16" s="293">
        <v>2</v>
      </c>
      <c r="F16" s="293">
        <v>28</v>
      </c>
      <c r="G16" s="293">
        <v>59</v>
      </c>
      <c r="H16" s="293">
        <v>75</v>
      </c>
      <c r="I16" s="293">
        <v>74</v>
      </c>
      <c r="J16" s="293">
        <v>62</v>
      </c>
      <c r="K16" s="293">
        <v>79</v>
      </c>
      <c r="L16" s="293">
        <v>82</v>
      </c>
      <c r="M16" s="293">
        <v>188</v>
      </c>
      <c r="N16" s="293">
        <v>142</v>
      </c>
      <c r="O16" s="293">
        <v>124</v>
      </c>
      <c r="P16" s="293">
        <v>77</v>
      </c>
      <c r="Q16" s="293">
        <v>51</v>
      </c>
      <c r="R16" s="293">
        <v>50</v>
      </c>
      <c r="S16" s="293">
        <v>37</v>
      </c>
      <c r="T16" s="275">
        <v>30</v>
      </c>
      <c r="U16" s="293">
        <v>0</v>
      </c>
      <c r="V16" s="297">
        <v>1160</v>
      </c>
      <c r="W16" s="289"/>
    </row>
    <row r="17" spans="1:23" ht="18.75" customHeight="1" x14ac:dyDescent="0.15">
      <c r="A17" s="799"/>
      <c r="B17" s="292" t="s">
        <v>102</v>
      </c>
      <c r="C17" s="296">
        <v>0</v>
      </c>
      <c r="D17" s="296">
        <v>0</v>
      </c>
      <c r="E17" s="291">
        <v>1</v>
      </c>
      <c r="F17" s="291">
        <v>23</v>
      </c>
      <c r="G17" s="291">
        <v>42</v>
      </c>
      <c r="H17" s="291">
        <v>48</v>
      </c>
      <c r="I17" s="291">
        <v>52</v>
      </c>
      <c r="J17" s="291">
        <v>45</v>
      </c>
      <c r="K17" s="291">
        <v>63</v>
      </c>
      <c r="L17" s="291">
        <v>65</v>
      </c>
      <c r="M17" s="291">
        <v>149</v>
      </c>
      <c r="N17" s="291">
        <v>120</v>
      </c>
      <c r="O17" s="291">
        <v>98</v>
      </c>
      <c r="P17" s="291">
        <v>54</v>
      </c>
      <c r="Q17" s="291">
        <v>37</v>
      </c>
      <c r="R17" s="291">
        <v>25</v>
      </c>
      <c r="S17" s="291">
        <v>20</v>
      </c>
      <c r="T17" s="280">
        <v>13</v>
      </c>
      <c r="U17" s="291">
        <v>0</v>
      </c>
      <c r="V17" s="296">
        <v>855</v>
      </c>
      <c r="W17" s="289"/>
    </row>
    <row r="18" spans="1:23" ht="18.75" customHeight="1" x14ac:dyDescent="0.15">
      <c r="A18" s="800"/>
      <c r="B18" s="777" t="s">
        <v>103</v>
      </c>
      <c r="C18" s="290">
        <v>0</v>
      </c>
      <c r="D18" s="290">
        <v>0</v>
      </c>
      <c r="E18" s="290">
        <v>1</v>
      </c>
      <c r="F18" s="290">
        <v>5</v>
      </c>
      <c r="G18" s="290">
        <v>17</v>
      </c>
      <c r="H18" s="290">
        <v>27</v>
      </c>
      <c r="I18" s="290">
        <v>22</v>
      </c>
      <c r="J18" s="290">
        <v>17</v>
      </c>
      <c r="K18" s="290">
        <v>16</v>
      </c>
      <c r="L18" s="290">
        <v>17</v>
      </c>
      <c r="M18" s="290">
        <v>39</v>
      </c>
      <c r="N18" s="290">
        <v>22</v>
      </c>
      <c r="O18" s="290">
        <v>26</v>
      </c>
      <c r="P18" s="290">
        <v>23</v>
      </c>
      <c r="Q18" s="290">
        <v>14</v>
      </c>
      <c r="R18" s="290">
        <v>25</v>
      </c>
      <c r="S18" s="290">
        <v>17</v>
      </c>
      <c r="T18" s="278">
        <v>17</v>
      </c>
      <c r="U18" s="290">
        <v>0</v>
      </c>
      <c r="V18" s="295">
        <v>305</v>
      </c>
      <c r="W18" s="289"/>
    </row>
    <row r="19" spans="1:23" ht="18.75" customHeight="1" x14ac:dyDescent="0.15">
      <c r="A19" s="798" t="s">
        <v>271</v>
      </c>
      <c r="B19" s="294" t="s">
        <v>87</v>
      </c>
      <c r="C19" s="297">
        <v>0</v>
      </c>
      <c r="D19" s="293">
        <v>0</v>
      </c>
      <c r="E19" s="293">
        <v>1</v>
      </c>
      <c r="F19" s="293">
        <v>18</v>
      </c>
      <c r="G19" s="293">
        <v>73</v>
      </c>
      <c r="H19" s="293">
        <v>90</v>
      </c>
      <c r="I19" s="293">
        <v>99</v>
      </c>
      <c r="J19" s="293">
        <v>89</v>
      </c>
      <c r="K19" s="293">
        <v>83</v>
      </c>
      <c r="L19" s="293">
        <v>98</v>
      </c>
      <c r="M19" s="293">
        <v>146</v>
      </c>
      <c r="N19" s="293">
        <v>151</v>
      </c>
      <c r="O19" s="293">
        <v>124</v>
      </c>
      <c r="P19" s="293">
        <v>91</v>
      </c>
      <c r="Q19" s="293">
        <v>53</v>
      </c>
      <c r="R19" s="293">
        <v>41</v>
      </c>
      <c r="S19" s="293">
        <v>27</v>
      </c>
      <c r="T19" s="275">
        <v>28</v>
      </c>
      <c r="U19" s="293">
        <v>0</v>
      </c>
      <c r="V19" s="297">
        <v>1212</v>
      </c>
      <c r="W19" s="289"/>
    </row>
    <row r="20" spans="1:23" ht="18.75" customHeight="1" x14ac:dyDescent="0.15">
      <c r="A20" s="799"/>
      <c r="B20" s="292" t="s">
        <v>102</v>
      </c>
      <c r="C20" s="296">
        <v>0</v>
      </c>
      <c r="D20" s="291">
        <v>0</v>
      </c>
      <c r="E20" s="291">
        <v>1</v>
      </c>
      <c r="F20" s="291">
        <v>10</v>
      </c>
      <c r="G20" s="291">
        <v>52</v>
      </c>
      <c r="H20" s="291">
        <v>67</v>
      </c>
      <c r="I20" s="291">
        <v>65</v>
      </c>
      <c r="J20" s="291">
        <v>66</v>
      </c>
      <c r="K20" s="291">
        <v>68</v>
      </c>
      <c r="L20" s="291">
        <v>78</v>
      </c>
      <c r="M20" s="291">
        <v>106</v>
      </c>
      <c r="N20" s="291">
        <v>124</v>
      </c>
      <c r="O20" s="291">
        <v>93</v>
      </c>
      <c r="P20" s="291">
        <v>58</v>
      </c>
      <c r="Q20" s="291">
        <v>36</v>
      </c>
      <c r="R20" s="291">
        <v>25</v>
      </c>
      <c r="S20" s="291">
        <v>13</v>
      </c>
      <c r="T20" s="280">
        <v>14</v>
      </c>
      <c r="U20" s="291">
        <v>0</v>
      </c>
      <c r="V20" s="296">
        <v>876</v>
      </c>
      <c r="W20" s="289"/>
    </row>
    <row r="21" spans="1:23" ht="18.75" customHeight="1" x14ac:dyDescent="0.15">
      <c r="A21" s="800"/>
      <c r="B21" s="777" t="s">
        <v>103</v>
      </c>
      <c r="C21" s="295">
        <v>0</v>
      </c>
      <c r="D21" s="290">
        <v>0</v>
      </c>
      <c r="E21" s="290">
        <v>0</v>
      </c>
      <c r="F21" s="290">
        <v>8</v>
      </c>
      <c r="G21" s="290">
        <v>21</v>
      </c>
      <c r="H21" s="290">
        <v>23</v>
      </c>
      <c r="I21" s="290">
        <v>34</v>
      </c>
      <c r="J21" s="290">
        <v>23</v>
      </c>
      <c r="K21" s="290">
        <v>15</v>
      </c>
      <c r="L21" s="290">
        <v>20</v>
      </c>
      <c r="M21" s="290">
        <v>40</v>
      </c>
      <c r="N21" s="290">
        <v>27</v>
      </c>
      <c r="O21" s="290">
        <v>31</v>
      </c>
      <c r="P21" s="290">
        <v>33</v>
      </c>
      <c r="Q21" s="290">
        <v>17</v>
      </c>
      <c r="R21" s="290">
        <v>16</v>
      </c>
      <c r="S21" s="290">
        <v>14</v>
      </c>
      <c r="T21" s="278">
        <v>14</v>
      </c>
      <c r="U21" s="290">
        <v>0</v>
      </c>
      <c r="V21" s="295">
        <v>336</v>
      </c>
      <c r="W21" s="289"/>
    </row>
    <row r="22" spans="1:23" ht="18.75" customHeight="1" x14ac:dyDescent="0.15">
      <c r="A22" s="798" t="s">
        <v>270</v>
      </c>
      <c r="B22" s="294" t="s">
        <v>87</v>
      </c>
      <c r="C22" s="297">
        <v>0</v>
      </c>
      <c r="D22" s="297">
        <v>0</v>
      </c>
      <c r="E22" s="297">
        <v>0</v>
      </c>
      <c r="F22" s="297">
        <v>18</v>
      </c>
      <c r="G22" s="297">
        <v>55</v>
      </c>
      <c r="H22" s="297">
        <v>102</v>
      </c>
      <c r="I22" s="297">
        <v>98</v>
      </c>
      <c r="J22" s="297">
        <v>113</v>
      </c>
      <c r="K22" s="297">
        <v>101</v>
      </c>
      <c r="L22" s="297">
        <v>95</v>
      </c>
      <c r="M22" s="297">
        <v>159</v>
      </c>
      <c r="N22" s="297">
        <v>179</v>
      </c>
      <c r="O22" s="297">
        <v>135</v>
      </c>
      <c r="P22" s="297">
        <v>102</v>
      </c>
      <c r="Q22" s="297">
        <v>62</v>
      </c>
      <c r="R22" s="297">
        <v>47</v>
      </c>
      <c r="S22" s="297">
        <v>24</v>
      </c>
      <c r="T22" s="275">
        <v>36</v>
      </c>
      <c r="U22" s="297">
        <v>0</v>
      </c>
      <c r="V22" s="297">
        <v>1326</v>
      </c>
      <c r="W22" s="289"/>
    </row>
    <row r="23" spans="1:23" ht="18.75" customHeight="1" x14ac:dyDescent="0.15">
      <c r="A23" s="799"/>
      <c r="B23" s="292" t="s">
        <v>102</v>
      </c>
      <c r="C23" s="296">
        <v>0</v>
      </c>
      <c r="D23" s="296">
        <v>0</v>
      </c>
      <c r="E23" s="296">
        <v>0</v>
      </c>
      <c r="F23" s="296">
        <v>11</v>
      </c>
      <c r="G23" s="296">
        <v>38</v>
      </c>
      <c r="H23" s="296">
        <v>63</v>
      </c>
      <c r="I23" s="296">
        <v>69</v>
      </c>
      <c r="J23" s="296">
        <v>82</v>
      </c>
      <c r="K23" s="296">
        <v>76</v>
      </c>
      <c r="L23" s="296">
        <v>78</v>
      </c>
      <c r="M23" s="296">
        <v>137</v>
      </c>
      <c r="N23" s="296">
        <v>145</v>
      </c>
      <c r="O23" s="296">
        <v>100</v>
      </c>
      <c r="P23" s="296">
        <v>73</v>
      </c>
      <c r="Q23" s="296">
        <v>35</v>
      </c>
      <c r="R23" s="296">
        <v>29</v>
      </c>
      <c r="S23" s="296">
        <v>15</v>
      </c>
      <c r="T23" s="280">
        <v>19</v>
      </c>
      <c r="U23" s="296">
        <v>0</v>
      </c>
      <c r="V23" s="296">
        <v>970</v>
      </c>
      <c r="W23" s="289"/>
    </row>
    <row r="24" spans="1:23" ht="18.75" customHeight="1" x14ac:dyDescent="0.15">
      <c r="A24" s="800"/>
      <c r="B24" s="777" t="s">
        <v>103</v>
      </c>
      <c r="C24" s="295">
        <v>0</v>
      </c>
      <c r="D24" s="295">
        <v>0</v>
      </c>
      <c r="E24" s="295">
        <v>0</v>
      </c>
      <c r="F24" s="295">
        <v>7</v>
      </c>
      <c r="G24" s="295">
        <v>17</v>
      </c>
      <c r="H24" s="295">
        <v>39</v>
      </c>
      <c r="I24" s="295">
        <v>29</v>
      </c>
      <c r="J24" s="295">
        <v>31</v>
      </c>
      <c r="K24" s="295">
        <v>25</v>
      </c>
      <c r="L24" s="295">
        <v>17</v>
      </c>
      <c r="M24" s="295">
        <v>22</v>
      </c>
      <c r="N24" s="295">
        <v>34</v>
      </c>
      <c r="O24" s="295">
        <v>35</v>
      </c>
      <c r="P24" s="295">
        <v>29</v>
      </c>
      <c r="Q24" s="295">
        <v>27</v>
      </c>
      <c r="R24" s="295">
        <v>18</v>
      </c>
      <c r="S24" s="295">
        <v>9</v>
      </c>
      <c r="T24" s="278">
        <v>17</v>
      </c>
      <c r="U24" s="295">
        <v>0</v>
      </c>
      <c r="V24" s="295">
        <v>356</v>
      </c>
      <c r="W24" s="289"/>
    </row>
    <row r="25" spans="1:23" ht="18.75" customHeight="1" x14ac:dyDescent="0.15">
      <c r="A25" s="798" t="s">
        <v>269</v>
      </c>
      <c r="B25" s="294" t="s">
        <v>87</v>
      </c>
      <c r="C25" s="297">
        <v>0</v>
      </c>
      <c r="D25" s="297">
        <v>0</v>
      </c>
      <c r="E25" s="297">
        <v>2</v>
      </c>
      <c r="F25" s="297">
        <v>27</v>
      </c>
      <c r="G25" s="297">
        <v>58</v>
      </c>
      <c r="H25" s="297">
        <v>78</v>
      </c>
      <c r="I25" s="297">
        <v>98</v>
      </c>
      <c r="J25" s="297">
        <v>104</v>
      </c>
      <c r="K25" s="297">
        <v>93</v>
      </c>
      <c r="L25" s="297">
        <v>83</v>
      </c>
      <c r="M25" s="297">
        <v>142</v>
      </c>
      <c r="N25" s="297">
        <v>154</v>
      </c>
      <c r="O25" s="297">
        <v>117</v>
      </c>
      <c r="P25" s="297">
        <v>96</v>
      </c>
      <c r="Q25" s="297">
        <v>57</v>
      </c>
      <c r="R25" s="297">
        <v>44</v>
      </c>
      <c r="S25" s="297">
        <v>44</v>
      </c>
      <c r="T25" s="275">
        <v>33</v>
      </c>
      <c r="U25" s="297">
        <v>1</v>
      </c>
      <c r="V25" s="297">
        <v>1231</v>
      </c>
      <c r="W25" s="289"/>
    </row>
    <row r="26" spans="1:23" ht="18.75" customHeight="1" x14ac:dyDescent="0.15">
      <c r="A26" s="799"/>
      <c r="B26" s="292" t="s">
        <v>102</v>
      </c>
      <c r="C26" s="296">
        <v>0</v>
      </c>
      <c r="D26" s="296">
        <v>0</v>
      </c>
      <c r="E26" s="296">
        <v>2</v>
      </c>
      <c r="F26" s="296">
        <v>13</v>
      </c>
      <c r="G26" s="296">
        <v>47</v>
      </c>
      <c r="H26" s="296">
        <v>54</v>
      </c>
      <c r="I26" s="296">
        <v>75</v>
      </c>
      <c r="J26" s="296">
        <v>77</v>
      </c>
      <c r="K26" s="296">
        <v>69</v>
      </c>
      <c r="L26" s="296">
        <v>72</v>
      </c>
      <c r="M26" s="296">
        <v>112</v>
      </c>
      <c r="N26" s="296">
        <v>121</v>
      </c>
      <c r="O26" s="296">
        <v>92</v>
      </c>
      <c r="P26" s="296">
        <v>65</v>
      </c>
      <c r="Q26" s="296">
        <v>26</v>
      </c>
      <c r="R26" s="296">
        <v>25</v>
      </c>
      <c r="S26" s="296">
        <v>19</v>
      </c>
      <c r="T26" s="280">
        <v>17</v>
      </c>
      <c r="U26" s="296">
        <v>0</v>
      </c>
      <c r="V26" s="296">
        <v>886</v>
      </c>
      <c r="W26" s="289"/>
    </row>
    <row r="27" spans="1:23" ht="18.75" customHeight="1" x14ac:dyDescent="0.15">
      <c r="A27" s="800"/>
      <c r="B27" s="777" t="s">
        <v>103</v>
      </c>
      <c r="C27" s="295">
        <v>0</v>
      </c>
      <c r="D27" s="295">
        <v>0</v>
      </c>
      <c r="E27" s="295">
        <v>0</v>
      </c>
      <c r="F27" s="295">
        <v>14</v>
      </c>
      <c r="G27" s="295">
        <v>11</v>
      </c>
      <c r="H27" s="295">
        <v>24</v>
      </c>
      <c r="I27" s="295">
        <v>23</v>
      </c>
      <c r="J27" s="295">
        <v>27</v>
      </c>
      <c r="K27" s="295">
        <v>24</v>
      </c>
      <c r="L27" s="295">
        <v>11</v>
      </c>
      <c r="M27" s="295">
        <v>30</v>
      </c>
      <c r="N27" s="295">
        <v>33</v>
      </c>
      <c r="O27" s="295">
        <v>25</v>
      </c>
      <c r="P27" s="295">
        <v>31</v>
      </c>
      <c r="Q27" s="295">
        <v>31</v>
      </c>
      <c r="R27" s="295">
        <v>19</v>
      </c>
      <c r="S27" s="295">
        <v>25</v>
      </c>
      <c r="T27" s="278">
        <v>16</v>
      </c>
      <c r="U27" s="295">
        <v>1</v>
      </c>
      <c r="V27" s="295">
        <v>345</v>
      </c>
      <c r="W27" s="289"/>
    </row>
    <row r="28" spans="1:23" ht="18.75" customHeight="1" x14ac:dyDescent="0.15">
      <c r="A28" s="798" t="s">
        <v>268</v>
      </c>
      <c r="B28" s="294" t="s">
        <v>87</v>
      </c>
      <c r="C28" s="293">
        <v>0</v>
      </c>
      <c r="D28" s="293">
        <v>0</v>
      </c>
      <c r="E28" s="293">
        <v>2</v>
      </c>
      <c r="F28" s="293">
        <v>21</v>
      </c>
      <c r="G28" s="293">
        <v>73</v>
      </c>
      <c r="H28" s="293">
        <v>86</v>
      </c>
      <c r="I28" s="293">
        <v>110</v>
      </c>
      <c r="J28" s="293">
        <v>103</v>
      </c>
      <c r="K28" s="293">
        <v>102</v>
      </c>
      <c r="L28" s="293">
        <v>112</v>
      </c>
      <c r="M28" s="293">
        <v>136</v>
      </c>
      <c r="N28" s="293">
        <v>164</v>
      </c>
      <c r="O28" s="293">
        <v>137</v>
      </c>
      <c r="P28" s="293">
        <v>84</v>
      </c>
      <c r="Q28" s="293">
        <v>66</v>
      </c>
      <c r="R28" s="293">
        <v>54</v>
      </c>
      <c r="S28" s="293">
        <v>31</v>
      </c>
      <c r="T28" s="275">
        <v>37</v>
      </c>
      <c r="U28" s="297">
        <v>0</v>
      </c>
      <c r="V28" s="297">
        <v>1318</v>
      </c>
      <c r="W28" s="289"/>
    </row>
    <row r="29" spans="1:23" ht="18.75" customHeight="1" x14ac:dyDescent="0.15">
      <c r="A29" s="799"/>
      <c r="B29" s="292" t="s">
        <v>102</v>
      </c>
      <c r="C29" s="291">
        <v>0</v>
      </c>
      <c r="D29" s="291">
        <v>0</v>
      </c>
      <c r="E29" s="291">
        <v>1</v>
      </c>
      <c r="F29" s="291">
        <v>14</v>
      </c>
      <c r="G29" s="291">
        <v>53</v>
      </c>
      <c r="H29" s="291">
        <v>69</v>
      </c>
      <c r="I29" s="291">
        <v>65</v>
      </c>
      <c r="J29" s="291">
        <v>72</v>
      </c>
      <c r="K29" s="291">
        <v>69</v>
      </c>
      <c r="L29" s="291">
        <v>91</v>
      </c>
      <c r="M29" s="291">
        <v>106</v>
      </c>
      <c r="N29" s="291">
        <v>132</v>
      </c>
      <c r="O29" s="291">
        <v>101</v>
      </c>
      <c r="P29" s="291">
        <v>64</v>
      </c>
      <c r="Q29" s="291">
        <v>42</v>
      </c>
      <c r="R29" s="291">
        <v>29</v>
      </c>
      <c r="S29" s="291">
        <v>16</v>
      </c>
      <c r="T29" s="280">
        <v>17</v>
      </c>
      <c r="U29" s="296">
        <v>0</v>
      </c>
      <c r="V29" s="296">
        <v>941</v>
      </c>
      <c r="W29" s="289"/>
    </row>
    <row r="30" spans="1:23" ht="18.75" customHeight="1" x14ac:dyDescent="0.15">
      <c r="A30" s="800"/>
      <c r="B30" s="777" t="s">
        <v>103</v>
      </c>
      <c r="C30" s="290">
        <v>0</v>
      </c>
      <c r="D30" s="290">
        <v>0</v>
      </c>
      <c r="E30" s="290">
        <v>1</v>
      </c>
      <c r="F30" s="290">
        <v>7</v>
      </c>
      <c r="G30" s="290">
        <v>20</v>
      </c>
      <c r="H30" s="290">
        <v>17</v>
      </c>
      <c r="I30" s="290">
        <v>45</v>
      </c>
      <c r="J30" s="290">
        <v>31</v>
      </c>
      <c r="K30" s="290">
        <v>33</v>
      </c>
      <c r="L30" s="290">
        <v>21</v>
      </c>
      <c r="M30" s="290">
        <v>30</v>
      </c>
      <c r="N30" s="290">
        <v>32</v>
      </c>
      <c r="O30" s="290">
        <v>36</v>
      </c>
      <c r="P30" s="290">
        <v>20</v>
      </c>
      <c r="Q30" s="290">
        <v>24</v>
      </c>
      <c r="R30" s="290">
        <v>25</v>
      </c>
      <c r="S30" s="290">
        <v>15</v>
      </c>
      <c r="T30" s="278">
        <v>20</v>
      </c>
      <c r="U30" s="295">
        <v>0</v>
      </c>
      <c r="V30" s="295">
        <v>377</v>
      </c>
      <c r="W30" s="289"/>
    </row>
    <row r="31" spans="1:23" ht="18.75" customHeight="1" x14ac:dyDescent="0.15">
      <c r="A31" s="798" t="s">
        <v>267</v>
      </c>
      <c r="B31" s="294" t="s">
        <v>87</v>
      </c>
      <c r="C31" s="297">
        <v>0</v>
      </c>
      <c r="D31" s="297">
        <v>0</v>
      </c>
      <c r="E31" s="297">
        <v>3</v>
      </c>
      <c r="F31" s="297">
        <v>28</v>
      </c>
      <c r="G31" s="297">
        <v>64</v>
      </c>
      <c r="H31" s="297">
        <v>87</v>
      </c>
      <c r="I31" s="297">
        <v>111</v>
      </c>
      <c r="J31" s="297">
        <v>94</v>
      </c>
      <c r="K31" s="297">
        <v>105</v>
      </c>
      <c r="L31" s="297">
        <v>103</v>
      </c>
      <c r="M31" s="297">
        <v>101</v>
      </c>
      <c r="N31" s="297">
        <v>177</v>
      </c>
      <c r="O31" s="297">
        <v>133</v>
      </c>
      <c r="P31" s="297">
        <v>77</v>
      </c>
      <c r="Q31" s="297">
        <v>76</v>
      </c>
      <c r="R31" s="297">
        <v>50</v>
      </c>
      <c r="S31" s="297">
        <v>35</v>
      </c>
      <c r="T31" s="275">
        <v>44</v>
      </c>
      <c r="U31" s="297">
        <v>2</v>
      </c>
      <c r="V31" s="297">
        <v>1290</v>
      </c>
      <c r="W31" s="289"/>
    </row>
    <row r="32" spans="1:23" ht="18.75" customHeight="1" x14ac:dyDescent="0.15">
      <c r="A32" s="799"/>
      <c r="B32" s="292" t="s">
        <v>102</v>
      </c>
      <c r="C32" s="296">
        <v>0</v>
      </c>
      <c r="D32" s="296">
        <v>0</v>
      </c>
      <c r="E32" s="296">
        <v>2</v>
      </c>
      <c r="F32" s="296">
        <v>13</v>
      </c>
      <c r="G32" s="296">
        <v>44</v>
      </c>
      <c r="H32" s="296">
        <v>56</v>
      </c>
      <c r="I32" s="296">
        <v>74</v>
      </c>
      <c r="J32" s="296">
        <v>69</v>
      </c>
      <c r="K32" s="296">
        <v>74</v>
      </c>
      <c r="L32" s="296">
        <v>85</v>
      </c>
      <c r="M32" s="296">
        <v>82</v>
      </c>
      <c r="N32" s="296">
        <v>131</v>
      </c>
      <c r="O32" s="296">
        <v>104</v>
      </c>
      <c r="P32" s="296">
        <v>53</v>
      </c>
      <c r="Q32" s="296">
        <v>53</v>
      </c>
      <c r="R32" s="296">
        <v>27</v>
      </c>
      <c r="S32" s="296">
        <v>16</v>
      </c>
      <c r="T32" s="280">
        <v>20</v>
      </c>
      <c r="U32" s="296">
        <v>2</v>
      </c>
      <c r="V32" s="296">
        <v>905</v>
      </c>
      <c r="W32" s="289"/>
    </row>
    <row r="33" spans="1:23" ht="18.75" customHeight="1" x14ac:dyDescent="0.15">
      <c r="A33" s="800"/>
      <c r="B33" s="777" t="s">
        <v>103</v>
      </c>
      <c r="C33" s="295">
        <v>0</v>
      </c>
      <c r="D33" s="295">
        <v>0</v>
      </c>
      <c r="E33" s="295">
        <v>1</v>
      </c>
      <c r="F33" s="295">
        <v>15</v>
      </c>
      <c r="G33" s="295">
        <v>20</v>
      </c>
      <c r="H33" s="295">
        <v>31</v>
      </c>
      <c r="I33" s="295">
        <v>37</v>
      </c>
      <c r="J33" s="295">
        <v>25</v>
      </c>
      <c r="K33" s="295">
        <v>31</v>
      </c>
      <c r="L33" s="295">
        <v>18</v>
      </c>
      <c r="M33" s="295">
        <v>19</v>
      </c>
      <c r="N33" s="295">
        <v>46</v>
      </c>
      <c r="O33" s="295">
        <v>29</v>
      </c>
      <c r="P33" s="295">
        <v>24</v>
      </c>
      <c r="Q33" s="295">
        <v>23</v>
      </c>
      <c r="R33" s="295">
        <v>23</v>
      </c>
      <c r="S33" s="295">
        <v>19</v>
      </c>
      <c r="T33" s="278">
        <v>24</v>
      </c>
      <c r="U33" s="295">
        <v>0</v>
      </c>
      <c r="V33" s="295">
        <v>385</v>
      </c>
      <c r="W33" s="289"/>
    </row>
    <row r="34" spans="1:23" ht="18.75" customHeight="1" x14ac:dyDescent="0.15">
      <c r="A34" s="798" t="s">
        <v>266</v>
      </c>
      <c r="B34" s="294" t="s">
        <v>87</v>
      </c>
      <c r="C34" s="293">
        <v>0</v>
      </c>
      <c r="D34" s="293">
        <v>0</v>
      </c>
      <c r="E34" s="293">
        <v>2</v>
      </c>
      <c r="F34" s="293">
        <v>19</v>
      </c>
      <c r="G34" s="293">
        <v>70</v>
      </c>
      <c r="H34" s="293">
        <v>83</v>
      </c>
      <c r="I34" s="293">
        <v>110</v>
      </c>
      <c r="J34" s="293">
        <v>125</v>
      </c>
      <c r="K34" s="293">
        <v>109</v>
      </c>
      <c r="L34" s="293">
        <v>90</v>
      </c>
      <c r="M34" s="293">
        <v>96</v>
      </c>
      <c r="N34" s="293">
        <v>129</v>
      </c>
      <c r="O34" s="293">
        <v>125</v>
      </c>
      <c r="P34" s="293">
        <v>112</v>
      </c>
      <c r="Q34" s="293">
        <v>76</v>
      </c>
      <c r="R34" s="293">
        <v>54</v>
      </c>
      <c r="S34" s="293">
        <v>44</v>
      </c>
      <c r="T34" s="275">
        <v>48</v>
      </c>
      <c r="U34" s="293">
        <v>2</v>
      </c>
      <c r="V34" s="293">
        <v>1294</v>
      </c>
      <c r="W34" s="289"/>
    </row>
    <row r="35" spans="1:23" ht="18.75" customHeight="1" x14ac:dyDescent="0.15">
      <c r="A35" s="799"/>
      <c r="B35" s="292" t="s">
        <v>102</v>
      </c>
      <c r="C35" s="291">
        <v>0</v>
      </c>
      <c r="D35" s="291">
        <v>0</v>
      </c>
      <c r="E35" s="291">
        <v>2</v>
      </c>
      <c r="F35" s="291">
        <v>14</v>
      </c>
      <c r="G35" s="291">
        <v>52</v>
      </c>
      <c r="H35" s="291">
        <v>69</v>
      </c>
      <c r="I35" s="291">
        <v>73</v>
      </c>
      <c r="J35" s="291">
        <v>92</v>
      </c>
      <c r="K35" s="291">
        <v>73</v>
      </c>
      <c r="L35" s="291">
        <v>65</v>
      </c>
      <c r="M35" s="291">
        <v>77</v>
      </c>
      <c r="N35" s="291">
        <v>101</v>
      </c>
      <c r="O35" s="291">
        <v>87</v>
      </c>
      <c r="P35" s="291">
        <v>83</v>
      </c>
      <c r="Q35" s="291">
        <v>54</v>
      </c>
      <c r="R35" s="291">
        <v>30</v>
      </c>
      <c r="S35" s="291">
        <v>28</v>
      </c>
      <c r="T35" s="280">
        <v>27</v>
      </c>
      <c r="U35" s="291">
        <v>2</v>
      </c>
      <c r="V35" s="291">
        <v>929</v>
      </c>
      <c r="W35" s="289"/>
    </row>
    <row r="36" spans="1:23" ht="18.75" customHeight="1" x14ac:dyDescent="0.15">
      <c r="A36" s="800"/>
      <c r="B36" s="777" t="s">
        <v>103</v>
      </c>
      <c r="C36" s="290">
        <v>0</v>
      </c>
      <c r="D36" s="290">
        <v>0</v>
      </c>
      <c r="E36" s="290">
        <v>0</v>
      </c>
      <c r="F36" s="290">
        <v>5</v>
      </c>
      <c r="G36" s="290">
        <v>18</v>
      </c>
      <c r="H36" s="290">
        <v>14</v>
      </c>
      <c r="I36" s="290">
        <v>37</v>
      </c>
      <c r="J36" s="290">
        <v>33</v>
      </c>
      <c r="K36" s="290">
        <v>36</v>
      </c>
      <c r="L36" s="290">
        <v>25</v>
      </c>
      <c r="M36" s="290">
        <v>19</v>
      </c>
      <c r="N36" s="290">
        <v>28</v>
      </c>
      <c r="O36" s="290">
        <v>38</v>
      </c>
      <c r="P36" s="290">
        <v>29</v>
      </c>
      <c r="Q36" s="290">
        <v>22</v>
      </c>
      <c r="R36" s="290">
        <v>24</v>
      </c>
      <c r="S36" s="290">
        <v>16</v>
      </c>
      <c r="T36" s="278">
        <v>21</v>
      </c>
      <c r="U36" s="290">
        <v>0</v>
      </c>
      <c r="V36" s="290">
        <v>365</v>
      </c>
      <c r="W36" s="289"/>
    </row>
    <row r="37" spans="1:23" s="283" customFormat="1" ht="18.75" customHeight="1" x14ac:dyDescent="0.15">
      <c r="A37" s="798" t="s">
        <v>265</v>
      </c>
      <c r="B37" s="277" t="s">
        <v>87</v>
      </c>
      <c r="C37" s="288">
        <v>0</v>
      </c>
      <c r="D37" s="288">
        <v>0</v>
      </c>
      <c r="E37" s="288">
        <v>4</v>
      </c>
      <c r="F37" s="288">
        <v>26</v>
      </c>
      <c r="G37" s="288">
        <v>74</v>
      </c>
      <c r="H37" s="288">
        <v>86</v>
      </c>
      <c r="I37" s="288">
        <v>115</v>
      </c>
      <c r="J37" s="288">
        <v>94</v>
      </c>
      <c r="K37" s="288">
        <v>104</v>
      </c>
      <c r="L37" s="288">
        <v>83</v>
      </c>
      <c r="M37" s="288">
        <v>96</v>
      </c>
      <c r="N37" s="288">
        <v>136</v>
      </c>
      <c r="O37" s="288">
        <v>142</v>
      </c>
      <c r="P37" s="288">
        <v>107</v>
      </c>
      <c r="Q37" s="288">
        <v>72</v>
      </c>
      <c r="R37" s="288">
        <v>54</v>
      </c>
      <c r="S37" s="288">
        <v>39</v>
      </c>
      <c r="T37" s="288">
        <v>26</v>
      </c>
      <c r="U37" s="288">
        <v>0</v>
      </c>
      <c r="V37" s="275">
        <v>1258</v>
      </c>
    </row>
    <row r="38" spans="1:23" s="283" customFormat="1" ht="18.75" customHeight="1" x14ac:dyDescent="0.15">
      <c r="A38" s="799"/>
      <c r="B38" s="287" t="s">
        <v>102</v>
      </c>
      <c r="C38" s="286">
        <v>0</v>
      </c>
      <c r="D38" s="286">
        <v>0</v>
      </c>
      <c r="E38" s="286">
        <v>4</v>
      </c>
      <c r="F38" s="286">
        <v>14</v>
      </c>
      <c r="G38" s="286">
        <v>52</v>
      </c>
      <c r="H38" s="286">
        <v>57</v>
      </c>
      <c r="I38" s="286">
        <v>76</v>
      </c>
      <c r="J38" s="286">
        <v>63</v>
      </c>
      <c r="K38" s="286">
        <v>71</v>
      </c>
      <c r="L38" s="286">
        <v>74</v>
      </c>
      <c r="M38" s="286">
        <v>72</v>
      </c>
      <c r="N38" s="286">
        <v>112</v>
      </c>
      <c r="O38" s="286">
        <v>105</v>
      </c>
      <c r="P38" s="286">
        <v>76</v>
      </c>
      <c r="Q38" s="286">
        <v>48</v>
      </c>
      <c r="R38" s="286">
        <v>32</v>
      </c>
      <c r="S38" s="286">
        <v>25</v>
      </c>
      <c r="T38" s="286">
        <v>13</v>
      </c>
      <c r="U38" s="286">
        <v>0</v>
      </c>
      <c r="V38" s="280">
        <v>894</v>
      </c>
    </row>
    <row r="39" spans="1:23" s="283" customFormat="1" ht="18.75" customHeight="1" x14ac:dyDescent="0.15">
      <c r="A39" s="800"/>
      <c r="B39" s="285" t="s">
        <v>103</v>
      </c>
      <c r="C39" s="284">
        <v>0</v>
      </c>
      <c r="D39" s="284">
        <v>0</v>
      </c>
      <c r="E39" s="284">
        <v>0</v>
      </c>
      <c r="F39" s="284">
        <v>12</v>
      </c>
      <c r="G39" s="284">
        <v>22</v>
      </c>
      <c r="H39" s="284">
        <v>29</v>
      </c>
      <c r="I39" s="284">
        <v>39</v>
      </c>
      <c r="J39" s="284">
        <v>31</v>
      </c>
      <c r="K39" s="284">
        <v>33</v>
      </c>
      <c r="L39" s="284">
        <v>9</v>
      </c>
      <c r="M39" s="284">
        <v>24</v>
      </c>
      <c r="N39" s="284">
        <v>24</v>
      </c>
      <c r="O39" s="284">
        <v>37</v>
      </c>
      <c r="P39" s="284">
        <v>31</v>
      </c>
      <c r="Q39" s="284">
        <v>24</v>
      </c>
      <c r="R39" s="284">
        <v>22</v>
      </c>
      <c r="S39" s="284">
        <v>14</v>
      </c>
      <c r="T39" s="284">
        <v>13</v>
      </c>
      <c r="U39" s="284">
        <v>0</v>
      </c>
      <c r="V39" s="278">
        <v>364</v>
      </c>
    </row>
    <row r="40" spans="1:23" s="283" customFormat="1" ht="18.75" customHeight="1" x14ac:dyDescent="0.15">
      <c r="A40" s="798" t="s">
        <v>264</v>
      </c>
      <c r="B40" s="277" t="s">
        <v>87</v>
      </c>
      <c r="C40" s="288">
        <v>0</v>
      </c>
      <c r="D40" s="288">
        <v>0</v>
      </c>
      <c r="E40" s="288">
        <v>3</v>
      </c>
      <c r="F40" s="288">
        <v>23</v>
      </c>
      <c r="G40" s="288">
        <v>68</v>
      </c>
      <c r="H40" s="288">
        <v>70</v>
      </c>
      <c r="I40" s="288">
        <v>78</v>
      </c>
      <c r="J40" s="288">
        <v>130</v>
      </c>
      <c r="K40" s="288">
        <v>97</v>
      </c>
      <c r="L40" s="288">
        <v>114</v>
      </c>
      <c r="M40" s="288">
        <v>117</v>
      </c>
      <c r="N40" s="288">
        <v>149</v>
      </c>
      <c r="O40" s="288">
        <v>135</v>
      </c>
      <c r="P40" s="288">
        <v>101</v>
      </c>
      <c r="Q40" s="288">
        <v>81</v>
      </c>
      <c r="R40" s="288">
        <v>76</v>
      </c>
      <c r="S40" s="288">
        <v>38</v>
      </c>
      <c r="T40" s="288">
        <v>43</v>
      </c>
      <c r="U40" s="288">
        <v>3</v>
      </c>
      <c r="V40" s="275">
        <v>1326</v>
      </c>
    </row>
    <row r="41" spans="1:23" s="283" customFormat="1" ht="18.75" customHeight="1" x14ac:dyDescent="0.15">
      <c r="A41" s="799"/>
      <c r="B41" s="287" t="s">
        <v>102</v>
      </c>
      <c r="C41" s="286">
        <v>0</v>
      </c>
      <c r="D41" s="286">
        <v>0</v>
      </c>
      <c r="E41" s="286">
        <v>1</v>
      </c>
      <c r="F41" s="286">
        <v>16</v>
      </c>
      <c r="G41" s="286">
        <v>49</v>
      </c>
      <c r="H41" s="286">
        <v>51</v>
      </c>
      <c r="I41" s="286">
        <v>56</v>
      </c>
      <c r="J41" s="286">
        <v>99</v>
      </c>
      <c r="K41" s="286">
        <v>73</v>
      </c>
      <c r="L41" s="286">
        <v>92</v>
      </c>
      <c r="M41" s="286">
        <v>95</v>
      </c>
      <c r="N41" s="286">
        <v>113</v>
      </c>
      <c r="O41" s="286">
        <v>103</v>
      </c>
      <c r="P41" s="286">
        <v>65</v>
      </c>
      <c r="Q41" s="286">
        <v>55</v>
      </c>
      <c r="R41" s="286">
        <v>49</v>
      </c>
      <c r="S41" s="286">
        <v>18</v>
      </c>
      <c r="T41" s="286">
        <v>20</v>
      </c>
      <c r="U41" s="286">
        <v>3</v>
      </c>
      <c r="V41" s="280">
        <v>958</v>
      </c>
    </row>
    <row r="42" spans="1:23" s="283" customFormat="1" ht="18.75" customHeight="1" x14ac:dyDescent="0.15">
      <c r="A42" s="800"/>
      <c r="B42" s="285" t="s">
        <v>103</v>
      </c>
      <c r="C42" s="284">
        <v>0</v>
      </c>
      <c r="D42" s="284">
        <v>0</v>
      </c>
      <c r="E42" s="284">
        <v>2</v>
      </c>
      <c r="F42" s="284">
        <v>7</v>
      </c>
      <c r="G42" s="284">
        <v>19</v>
      </c>
      <c r="H42" s="284">
        <v>19</v>
      </c>
      <c r="I42" s="284">
        <v>22</v>
      </c>
      <c r="J42" s="284">
        <v>31</v>
      </c>
      <c r="K42" s="284">
        <v>24</v>
      </c>
      <c r="L42" s="284">
        <v>22</v>
      </c>
      <c r="M42" s="284">
        <v>22</v>
      </c>
      <c r="N42" s="284">
        <v>36</v>
      </c>
      <c r="O42" s="284">
        <v>32</v>
      </c>
      <c r="P42" s="284">
        <v>36</v>
      </c>
      <c r="Q42" s="284">
        <v>26</v>
      </c>
      <c r="R42" s="284">
        <v>27</v>
      </c>
      <c r="S42" s="284">
        <v>20</v>
      </c>
      <c r="T42" s="284">
        <v>23</v>
      </c>
      <c r="U42" s="284">
        <v>0</v>
      </c>
      <c r="V42" s="278">
        <v>368</v>
      </c>
    </row>
    <row r="43" spans="1:23" s="283" customFormat="1" ht="18.75" customHeight="1" x14ac:dyDescent="0.15">
      <c r="A43" s="798" t="s">
        <v>263</v>
      </c>
      <c r="B43" s="277" t="s">
        <v>87</v>
      </c>
      <c r="C43" s="288">
        <v>0</v>
      </c>
      <c r="D43" s="288">
        <v>0</v>
      </c>
      <c r="E43" s="288">
        <v>6</v>
      </c>
      <c r="F43" s="288">
        <v>19</v>
      </c>
      <c r="G43" s="288">
        <v>66</v>
      </c>
      <c r="H43" s="288">
        <v>75</v>
      </c>
      <c r="I43" s="288">
        <v>90</v>
      </c>
      <c r="J43" s="288">
        <v>127</v>
      </c>
      <c r="K43" s="288">
        <v>109</v>
      </c>
      <c r="L43" s="288">
        <v>119</v>
      </c>
      <c r="M43" s="288">
        <v>103</v>
      </c>
      <c r="N43" s="288">
        <v>120</v>
      </c>
      <c r="O43" s="288">
        <v>146</v>
      </c>
      <c r="P43" s="288">
        <v>119</v>
      </c>
      <c r="Q43" s="288">
        <v>80</v>
      </c>
      <c r="R43" s="288">
        <v>68</v>
      </c>
      <c r="S43" s="288">
        <v>48</v>
      </c>
      <c r="T43" s="288">
        <v>34</v>
      </c>
      <c r="U43" s="288">
        <v>0</v>
      </c>
      <c r="V43" s="275">
        <v>1329</v>
      </c>
    </row>
    <row r="44" spans="1:23" s="283" customFormat="1" ht="18.75" customHeight="1" x14ac:dyDescent="0.15">
      <c r="A44" s="799"/>
      <c r="B44" s="287" t="s">
        <v>102</v>
      </c>
      <c r="C44" s="286">
        <v>0</v>
      </c>
      <c r="D44" s="286">
        <v>0</v>
      </c>
      <c r="E44" s="286">
        <v>5</v>
      </c>
      <c r="F44" s="286">
        <v>13</v>
      </c>
      <c r="G44" s="286">
        <v>54</v>
      </c>
      <c r="H44" s="286">
        <v>52</v>
      </c>
      <c r="I44" s="286">
        <v>68</v>
      </c>
      <c r="J44" s="286">
        <v>97</v>
      </c>
      <c r="K44" s="286">
        <v>80</v>
      </c>
      <c r="L44" s="286">
        <v>90</v>
      </c>
      <c r="M44" s="286">
        <v>77</v>
      </c>
      <c r="N44" s="286">
        <v>88</v>
      </c>
      <c r="O44" s="286">
        <v>100</v>
      </c>
      <c r="P44" s="286">
        <v>74</v>
      </c>
      <c r="Q44" s="286">
        <v>45</v>
      </c>
      <c r="R44" s="286">
        <v>36</v>
      </c>
      <c r="S44" s="286">
        <v>23</v>
      </c>
      <c r="T44" s="286">
        <v>15</v>
      </c>
      <c r="U44" s="286">
        <v>0</v>
      </c>
      <c r="V44" s="280">
        <v>917</v>
      </c>
    </row>
    <row r="45" spans="1:23" s="283" customFormat="1" ht="18.75" customHeight="1" x14ac:dyDescent="0.15">
      <c r="A45" s="800"/>
      <c r="B45" s="285" t="s">
        <v>103</v>
      </c>
      <c r="C45" s="284">
        <v>0</v>
      </c>
      <c r="D45" s="284">
        <v>0</v>
      </c>
      <c r="E45" s="284">
        <v>1</v>
      </c>
      <c r="F45" s="284">
        <v>6</v>
      </c>
      <c r="G45" s="284">
        <v>12</v>
      </c>
      <c r="H45" s="284">
        <v>23</v>
      </c>
      <c r="I45" s="284">
        <v>22</v>
      </c>
      <c r="J45" s="284">
        <v>30</v>
      </c>
      <c r="K45" s="284">
        <v>29</v>
      </c>
      <c r="L45" s="284">
        <v>29</v>
      </c>
      <c r="M45" s="284">
        <v>26</v>
      </c>
      <c r="N45" s="284">
        <v>32</v>
      </c>
      <c r="O45" s="284">
        <v>46</v>
      </c>
      <c r="P45" s="284">
        <v>45</v>
      </c>
      <c r="Q45" s="284">
        <v>35</v>
      </c>
      <c r="R45" s="284">
        <v>32</v>
      </c>
      <c r="S45" s="284">
        <v>25</v>
      </c>
      <c r="T45" s="284">
        <v>19</v>
      </c>
      <c r="U45" s="284">
        <v>0</v>
      </c>
      <c r="V45" s="278">
        <v>412</v>
      </c>
    </row>
    <row r="46" spans="1:23" ht="18.75" customHeight="1" x14ac:dyDescent="0.15">
      <c r="A46" s="798" t="s">
        <v>262</v>
      </c>
      <c r="B46" s="778" t="s">
        <v>87</v>
      </c>
      <c r="C46" s="275">
        <v>0</v>
      </c>
      <c r="D46" s="275">
        <v>0</v>
      </c>
      <c r="E46" s="275">
        <v>5</v>
      </c>
      <c r="F46" s="275">
        <v>24</v>
      </c>
      <c r="G46" s="275">
        <v>72</v>
      </c>
      <c r="H46" s="275">
        <v>75</v>
      </c>
      <c r="I46" s="275">
        <v>97</v>
      </c>
      <c r="J46" s="275">
        <v>142</v>
      </c>
      <c r="K46" s="275">
        <v>118</v>
      </c>
      <c r="L46" s="275">
        <v>101</v>
      </c>
      <c r="M46" s="275">
        <v>114</v>
      </c>
      <c r="N46" s="275">
        <v>121</v>
      </c>
      <c r="O46" s="275">
        <v>137</v>
      </c>
      <c r="P46" s="275">
        <v>118</v>
      </c>
      <c r="Q46" s="275">
        <v>100</v>
      </c>
      <c r="R46" s="275">
        <v>62</v>
      </c>
      <c r="S46" s="275">
        <v>44</v>
      </c>
      <c r="T46" s="275">
        <v>40</v>
      </c>
      <c r="U46" s="275">
        <v>0</v>
      </c>
      <c r="V46" s="275">
        <v>1370</v>
      </c>
    </row>
    <row r="47" spans="1:23" ht="18.75" customHeight="1" x14ac:dyDescent="0.15">
      <c r="A47" s="799"/>
      <c r="B47" s="258" t="s">
        <v>102</v>
      </c>
      <c r="C47" s="280">
        <v>0</v>
      </c>
      <c r="D47" s="280">
        <v>0</v>
      </c>
      <c r="E47" s="280">
        <v>1</v>
      </c>
      <c r="F47" s="280">
        <v>15</v>
      </c>
      <c r="G47" s="280">
        <v>59</v>
      </c>
      <c r="H47" s="280">
        <v>45</v>
      </c>
      <c r="I47" s="280">
        <v>71</v>
      </c>
      <c r="J47" s="280">
        <v>100</v>
      </c>
      <c r="K47" s="280">
        <v>88</v>
      </c>
      <c r="L47" s="280">
        <v>70</v>
      </c>
      <c r="M47" s="280">
        <v>87</v>
      </c>
      <c r="N47" s="280">
        <v>94</v>
      </c>
      <c r="O47" s="280">
        <v>99</v>
      </c>
      <c r="P47" s="280">
        <v>81</v>
      </c>
      <c r="Q47" s="280">
        <v>66</v>
      </c>
      <c r="R47" s="280">
        <v>39</v>
      </c>
      <c r="S47" s="280">
        <v>20</v>
      </c>
      <c r="T47" s="280">
        <v>22</v>
      </c>
      <c r="U47" s="280">
        <v>0</v>
      </c>
      <c r="V47" s="280">
        <v>957</v>
      </c>
    </row>
    <row r="48" spans="1:23" ht="18.75" customHeight="1" x14ac:dyDescent="0.15">
      <c r="A48" s="800"/>
      <c r="B48" s="776" t="s">
        <v>103</v>
      </c>
      <c r="C48" s="278">
        <v>0</v>
      </c>
      <c r="D48" s="278">
        <v>0</v>
      </c>
      <c r="E48" s="278">
        <v>4</v>
      </c>
      <c r="F48" s="278">
        <v>9</v>
      </c>
      <c r="G48" s="278">
        <v>13</v>
      </c>
      <c r="H48" s="278">
        <v>30</v>
      </c>
      <c r="I48" s="278">
        <v>26</v>
      </c>
      <c r="J48" s="278">
        <v>42</v>
      </c>
      <c r="K48" s="278">
        <v>30</v>
      </c>
      <c r="L48" s="278">
        <v>31</v>
      </c>
      <c r="M48" s="278">
        <v>27</v>
      </c>
      <c r="N48" s="278">
        <v>27</v>
      </c>
      <c r="O48" s="278">
        <v>38</v>
      </c>
      <c r="P48" s="278">
        <v>37</v>
      </c>
      <c r="Q48" s="278">
        <v>34</v>
      </c>
      <c r="R48" s="278">
        <v>23</v>
      </c>
      <c r="S48" s="278">
        <v>24</v>
      </c>
      <c r="T48" s="278">
        <v>18</v>
      </c>
      <c r="U48" s="278">
        <v>0</v>
      </c>
      <c r="V48" s="278">
        <v>413</v>
      </c>
    </row>
    <row r="49" spans="1:22" ht="18.75" customHeight="1" x14ac:dyDescent="0.15">
      <c r="A49" s="798" t="s">
        <v>261</v>
      </c>
      <c r="B49" s="277" t="s">
        <v>87</v>
      </c>
      <c r="C49" s="275">
        <v>0</v>
      </c>
      <c r="D49" s="275">
        <v>0</v>
      </c>
      <c r="E49" s="275">
        <v>4</v>
      </c>
      <c r="F49" s="275">
        <v>33</v>
      </c>
      <c r="G49" s="275">
        <v>50</v>
      </c>
      <c r="H49" s="275">
        <v>76</v>
      </c>
      <c r="I49" s="275">
        <v>76</v>
      </c>
      <c r="J49" s="275">
        <v>91</v>
      </c>
      <c r="K49" s="275">
        <v>124</v>
      </c>
      <c r="L49" s="275">
        <v>102</v>
      </c>
      <c r="M49" s="275">
        <v>99</v>
      </c>
      <c r="N49" s="275">
        <v>85</v>
      </c>
      <c r="O49" s="275">
        <v>130</v>
      </c>
      <c r="P49" s="275">
        <v>111</v>
      </c>
      <c r="Q49" s="275">
        <v>93</v>
      </c>
      <c r="R49" s="275">
        <v>62</v>
      </c>
      <c r="S49" s="275">
        <v>41</v>
      </c>
      <c r="T49" s="282">
        <v>38</v>
      </c>
      <c r="U49" s="282">
        <v>0</v>
      </c>
      <c r="V49" s="275">
        <v>1215</v>
      </c>
    </row>
    <row r="50" spans="1:22" ht="18.75" customHeight="1" x14ac:dyDescent="0.15">
      <c r="A50" s="799"/>
      <c r="B50" s="258" t="s">
        <v>102</v>
      </c>
      <c r="C50" s="280">
        <v>0</v>
      </c>
      <c r="D50" s="280">
        <v>0</v>
      </c>
      <c r="E50" s="280">
        <v>3</v>
      </c>
      <c r="F50" s="280">
        <v>25</v>
      </c>
      <c r="G50" s="280">
        <v>43</v>
      </c>
      <c r="H50" s="280">
        <v>55</v>
      </c>
      <c r="I50" s="280">
        <v>53</v>
      </c>
      <c r="J50" s="280">
        <v>65</v>
      </c>
      <c r="K50" s="280">
        <v>86</v>
      </c>
      <c r="L50" s="280">
        <v>81</v>
      </c>
      <c r="M50" s="280">
        <v>75</v>
      </c>
      <c r="N50" s="280">
        <v>63</v>
      </c>
      <c r="O50" s="280">
        <v>83</v>
      </c>
      <c r="P50" s="280">
        <v>72</v>
      </c>
      <c r="Q50" s="280">
        <v>52</v>
      </c>
      <c r="R50" s="280">
        <v>42</v>
      </c>
      <c r="S50" s="280">
        <v>30</v>
      </c>
      <c r="T50" s="281">
        <v>18</v>
      </c>
      <c r="U50" s="281">
        <v>0</v>
      </c>
      <c r="V50" s="280">
        <v>846</v>
      </c>
    </row>
    <row r="51" spans="1:22" ht="18.75" customHeight="1" x14ac:dyDescent="0.15">
      <c r="A51" s="800"/>
      <c r="B51" s="776" t="s">
        <v>103</v>
      </c>
      <c r="C51" s="278">
        <v>0</v>
      </c>
      <c r="D51" s="278">
        <v>0</v>
      </c>
      <c r="E51" s="278">
        <v>1</v>
      </c>
      <c r="F51" s="278">
        <v>8</v>
      </c>
      <c r="G51" s="278">
        <v>7</v>
      </c>
      <c r="H51" s="278">
        <v>21</v>
      </c>
      <c r="I51" s="278">
        <v>23</v>
      </c>
      <c r="J51" s="278">
        <v>26</v>
      </c>
      <c r="K51" s="278">
        <v>38</v>
      </c>
      <c r="L51" s="278">
        <v>21</v>
      </c>
      <c r="M51" s="278">
        <v>24</v>
      </c>
      <c r="N51" s="278">
        <v>22</v>
      </c>
      <c r="O51" s="278">
        <v>47</v>
      </c>
      <c r="P51" s="278">
        <v>39</v>
      </c>
      <c r="Q51" s="278">
        <v>41</v>
      </c>
      <c r="R51" s="278">
        <v>20</v>
      </c>
      <c r="S51" s="278">
        <v>11</v>
      </c>
      <c r="T51" s="279">
        <v>20</v>
      </c>
      <c r="U51" s="279">
        <v>0</v>
      </c>
      <c r="V51" s="278">
        <v>369</v>
      </c>
    </row>
    <row r="52" spans="1:22" ht="18.75" customHeight="1" x14ac:dyDescent="0.15">
      <c r="A52" s="798" t="s">
        <v>260</v>
      </c>
      <c r="B52" s="277" t="s">
        <v>87</v>
      </c>
      <c r="C52" s="276">
        <v>0</v>
      </c>
      <c r="D52" s="276">
        <v>0</v>
      </c>
      <c r="E52" s="276">
        <v>6</v>
      </c>
      <c r="F52" s="276">
        <v>28</v>
      </c>
      <c r="G52" s="276">
        <v>58</v>
      </c>
      <c r="H52" s="276">
        <v>68</v>
      </c>
      <c r="I52" s="276">
        <v>72</v>
      </c>
      <c r="J52" s="276">
        <v>116</v>
      </c>
      <c r="K52" s="276">
        <v>128</v>
      </c>
      <c r="L52" s="276">
        <v>80</v>
      </c>
      <c r="M52" s="276">
        <v>103</v>
      </c>
      <c r="N52" s="276">
        <v>87</v>
      </c>
      <c r="O52" s="276">
        <v>117</v>
      </c>
      <c r="P52" s="276">
        <v>110</v>
      </c>
      <c r="Q52" s="276">
        <v>93</v>
      </c>
      <c r="R52" s="276">
        <v>62</v>
      </c>
      <c r="S52" s="276">
        <v>39</v>
      </c>
      <c r="T52" s="276">
        <v>49</v>
      </c>
      <c r="U52" s="276">
        <v>1</v>
      </c>
      <c r="V52" s="275">
        <v>1217</v>
      </c>
    </row>
    <row r="53" spans="1:22" ht="18.75" customHeight="1" x14ac:dyDescent="0.15">
      <c r="A53" s="799"/>
      <c r="B53" s="258" t="s">
        <v>102</v>
      </c>
      <c r="C53" s="274">
        <v>0</v>
      </c>
      <c r="D53" s="274">
        <v>0</v>
      </c>
      <c r="E53" s="274">
        <v>5</v>
      </c>
      <c r="F53" s="274">
        <v>20</v>
      </c>
      <c r="G53" s="274">
        <v>45</v>
      </c>
      <c r="H53" s="274">
        <v>44</v>
      </c>
      <c r="I53" s="274">
        <v>49</v>
      </c>
      <c r="J53" s="274">
        <v>83</v>
      </c>
      <c r="K53" s="274">
        <v>98</v>
      </c>
      <c r="L53" s="274">
        <v>56</v>
      </c>
      <c r="M53" s="274">
        <v>82</v>
      </c>
      <c r="N53" s="274">
        <v>68</v>
      </c>
      <c r="O53" s="274">
        <v>85</v>
      </c>
      <c r="P53" s="274">
        <v>70</v>
      </c>
      <c r="Q53" s="274">
        <v>60</v>
      </c>
      <c r="R53" s="274">
        <v>48</v>
      </c>
      <c r="S53" s="274">
        <v>25</v>
      </c>
      <c r="T53" s="274">
        <v>30</v>
      </c>
      <c r="U53" s="274">
        <v>1</v>
      </c>
      <c r="V53" s="274">
        <v>869</v>
      </c>
    </row>
    <row r="54" spans="1:22" ht="18.75" customHeight="1" x14ac:dyDescent="0.15">
      <c r="A54" s="800"/>
      <c r="B54" s="776" t="s">
        <v>103</v>
      </c>
      <c r="C54" s="273">
        <v>0</v>
      </c>
      <c r="D54" s="273">
        <v>0</v>
      </c>
      <c r="E54" s="273">
        <v>1</v>
      </c>
      <c r="F54" s="273">
        <v>8</v>
      </c>
      <c r="G54" s="273">
        <v>13</v>
      </c>
      <c r="H54" s="273">
        <v>24</v>
      </c>
      <c r="I54" s="273">
        <v>23</v>
      </c>
      <c r="J54" s="273">
        <v>33</v>
      </c>
      <c r="K54" s="273">
        <v>30</v>
      </c>
      <c r="L54" s="273">
        <v>24</v>
      </c>
      <c r="M54" s="273">
        <v>21</v>
      </c>
      <c r="N54" s="273">
        <v>19</v>
      </c>
      <c r="O54" s="273">
        <v>32</v>
      </c>
      <c r="P54" s="273">
        <v>40</v>
      </c>
      <c r="Q54" s="273">
        <v>33</v>
      </c>
      <c r="R54" s="273">
        <v>14</v>
      </c>
      <c r="S54" s="273">
        <v>14</v>
      </c>
      <c r="T54" s="273">
        <v>19</v>
      </c>
      <c r="U54" s="273">
        <v>0</v>
      </c>
      <c r="V54" s="273">
        <v>348</v>
      </c>
    </row>
    <row r="55" spans="1:22" ht="18.75" customHeight="1" x14ac:dyDescent="0.15">
      <c r="A55" s="798" t="s">
        <v>259</v>
      </c>
      <c r="B55" s="277" t="s">
        <v>87</v>
      </c>
      <c r="C55" s="276">
        <v>0</v>
      </c>
      <c r="D55" s="276">
        <v>0</v>
      </c>
      <c r="E55" s="276">
        <v>7</v>
      </c>
      <c r="F55" s="276">
        <v>30</v>
      </c>
      <c r="G55" s="276">
        <v>57</v>
      </c>
      <c r="H55" s="276">
        <v>80</v>
      </c>
      <c r="I55" s="276">
        <v>97</v>
      </c>
      <c r="J55" s="276">
        <v>109</v>
      </c>
      <c r="K55" s="276">
        <v>116</v>
      </c>
      <c r="L55" s="276">
        <v>91</v>
      </c>
      <c r="M55" s="276">
        <v>102</v>
      </c>
      <c r="N55" s="276">
        <v>95</v>
      </c>
      <c r="O55" s="276">
        <v>88</v>
      </c>
      <c r="P55" s="276">
        <v>102</v>
      </c>
      <c r="Q55" s="276">
        <v>90</v>
      </c>
      <c r="R55" s="276">
        <v>62</v>
      </c>
      <c r="S55" s="276">
        <v>42</v>
      </c>
      <c r="T55" s="276">
        <v>47</v>
      </c>
      <c r="U55" s="276">
        <v>0</v>
      </c>
      <c r="V55" s="275">
        <v>1215</v>
      </c>
    </row>
    <row r="56" spans="1:22" ht="18.75" customHeight="1" x14ac:dyDescent="0.15">
      <c r="A56" s="799"/>
      <c r="B56" s="258" t="s">
        <v>102</v>
      </c>
      <c r="C56" s="274">
        <v>0</v>
      </c>
      <c r="D56" s="274">
        <v>0</v>
      </c>
      <c r="E56" s="274">
        <v>7</v>
      </c>
      <c r="F56" s="274">
        <v>18</v>
      </c>
      <c r="G56" s="274">
        <v>43</v>
      </c>
      <c r="H56" s="274">
        <v>54</v>
      </c>
      <c r="I56" s="274">
        <v>64</v>
      </c>
      <c r="J56" s="274">
        <v>75</v>
      </c>
      <c r="K56" s="274">
        <v>79</v>
      </c>
      <c r="L56" s="274">
        <v>65</v>
      </c>
      <c r="M56" s="274">
        <v>79</v>
      </c>
      <c r="N56" s="274">
        <v>76</v>
      </c>
      <c r="O56" s="274">
        <v>60</v>
      </c>
      <c r="P56" s="274">
        <v>64</v>
      </c>
      <c r="Q56" s="274">
        <v>56</v>
      </c>
      <c r="R56" s="274">
        <v>42</v>
      </c>
      <c r="S56" s="274">
        <v>23</v>
      </c>
      <c r="T56" s="274">
        <v>20</v>
      </c>
      <c r="U56" s="274">
        <v>0</v>
      </c>
      <c r="V56" s="274">
        <v>825</v>
      </c>
    </row>
    <row r="57" spans="1:22" ht="18.75" customHeight="1" x14ac:dyDescent="0.15">
      <c r="A57" s="800"/>
      <c r="B57" s="776" t="s">
        <v>103</v>
      </c>
      <c r="C57" s="273">
        <v>0</v>
      </c>
      <c r="D57" s="273">
        <v>0</v>
      </c>
      <c r="E57" s="273">
        <v>0</v>
      </c>
      <c r="F57" s="273">
        <v>12</v>
      </c>
      <c r="G57" s="273">
        <v>14</v>
      </c>
      <c r="H57" s="273">
        <v>26</v>
      </c>
      <c r="I57" s="273">
        <v>33</v>
      </c>
      <c r="J57" s="273">
        <v>34</v>
      </c>
      <c r="K57" s="273">
        <v>37</v>
      </c>
      <c r="L57" s="273">
        <v>26</v>
      </c>
      <c r="M57" s="273">
        <v>23</v>
      </c>
      <c r="N57" s="273">
        <v>19</v>
      </c>
      <c r="O57" s="273">
        <v>28</v>
      </c>
      <c r="P57" s="273">
        <v>38</v>
      </c>
      <c r="Q57" s="273">
        <v>34</v>
      </c>
      <c r="R57" s="273">
        <v>20</v>
      </c>
      <c r="S57" s="273">
        <v>19</v>
      </c>
      <c r="T57" s="273">
        <v>27</v>
      </c>
      <c r="U57" s="273">
        <v>0</v>
      </c>
      <c r="V57" s="273">
        <v>390</v>
      </c>
    </row>
    <row r="58" spans="1:22" ht="18.75" customHeight="1" x14ac:dyDescent="0.15">
      <c r="A58" s="798" t="s">
        <v>258</v>
      </c>
      <c r="B58" s="277" t="s">
        <v>87</v>
      </c>
      <c r="C58" s="276">
        <v>0</v>
      </c>
      <c r="D58" s="276">
        <v>0</v>
      </c>
      <c r="E58" s="276">
        <v>9</v>
      </c>
      <c r="F58" s="276">
        <v>18</v>
      </c>
      <c r="G58" s="276">
        <v>71</v>
      </c>
      <c r="H58" s="276">
        <v>41</v>
      </c>
      <c r="I58" s="276">
        <v>66</v>
      </c>
      <c r="J58" s="276">
        <v>101</v>
      </c>
      <c r="K58" s="276">
        <v>104</v>
      </c>
      <c r="L58" s="276">
        <v>106</v>
      </c>
      <c r="M58" s="276">
        <v>94</v>
      </c>
      <c r="N58" s="276">
        <v>87</v>
      </c>
      <c r="O58" s="276">
        <v>87</v>
      </c>
      <c r="P58" s="276">
        <v>103</v>
      </c>
      <c r="Q58" s="276">
        <v>123</v>
      </c>
      <c r="R58" s="276">
        <v>71</v>
      </c>
      <c r="S58" s="276">
        <v>50</v>
      </c>
      <c r="T58" s="276">
        <v>50</v>
      </c>
      <c r="U58" s="276">
        <v>1</v>
      </c>
      <c r="V58" s="275">
        <v>1182</v>
      </c>
    </row>
    <row r="59" spans="1:22" ht="18.75" customHeight="1" x14ac:dyDescent="0.15">
      <c r="A59" s="799"/>
      <c r="B59" s="258" t="s">
        <v>102</v>
      </c>
      <c r="C59" s="274">
        <v>0</v>
      </c>
      <c r="D59" s="274">
        <v>0</v>
      </c>
      <c r="E59" s="274">
        <v>8</v>
      </c>
      <c r="F59" s="274">
        <v>11</v>
      </c>
      <c r="G59" s="274">
        <v>47</v>
      </c>
      <c r="H59" s="274">
        <v>31</v>
      </c>
      <c r="I59" s="274">
        <v>52</v>
      </c>
      <c r="J59" s="274">
        <v>69</v>
      </c>
      <c r="K59" s="274">
        <v>79</v>
      </c>
      <c r="L59" s="274">
        <v>78</v>
      </c>
      <c r="M59" s="274">
        <v>72</v>
      </c>
      <c r="N59" s="274">
        <v>58</v>
      </c>
      <c r="O59" s="274">
        <v>68</v>
      </c>
      <c r="P59" s="274">
        <v>76</v>
      </c>
      <c r="Q59" s="274">
        <v>79</v>
      </c>
      <c r="R59" s="274">
        <v>46</v>
      </c>
      <c r="S59" s="274">
        <v>31</v>
      </c>
      <c r="T59" s="274">
        <v>24</v>
      </c>
      <c r="U59" s="274">
        <v>1</v>
      </c>
      <c r="V59" s="274">
        <v>830</v>
      </c>
    </row>
    <row r="60" spans="1:22" ht="18.75" customHeight="1" x14ac:dyDescent="0.15">
      <c r="A60" s="800"/>
      <c r="B60" s="776" t="s">
        <v>103</v>
      </c>
      <c r="C60" s="273">
        <v>0</v>
      </c>
      <c r="D60" s="273">
        <v>0</v>
      </c>
      <c r="E60" s="273">
        <v>1</v>
      </c>
      <c r="F60" s="273">
        <v>7</v>
      </c>
      <c r="G60" s="273">
        <v>24</v>
      </c>
      <c r="H60" s="273">
        <v>10</v>
      </c>
      <c r="I60" s="273">
        <v>14</v>
      </c>
      <c r="J60" s="273">
        <v>32</v>
      </c>
      <c r="K60" s="273">
        <v>25</v>
      </c>
      <c r="L60" s="273">
        <v>28</v>
      </c>
      <c r="M60" s="273">
        <v>22</v>
      </c>
      <c r="N60" s="273">
        <v>29</v>
      </c>
      <c r="O60" s="273">
        <v>19</v>
      </c>
      <c r="P60" s="273">
        <v>27</v>
      </c>
      <c r="Q60" s="273">
        <v>44</v>
      </c>
      <c r="R60" s="273">
        <v>25</v>
      </c>
      <c r="S60" s="273">
        <v>19</v>
      </c>
      <c r="T60" s="273">
        <v>26</v>
      </c>
      <c r="U60" s="273">
        <v>0</v>
      </c>
      <c r="V60" s="273">
        <v>352</v>
      </c>
    </row>
    <row r="61" spans="1:22" ht="18.75" customHeight="1" x14ac:dyDescent="0.15">
      <c r="A61" s="798" t="s">
        <v>257</v>
      </c>
      <c r="B61" s="277" t="s">
        <v>87</v>
      </c>
      <c r="C61" s="276">
        <v>0</v>
      </c>
      <c r="D61" s="276">
        <v>0</v>
      </c>
      <c r="E61" s="276">
        <v>3</v>
      </c>
      <c r="F61" s="276">
        <v>23</v>
      </c>
      <c r="G61" s="276">
        <v>58</v>
      </c>
      <c r="H61" s="276">
        <v>58</v>
      </c>
      <c r="I61" s="276">
        <v>57</v>
      </c>
      <c r="J61" s="276">
        <v>65</v>
      </c>
      <c r="K61" s="276">
        <v>93</v>
      </c>
      <c r="L61" s="276">
        <v>94</v>
      </c>
      <c r="M61" s="276">
        <v>80</v>
      </c>
      <c r="N61" s="276">
        <v>82</v>
      </c>
      <c r="O61" s="276">
        <v>81</v>
      </c>
      <c r="P61" s="276">
        <v>107</v>
      </c>
      <c r="Q61" s="276">
        <v>80</v>
      </c>
      <c r="R61" s="276">
        <v>57</v>
      </c>
      <c r="S61" s="276">
        <v>39</v>
      </c>
      <c r="T61" s="276">
        <v>48</v>
      </c>
      <c r="U61" s="276">
        <v>1</v>
      </c>
      <c r="V61" s="275">
        <v>1026</v>
      </c>
    </row>
    <row r="62" spans="1:22" ht="18.75" customHeight="1" x14ac:dyDescent="0.15">
      <c r="A62" s="799"/>
      <c r="B62" s="258" t="s">
        <v>102</v>
      </c>
      <c r="C62" s="274">
        <v>0</v>
      </c>
      <c r="D62" s="274">
        <v>0</v>
      </c>
      <c r="E62" s="274">
        <v>2</v>
      </c>
      <c r="F62" s="274">
        <v>19</v>
      </c>
      <c r="G62" s="274">
        <v>43</v>
      </c>
      <c r="H62" s="274">
        <v>45</v>
      </c>
      <c r="I62" s="274">
        <v>47</v>
      </c>
      <c r="J62" s="274">
        <v>52</v>
      </c>
      <c r="K62" s="274">
        <v>67</v>
      </c>
      <c r="L62" s="274">
        <v>66</v>
      </c>
      <c r="M62" s="274">
        <v>58</v>
      </c>
      <c r="N62" s="274">
        <v>61</v>
      </c>
      <c r="O62" s="274">
        <v>65</v>
      </c>
      <c r="P62" s="274">
        <v>63</v>
      </c>
      <c r="Q62" s="274">
        <v>51</v>
      </c>
      <c r="R62" s="274">
        <v>37</v>
      </c>
      <c r="S62" s="274">
        <v>26</v>
      </c>
      <c r="T62" s="274">
        <v>27</v>
      </c>
      <c r="U62" s="274">
        <v>1</v>
      </c>
      <c r="V62" s="274">
        <v>730</v>
      </c>
    </row>
    <row r="63" spans="1:22" ht="18.75" customHeight="1" x14ac:dyDescent="0.15">
      <c r="A63" s="800"/>
      <c r="B63" s="776" t="s">
        <v>103</v>
      </c>
      <c r="C63" s="273">
        <v>0</v>
      </c>
      <c r="D63" s="273">
        <v>0</v>
      </c>
      <c r="E63" s="273">
        <v>1</v>
      </c>
      <c r="F63" s="273">
        <v>4</v>
      </c>
      <c r="G63" s="273">
        <v>15</v>
      </c>
      <c r="H63" s="273">
        <v>13</v>
      </c>
      <c r="I63" s="273">
        <v>10</v>
      </c>
      <c r="J63" s="273">
        <v>13</v>
      </c>
      <c r="K63" s="273">
        <v>26</v>
      </c>
      <c r="L63" s="273">
        <v>28</v>
      </c>
      <c r="M63" s="273">
        <v>22</v>
      </c>
      <c r="N63" s="273">
        <v>21</v>
      </c>
      <c r="O63" s="273">
        <v>16</v>
      </c>
      <c r="P63" s="273">
        <v>44</v>
      </c>
      <c r="Q63" s="273">
        <v>29</v>
      </c>
      <c r="R63" s="273">
        <v>20</v>
      </c>
      <c r="S63" s="273">
        <v>13</v>
      </c>
      <c r="T63" s="273">
        <v>21</v>
      </c>
      <c r="U63" s="273">
        <v>0</v>
      </c>
      <c r="V63" s="273">
        <v>296</v>
      </c>
    </row>
    <row r="64" spans="1:22" ht="18.75" customHeight="1" x14ac:dyDescent="0.15">
      <c r="A64" s="798" t="s">
        <v>256</v>
      </c>
      <c r="B64" s="277" t="s">
        <v>87</v>
      </c>
      <c r="C64" s="276">
        <v>0</v>
      </c>
      <c r="D64" s="276">
        <v>0</v>
      </c>
      <c r="E64" s="276">
        <v>3</v>
      </c>
      <c r="F64" s="276">
        <v>23</v>
      </c>
      <c r="G64" s="276">
        <v>59</v>
      </c>
      <c r="H64" s="276">
        <v>47</v>
      </c>
      <c r="I64" s="276">
        <v>81</v>
      </c>
      <c r="J64" s="276">
        <v>65</v>
      </c>
      <c r="K64" s="276">
        <v>76</v>
      </c>
      <c r="L64" s="276">
        <v>105</v>
      </c>
      <c r="M64" s="276">
        <v>72</v>
      </c>
      <c r="N64" s="276">
        <v>70</v>
      </c>
      <c r="O64" s="276">
        <v>88</v>
      </c>
      <c r="P64" s="276">
        <v>79</v>
      </c>
      <c r="Q64" s="276">
        <v>77</v>
      </c>
      <c r="R64" s="276">
        <v>51</v>
      </c>
      <c r="S64" s="276">
        <v>58</v>
      </c>
      <c r="T64" s="276">
        <v>36</v>
      </c>
      <c r="U64" s="276">
        <v>0</v>
      </c>
      <c r="V64" s="275">
        <v>990</v>
      </c>
    </row>
    <row r="65" spans="1:22" ht="18.75" customHeight="1" x14ac:dyDescent="0.15">
      <c r="A65" s="799"/>
      <c r="B65" s="258" t="s">
        <v>102</v>
      </c>
      <c r="C65" s="274">
        <v>0</v>
      </c>
      <c r="D65" s="274">
        <v>0</v>
      </c>
      <c r="E65" s="274">
        <v>0</v>
      </c>
      <c r="F65" s="274">
        <v>16</v>
      </c>
      <c r="G65" s="274">
        <v>45</v>
      </c>
      <c r="H65" s="274">
        <v>30</v>
      </c>
      <c r="I65" s="274">
        <v>60</v>
      </c>
      <c r="J65" s="274">
        <v>48</v>
      </c>
      <c r="K65" s="274">
        <v>54</v>
      </c>
      <c r="L65" s="274">
        <v>74</v>
      </c>
      <c r="M65" s="274">
        <v>43</v>
      </c>
      <c r="N65" s="274">
        <v>54</v>
      </c>
      <c r="O65" s="274">
        <v>66</v>
      </c>
      <c r="P65" s="274">
        <v>59</v>
      </c>
      <c r="Q65" s="274">
        <v>49</v>
      </c>
      <c r="R65" s="274">
        <v>28</v>
      </c>
      <c r="S65" s="274">
        <v>33</v>
      </c>
      <c r="T65" s="274">
        <v>21</v>
      </c>
      <c r="U65" s="274">
        <v>0</v>
      </c>
      <c r="V65" s="274">
        <v>680</v>
      </c>
    </row>
    <row r="66" spans="1:22" ht="18.75" customHeight="1" x14ac:dyDescent="0.15">
      <c r="A66" s="800"/>
      <c r="B66" s="776" t="s">
        <v>103</v>
      </c>
      <c r="C66" s="273">
        <v>0</v>
      </c>
      <c r="D66" s="273">
        <v>0</v>
      </c>
      <c r="E66" s="273">
        <v>3</v>
      </c>
      <c r="F66" s="273">
        <v>7</v>
      </c>
      <c r="G66" s="273">
        <v>14</v>
      </c>
      <c r="H66" s="273">
        <v>17</v>
      </c>
      <c r="I66" s="273">
        <v>21</v>
      </c>
      <c r="J66" s="273">
        <v>17</v>
      </c>
      <c r="K66" s="273">
        <v>22</v>
      </c>
      <c r="L66" s="273">
        <v>31</v>
      </c>
      <c r="M66" s="273">
        <v>29</v>
      </c>
      <c r="N66" s="273">
        <v>16</v>
      </c>
      <c r="O66" s="273">
        <v>22</v>
      </c>
      <c r="P66" s="273">
        <v>20</v>
      </c>
      <c r="Q66" s="273">
        <v>28</v>
      </c>
      <c r="R66" s="273">
        <v>23</v>
      </c>
      <c r="S66" s="273">
        <v>25</v>
      </c>
      <c r="T66" s="273">
        <v>15</v>
      </c>
      <c r="U66" s="273">
        <v>0</v>
      </c>
      <c r="V66" s="273">
        <v>310</v>
      </c>
    </row>
  </sheetData>
  <mergeCells count="21"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58:A60"/>
    <mergeCell ref="A61:A63"/>
    <mergeCell ref="A64:A66"/>
    <mergeCell ref="A40:A42"/>
    <mergeCell ref="A43:A45"/>
    <mergeCell ref="A46:A48"/>
    <mergeCell ref="A49:A51"/>
    <mergeCell ref="A52:A54"/>
    <mergeCell ref="A55:A57"/>
  </mergeCells>
  <phoneticPr fontId="3"/>
  <pageMargins left="0.74803149606299213" right="0.74803149606299213" top="0.59055118110236227" bottom="0.47244094488188981" header="0.51181102362204722" footer="0.19685039370078741"/>
  <pageSetup paperSize="9" scale="72" firstPageNumber="5" orientation="landscape" useFirstPageNumber="1" r:id="rId1"/>
  <headerFooter>
    <oddFooter>&amp;C&amp;14&amp;P</oddFooter>
  </headerFooter>
  <rowBreaks count="1" manualBreakCount="1">
    <brk id="39" max="2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3"/>
  <sheetViews>
    <sheetView view="pageBreakPreview" zoomScale="50" zoomScaleNormal="80" zoomScaleSheetLayoutView="50" workbookViewId="0">
      <pane xSplit="2" ySplit="4" topLeftCell="C5" activePane="bottomRight" state="frozen"/>
      <selection activeCell="J26" sqref="J26"/>
      <selection pane="topRight" activeCell="J26" sqref="J26"/>
      <selection pane="bottomLeft" activeCell="J26" sqref="J26"/>
      <selection pane="bottomRight" activeCell="J26" sqref="J26"/>
    </sheetView>
  </sheetViews>
  <sheetFormatPr defaultRowHeight="12" x14ac:dyDescent="0.15"/>
  <cols>
    <col min="1" max="1" width="17.5" style="169" customWidth="1"/>
    <col min="2" max="2" width="8.625" style="165" customWidth="1"/>
    <col min="3" max="3" width="18.75" style="165" customWidth="1"/>
    <col min="4" max="4" width="16.25" style="3" customWidth="1"/>
    <col min="5" max="24" width="16.25" style="165" customWidth="1"/>
    <col min="25" max="27" width="17.5" style="165" customWidth="1"/>
    <col min="28" max="28" width="9" style="165"/>
    <col min="29" max="29" width="15.875" style="165" bestFit="1" customWidth="1"/>
    <col min="30" max="30" width="9.125" style="165" bestFit="1" customWidth="1"/>
    <col min="31" max="31" width="9" style="165"/>
    <col min="32" max="33" width="15.875" style="165" bestFit="1" customWidth="1"/>
    <col min="34" max="34" width="14.25" style="165" bestFit="1" customWidth="1"/>
    <col min="35" max="16384" width="9" style="165"/>
  </cols>
  <sheetData>
    <row r="1" spans="1:34" ht="76.5" customHeight="1" x14ac:dyDescent="0.15">
      <c r="A1" s="164" t="s">
        <v>521</v>
      </c>
      <c r="V1" s="168"/>
    </row>
    <row r="2" spans="1:34" ht="3" customHeight="1" x14ac:dyDescent="0.15"/>
    <row r="3" spans="1:34" ht="18" customHeight="1" x14ac:dyDescent="0.15">
      <c r="A3" s="1036"/>
      <c r="B3" s="1037"/>
      <c r="C3" s="1033" t="s">
        <v>1</v>
      </c>
      <c r="D3" s="1034" t="s">
        <v>468</v>
      </c>
      <c r="E3" s="1034" t="s">
        <v>467</v>
      </c>
      <c r="F3" s="1034" t="s">
        <v>41</v>
      </c>
      <c r="G3" s="1034" t="s">
        <v>42</v>
      </c>
      <c r="H3" s="1034" t="s">
        <v>43</v>
      </c>
      <c r="I3" s="1034" t="s">
        <v>44</v>
      </c>
      <c r="J3" s="1034" t="s">
        <v>45</v>
      </c>
      <c r="K3" s="1034" t="s">
        <v>46</v>
      </c>
      <c r="L3" s="1034" t="s">
        <v>47</v>
      </c>
      <c r="M3" s="1034" t="s">
        <v>48</v>
      </c>
      <c r="N3" s="1034" t="s">
        <v>49</v>
      </c>
      <c r="O3" s="1034" t="s">
        <v>50</v>
      </c>
      <c r="P3" s="1034" t="s">
        <v>51</v>
      </c>
      <c r="Q3" s="1034" t="s">
        <v>52</v>
      </c>
      <c r="R3" s="1034" t="s">
        <v>53</v>
      </c>
      <c r="S3" s="1034" t="s">
        <v>54</v>
      </c>
      <c r="T3" s="1034" t="s">
        <v>55</v>
      </c>
      <c r="U3" s="1034" t="s">
        <v>466</v>
      </c>
      <c r="V3" s="1035" t="s">
        <v>465</v>
      </c>
      <c r="W3" s="1035" t="s">
        <v>464</v>
      </c>
      <c r="X3" s="1035" t="s">
        <v>463</v>
      </c>
      <c r="Y3" s="1033" t="s">
        <v>462</v>
      </c>
      <c r="Z3" s="1033"/>
      <c r="AA3" s="1033"/>
    </row>
    <row r="4" spans="1:34" s="505" customFormat="1" ht="25.5" customHeight="1" x14ac:dyDescent="0.15">
      <c r="A4" s="1038"/>
      <c r="B4" s="1039"/>
      <c r="C4" s="1033"/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4"/>
      <c r="P4" s="1034"/>
      <c r="Q4" s="1034"/>
      <c r="R4" s="1034"/>
      <c r="S4" s="1034"/>
      <c r="T4" s="1034"/>
      <c r="U4" s="1034"/>
      <c r="V4" s="1035"/>
      <c r="W4" s="1035"/>
      <c r="X4" s="1035"/>
      <c r="Y4" s="518" t="s">
        <v>458</v>
      </c>
      <c r="Z4" s="518" t="s">
        <v>461</v>
      </c>
      <c r="AA4" s="518" t="s">
        <v>456</v>
      </c>
      <c r="AC4" s="505" t="s">
        <v>460</v>
      </c>
      <c r="AD4" s="505" t="s">
        <v>459</v>
      </c>
      <c r="AF4" s="505" t="s">
        <v>458</v>
      </c>
      <c r="AG4" s="505" t="s">
        <v>457</v>
      </c>
      <c r="AH4" s="505" t="s">
        <v>456</v>
      </c>
    </row>
    <row r="5" spans="1:34" s="505" customFormat="1" ht="18" customHeight="1" x14ac:dyDescent="0.15">
      <c r="A5" s="504" t="s">
        <v>36</v>
      </c>
      <c r="B5" s="517" t="s">
        <v>87</v>
      </c>
      <c r="C5" s="516">
        <v>31293581</v>
      </c>
      <c r="D5" s="515">
        <v>1249989</v>
      </c>
      <c r="E5" s="516">
        <v>1334150</v>
      </c>
      <c r="F5" s="515">
        <v>1397257</v>
      </c>
      <c r="G5" s="516">
        <v>1449736</v>
      </c>
      <c r="H5" s="515">
        <v>1576782</v>
      </c>
      <c r="I5" s="516">
        <v>1726455</v>
      </c>
      <c r="J5" s="515">
        <v>1931460</v>
      </c>
      <c r="K5" s="516">
        <v>2226992</v>
      </c>
      <c r="L5" s="515">
        <v>2582767</v>
      </c>
      <c r="M5" s="516">
        <v>2295257</v>
      </c>
      <c r="N5" s="515">
        <v>1923339</v>
      </c>
      <c r="O5" s="516">
        <v>1796296</v>
      </c>
      <c r="P5" s="515">
        <v>2117129</v>
      </c>
      <c r="Q5" s="516">
        <v>2350455</v>
      </c>
      <c r="R5" s="515">
        <v>1936603</v>
      </c>
      <c r="S5" s="516">
        <v>1491138</v>
      </c>
      <c r="T5" s="515">
        <v>1017697</v>
      </c>
      <c r="U5" s="513">
        <v>574279</v>
      </c>
      <c r="V5" s="514">
        <v>239759</v>
      </c>
      <c r="W5" s="513">
        <v>65314</v>
      </c>
      <c r="X5" s="489">
        <v>10727</v>
      </c>
      <c r="Y5" s="502">
        <v>10665829</v>
      </c>
      <c r="Z5" s="496">
        <v>12941780</v>
      </c>
      <c r="AA5" s="501">
        <v>7685972</v>
      </c>
      <c r="AB5" s="506"/>
      <c r="AC5" s="478">
        <f t="shared" ref="AC5:AC36" si="0">SUM(D5:X5)</f>
        <v>31293581</v>
      </c>
      <c r="AD5" s="477">
        <f t="shared" ref="AD5:AD36" si="1">IF(C5=AC5,0,1)</f>
        <v>0</v>
      </c>
      <c r="AF5" s="478">
        <f t="shared" ref="AF5:AF36" si="2">SUM(D5:J5)</f>
        <v>10665829</v>
      </c>
      <c r="AG5" s="478">
        <f t="shared" ref="AG5:AG36" si="3">SUM(K5:P5)</f>
        <v>12941780</v>
      </c>
      <c r="AH5" s="478">
        <f t="shared" ref="AH5:AH36" si="4">SUM(Q5:X5)</f>
        <v>7685972</v>
      </c>
    </row>
    <row r="6" spans="1:34" s="505" customFormat="1" ht="18" customHeight="1" x14ac:dyDescent="0.15">
      <c r="A6" s="504"/>
      <c r="B6" s="517" t="s">
        <v>102</v>
      </c>
      <c r="C6" s="516">
        <v>15629285</v>
      </c>
      <c r="D6" s="515">
        <v>642789</v>
      </c>
      <c r="E6" s="516">
        <v>684558</v>
      </c>
      <c r="F6" s="515">
        <v>716080</v>
      </c>
      <c r="G6" s="516">
        <v>744313</v>
      </c>
      <c r="H6" s="515">
        <v>819479</v>
      </c>
      <c r="I6" s="516">
        <v>899572</v>
      </c>
      <c r="J6" s="515">
        <v>1002593</v>
      </c>
      <c r="K6" s="516">
        <v>1156236</v>
      </c>
      <c r="L6" s="515">
        <v>1342026</v>
      </c>
      <c r="M6" s="516">
        <v>1194891</v>
      </c>
      <c r="N6" s="515">
        <v>992967</v>
      </c>
      <c r="O6" s="516">
        <v>910733</v>
      </c>
      <c r="P6" s="515">
        <v>1048880</v>
      </c>
      <c r="Q6" s="516">
        <v>1141626</v>
      </c>
      <c r="R6" s="515">
        <v>928749</v>
      </c>
      <c r="S6" s="516">
        <v>699004</v>
      </c>
      <c r="T6" s="515">
        <v>431430</v>
      </c>
      <c r="U6" s="513">
        <v>200472</v>
      </c>
      <c r="V6" s="514">
        <v>59628</v>
      </c>
      <c r="W6" s="513">
        <v>11729</v>
      </c>
      <c r="X6" s="489">
        <v>1530</v>
      </c>
      <c r="Y6" s="490">
        <v>5509384</v>
      </c>
      <c r="Z6" s="489">
        <v>6645733</v>
      </c>
      <c r="AA6" s="488">
        <v>3474168</v>
      </c>
      <c r="AB6" s="506"/>
      <c r="AC6" s="478">
        <f t="shared" si="0"/>
        <v>15629285</v>
      </c>
      <c r="AD6" s="477">
        <f t="shared" si="1"/>
        <v>0</v>
      </c>
      <c r="AF6" s="478">
        <f t="shared" si="2"/>
        <v>5509384</v>
      </c>
      <c r="AG6" s="478">
        <f t="shared" si="3"/>
        <v>6645733</v>
      </c>
      <c r="AH6" s="478">
        <f t="shared" si="4"/>
        <v>3474168</v>
      </c>
    </row>
    <row r="7" spans="1:34" s="505" customFormat="1" ht="18" customHeight="1" x14ac:dyDescent="0.15">
      <c r="A7" s="512"/>
      <c r="B7" s="511" t="s">
        <v>455</v>
      </c>
      <c r="C7" s="510">
        <v>15664296</v>
      </c>
      <c r="D7" s="509">
        <v>607200</v>
      </c>
      <c r="E7" s="510">
        <v>649592</v>
      </c>
      <c r="F7" s="509">
        <v>681177</v>
      </c>
      <c r="G7" s="510">
        <v>705423</v>
      </c>
      <c r="H7" s="509">
        <v>757303</v>
      </c>
      <c r="I7" s="510">
        <v>826883</v>
      </c>
      <c r="J7" s="509">
        <v>928867</v>
      </c>
      <c r="K7" s="510">
        <v>1070756</v>
      </c>
      <c r="L7" s="509">
        <v>1240741</v>
      </c>
      <c r="M7" s="510">
        <v>1100366</v>
      </c>
      <c r="N7" s="509">
        <v>930372</v>
      </c>
      <c r="O7" s="510">
        <v>885563</v>
      </c>
      <c r="P7" s="509">
        <v>1068249</v>
      </c>
      <c r="Q7" s="510">
        <v>1208829</v>
      </c>
      <c r="R7" s="509">
        <v>1007854</v>
      </c>
      <c r="S7" s="510">
        <v>792134</v>
      </c>
      <c r="T7" s="509">
        <v>586267</v>
      </c>
      <c r="U7" s="507">
        <v>373807</v>
      </c>
      <c r="V7" s="508">
        <v>180131</v>
      </c>
      <c r="W7" s="507">
        <v>53585</v>
      </c>
      <c r="X7" s="481">
        <v>9197</v>
      </c>
      <c r="Y7" s="482">
        <v>5156445</v>
      </c>
      <c r="Z7" s="481">
        <v>6296047</v>
      </c>
      <c r="AA7" s="480">
        <v>4211804</v>
      </c>
      <c r="AB7" s="506"/>
      <c r="AC7" s="478">
        <f t="shared" si="0"/>
        <v>15664296</v>
      </c>
      <c r="AD7" s="477">
        <f t="shared" si="1"/>
        <v>0</v>
      </c>
      <c r="AF7" s="478">
        <f t="shared" si="2"/>
        <v>5156445</v>
      </c>
      <c r="AG7" s="478">
        <f t="shared" si="3"/>
        <v>6296047</v>
      </c>
      <c r="AH7" s="478">
        <f t="shared" si="4"/>
        <v>4211804</v>
      </c>
    </row>
    <row r="8" spans="1:34" s="477" customFormat="1" ht="18" customHeight="1" x14ac:dyDescent="0.15">
      <c r="A8" s="504" t="s">
        <v>133</v>
      </c>
      <c r="B8" s="494" t="s">
        <v>61</v>
      </c>
      <c r="C8" s="493">
        <v>4811186</v>
      </c>
      <c r="D8" s="492">
        <v>194940</v>
      </c>
      <c r="E8" s="493">
        <v>210844</v>
      </c>
      <c r="F8" s="492">
        <v>224964</v>
      </c>
      <c r="G8" s="493">
        <v>229288</v>
      </c>
      <c r="H8" s="492">
        <v>241656</v>
      </c>
      <c r="I8" s="493">
        <v>256820</v>
      </c>
      <c r="J8" s="492">
        <v>291442</v>
      </c>
      <c r="K8" s="493">
        <v>347615</v>
      </c>
      <c r="L8" s="492">
        <v>422968</v>
      </c>
      <c r="M8" s="493">
        <v>382446</v>
      </c>
      <c r="N8" s="492">
        <v>305249</v>
      </c>
      <c r="O8" s="493">
        <v>261293</v>
      </c>
      <c r="P8" s="492">
        <v>298849</v>
      </c>
      <c r="Q8" s="493">
        <v>344796</v>
      </c>
      <c r="R8" s="492">
        <v>299530</v>
      </c>
      <c r="S8" s="493">
        <v>232346</v>
      </c>
      <c r="T8" s="492">
        <v>148320</v>
      </c>
      <c r="U8" s="489">
        <v>76165</v>
      </c>
      <c r="V8" s="491">
        <v>31333</v>
      </c>
      <c r="W8" s="489">
        <v>8789</v>
      </c>
      <c r="X8" s="489">
        <v>1533</v>
      </c>
      <c r="Y8" s="490">
        <v>1649954</v>
      </c>
      <c r="Z8" s="489">
        <v>2018420</v>
      </c>
      <c r="AA8" s="488">
        <v>1142812</v>
      </c>
      <c r="AB8" s="479"/>
      <c r="AC8" s="478">
        <f t="shared" si="0"/>
        <v>4811186</v>
      </c>
      <c r="AD8" s="477">
        <f t="shared" si="1"/>
        <v>0</v>
      </c>
      <c r="AF8" s="478">
        <f t="shared" si="2"/>
        <v>1649954</v>
      </c>
      <c r="AG8" s="478">
        <f t="shared" si="3"/>
        <v>2018420</v>
      </c>
      <c r="AH8" s="478">
        <f t="shared" si="4"/>
        <v>1142812</v>
      </c>
    </row>
    <row r="9" spans="1:34" s="477" customFormat="1" ht="18" customHeight="1" x14ac:dyDescent="0.15">
      <c r="A9" s="495"/>
      <c r="B9" s="494" t="s">
        <v>29</v>
      </c>
      <c r="C9" s="493">
        <v>2397995</v>
      </c>
      <c r="D9" s="492">
        <v>100037</v>
      </c>
      <c r="E9" s="493">
        <v>107854</v>
      </c>
      <c r="F9" s="492">
        <v>114619</v>
      </c>
      <c r="G9" s="493">
        <v>117360</v>
      </c>
      <c r="H9" s="492">
        <v>124311</v>
      </c>
      <c r="I9" s="493">
        <v>132106</v>
      </c>
      <c r="J9" s="492">
        <v>150445</v>
      </c>
      <c r="K9" s="493">
        <v>177899</v>
      </c>
      <c r="L9" s="492">
        <v>216535</v>
      </c>
      <c r="M9" s="493">
        <v>198567</v>
      </c>
      <c r="N9" s="492">
        <v>158793</v>
      </c>
      <c r="O9" s="493">
        <v>133287</v>
      </c>
      <c r="P9" s="492">
        <v>147976</v>
      </c>
      <c r="Q9" s="493">
        <v>164713</v>
      </c>
      <c r="R9" s="492">
        <v>141478</v>
      </c>
      <c r="S9" s="493">
        <v>110218</v>
      </c>
      <c r="T9" s="492">
        <v>65168</v>
      </c>
      <c r="U9" s="489">
        <v>27243</v>
      </c>
      <c r="V9" s="491">
        <v>7628</v>
      </c>
      <c r="W9" s="489">
        <v>1552</v>
      </c>
      <c r="X9" s="489">
        <v>206</v>
      </c>
      <c r="Y9" s="490">
        <v>846732</v>
      </c>
      <c r="Z9" s="489">
        <v>1033057</v>
      </c>
      <c r="AA9" s="488">
        <v>518206</v>
      </c>
      <c r="AB9" s="479"/>
      <c r="AC9" s="478">
        <f t="shared" si="0"/>
        <v>2397995</v>
      </c>
      <c r="AD9" s="477">
        <f t="shared" si="1"/>
        <v>0</v>
      </c>
      <c r="AF9" s="478">
        <f t="shared" si="2"/>
        <v>846732</v>
      </c>
      <c r="AG9" s="478">
        <f t="shared" si="3"/>
        <v>1033057</v>
      </c>
      <c r="AH9" s="478">
        <f t="shared" si="4"/>
        <v>518206</v>
      </c>
    </row>
    <row r="10" spans="1:34" s="477" customFormat="1" ht="18" customHeight="1" x14ac:dyDescent="0.15">
      <c r="A10" s="495"/>
      <c r="B10" s="494" t="s">
        <v>32</v>
      </c>
      <c r="C10" s="493">
        <v>2413191</v>
      </c>
      <c r="D10" s="492">
        <v>94903</v>
      </c>
      <c r="E10" s="493">
        <v>102990</v>
      </c>
      <c r="F10" s="492">
        <v>110345</v>
      </c>
      <c r="G10" s="493">
        <v>111928</v>
      </c>
      <c r="H10" s="492">
        <v>117345</v>
      </c>
      <c r="I10" s="493">
        <v>124714</v>
      </c>
      <c r="J10" s="492">
        <v>140997</v>
      </c>
      <c r="K10" s="493">
        <v>169716</v>
      </c>
      <c r="L10" s="484">
        <v>206433</v>
      </c>
      <c r="M10" s="485">
        <v>183879</v>
      </c>
      <c r="N10" s="492">
        <v>146456</v>
      </c>
      <c r="O10" s="485">
        <v>128006</v>
      </c>
      <c r="P10" s="484">
        <v>150873</v>
      </c>
      <c r="Q10" s="493">
        <v>180083</v>
      </c>
      <c r="R10" s="492">
        <v>158052</v>
      </c>
      <c r="S10" s="493">
        <v>122128</v>
      </c>
      <c r="T10" s="492">
        <v>83152</v>
      </c>
      <c r="U10" s="481">
        <v>48922</v>
      </c>
      <c r="V10" s="483">
        <v>23705</v>
      </c>
      <c r="W10" s="489">
        <v>7237</v>
      </c>
      <c r="X10" s="489">
        <v>1327</v>
      </c>
      <c r="Y10" s="490">
        <v>803222</v>
      </c>
      <c r="Z10" s="489">
        <v>985363</v>
      </c>
      <c r="AA10" s="488">
        <v>624606</v>
      </c>
      <c r="AB10" s="479"/>
      <c r="AC10" s="478">
        <f t="shared" si="0"/>
        <v>2413191</v>
      </c>
      <c r="AD10" s="477">
        <f t="shared" si="1"/>
        <v>0</v>
      </c>
      <c r="AF10" s="478">
        <f t="shared" si="2"/>
        <v>803222</v>
      </c>
      <c r="AG10" s="478">
        <f t="shared" si="3"/>
        <v>985363</v>
      </c>
      <c r="AH10" s="478">
        <f t="shared" si="4"/>
        <v>624606</v>
      </c>
    </row>
    <row r="11" spans="1:34" s="477" customFormat="1" ht="18" customHeight="1" x14ac:dyDescent="0.15">
      <c r="A11" s="500" t="s">
        <v>134</v>
      </c>
      <c r="B11" s="503" t="s">
        <v>61</v>
      </c>
      <c r="C11" s="499">
        <v>331756</v>
      </c>
      <c r="D11" s="498">
        <v>8189</v>
      </c>
      <c r="E11" s="499">
        <v>9942</v>
      </c>
      <c r="F11" s="498">
        <v>12285</v>
      </c>
      <c r="G11" s="499">
        <v>14766</v>
      </c>
      <c r="H11" s="498">
        <v>15996</v>
      </c>
      <c r="I11" s="499">
        <v>14612</v>
      </c>
      <c r="J11" s="498">
        <v>15028</v>
      </c>
      <c r="K11" s="499">
        <v>16607</v>
      </c>
      <c r="L11" s="492">
        <v>19984</v>
      </c>
      <c r="M11" s="493">
        <v>21462</v>
      </c>
      <c r="N11" s="498">
        <v>22439</v>
      </c>
      <c r="O11" s="493">
        <v>24355</v>
      </c>
      <c r="P11" s="492">
        <v>27923</v>
      </c>
      <c r="Q11" s="499">
        <v>28543</v>
      </c>
      <c r="R11" s="498">
        <v>23229</v>
      </c>
      <c r="S11" s="499">
        <v>21711</v>
      </c>
      <c r="T11" s="498">
        <v>17970</v>
      </c>
      <c r="U11" s="496">
        <v>11163</v>
      </c>
      <c r="V11" s="497">
        <v>4421</v>
      </c>
      <c r="W11" s="496">
        <v>1017</v>
      </c>
      <c r="X11" s="496">
        <v>114</v>
      </c>
      <c r="Y11" s="502">
        <v>90818</v>
      </c>
      <c r="Z11" s="496">
        <v>132770</v>
      </c>
      <c r="AA11" s="501">
        <v>108168</v>
      </c>
      <c r="AB11" s="479"/>
      <c r="AC11" s="478">
        <f t="shared" si="0"/>
        <v>331756</v>
      </c>
      <c r="AD11" s="477">
        <f t="shared" si="1"/>
        <v>0</v>
      </c>
      <c r="AF11" s="478">
        <f t="shared" si="2"/>
        <v>90818</v>
      </c>
      <c r="AG11" s="478">
        <f t="shared" si="3"/>
        <v>132770</v>
      </c>
      <c r="AH11" s="478">
        <f t="shared" si="4"/>
        <v>108168</v>
      </c>
    </row>
    <row r="12" spans="1:34" s="477" customFormat="1" ht="18" customHeight="1" x14ac:dyDescent="0.15">
      <c r="A12" s="495"/>
      <c r="B12" s="494" t="s">
        <v>29</v>
      </c>
      <c r="C12" s="493">
        <v>160292</v>
      </c>
      <c r="D12" s="492">
        <v>4216</v>
      </c>
      <c r="E12" s="493">
        <v>5106</v>
      </c>
      <c r="F12" s="492">
        <v>6220</v>
      </c>
      <c r="G12" s="493">
        <v>7605</v>
      </c>
      <c r="H12" s="492">
        <v>8902</v>
      </c>
      <c r="I12" s="493">
        <v>7993</v>
      </c>
      <c r="J12" s="492">
        <v>7911</v>
      </c>
      <c r="K12" s="493">
        <v>8506</v>
      </c>
      <c r="L12" s="492">
        <v>10262</v>
      </c>
      <c r="M12" s="493">
        <v>10693</v>
      </c>
      <c r="N12" s="492">
        <v>11227</v>
      </c>
      <c r="O12" s="493">
        <v>12152</v>
      </c>
      <c r="P12" s="492">
        <v>14229</v>
      </c>
      <c r="Q12" s="493">
        <v>14195</v>
      </c>
      <c r="R12" s="492">
        <v>10549</v>
      </c>
      <c r="S12" s="493">
        <v>9023</v>
      </c>
      <c r="T12" s="492">
        <v>6722</v>
      </c>
      <c r="U12" s="489">
        <v>3536</v>
      </c>
      <c r="V12" s="491">
        <v>1049</v>
      </c>
      <c r="W12" s="489">
        <v>181</v>
      </c>
      <c r="X12" s="489">
        <v>15</v>
      </c>
      <c r="Y12" s="490">
        <v>47953</v>
      </c>
      <c r="Z12" s="489">
        <v>67069</v>
      </c>
      <c r="AA12" s="488">
        <v>45270</v>
      </c>
      <c r="AB12" s="479"/>
      <c r="AC12" s="478">
        <f t="shared" si="0"/>
        <v>160292</v>
      </c>
      <c r="AD12" s="477">
        <f t="shared" si="1"/>
        <v>0</v>
      </c>
      <c r="AF12" s="478">
        <f t="shared" si="2"/>
        <v>47953</v>
      </c>
      <c r="AG12" s="478">
        <f t="shared" si="3"/>
        <v>67069</v>
      </c>
      <c r="AH12" s="478">
        <f t="shared" si="4"/>
        <v>45270</v>
      </c>
    </row>
    <row r="13" spans="1:34" s="477" customFormat="1" ht="18" customHeight="1" x14ac:dyDescent="0.15">
      <c r="A13" s="487"/>
      <c r="B13" s="486" t="s">
        <v>32</v>
      </c>
      <c r="C13" s="485">
        <v>171464</v>
      </c>
      <c r="D13" s="484">
        <v>3973</v>
      </c>
      <c r="E13" s="485">
        <v>4836</v>
      </c>
      <c r="F13" s="484">
        <v>6065</v>
      </c>
      <c r="G13" s="485">
        <v>7161</v>
      </c>
      <c r="H13" s="484">
        <v>7094</v>
      </c>
      <c r="I13" s="485">
        <v>6619</v>
      </c>
      <c r="J13" s="484">
        <v>7117</v>
      </c>
      <c r="K13" s="485">
        <v>8101</v>
      </c>
      <c r="L13" s="484">
        <v>9722</v>
      </c>
      <c r="M13" s="485">
        <v>10769</v>
      </c>
      <c r="N13" s="484">
        <v>11212</v>
      </c>
      <c r="O13" s="485">
        <v>12203</v>
      </c>
      <c r="P13" s="484">
        <v>13694</v>
      </c>
      <c r="Q13" s="485">
        <v>14348</v>
      </c>
      <c r="R13" s="484">
        <v>12680</v>
      </c>
      <c r="S13" s="485">
        <v>12688</v>
      </c>
      <c r="T13" s="484">
        <v>11248</v>
      </c>
      <c r="U13" s="481">
        <v>7627</v>
      </c>
      <c r="V13" s="483">
        <v>3372</v>
      </c>
      <c r="W13" s="481">
        <v>836</v>
      </c>
      <c r="X13" s="481">
        <v>99</v>
      </c>
      <c r="Y13" s="482">
        <v>42865</v>
      </c>
      <c r="Z13" s="481">
        <v>65701</v>
      </c>
      <c r="AA13" s="480">
        <v>62898</v>
      </c>
      <c r="AB13" s="479"/>
      <c r="AC13" s="478">
        <f t="shared" si="0"/>
        <v>171464</v>
      </c>
      <c r="AD13" s="477">
        <f t="shared" si="1"/>
        <v>0</v>
      </c>
      <c r="AF13" s="478">
        <f t="shared" si="2"/>
        <v>42865</v>
      </c>
      <c r="AG13" s="478">
        <f t="shared" si="3"/>
        <v>65701</v>
      </c>
      <c r="AH13" s="478">
        <f t="shared" si="4"/>
        <v>62898</v>
      </c>
    </row>
    <row r="14" spans="1:34" s="477" customFormat="1" ht="18" customHeight="1" x14ac:dyDescent="0.15">
      <c r="A14" s="504" t="s">
        <v>135</v>
      </c>
      <c r="B14" s="494" t="s">
        <v>61</v>
      </c>
      <c r="C14" s="493">
        <v>2374084</v>
      </c>
      <c r="D14" s="492">
        <v>102043</v>
      </c>
      <c r="E14" s="493">
        <v>96464</v>
      </c>
      <c r="F14" s="492">
        <v>99075</v>
      </c>
      <c r="G14" s="493">
        <v>100513</v>
      </c>
      <c r="H14" s="492">
        <v>134029</v>
      </c>
      <c r="I14" s="493">
        <v>173429</v>
      </c>
      <c r="J14" s="492">
        <v>183256</v>
      </c>
      <c r="K14" s="493">
        <v>193914</v>
      </c>
      <c r="L14" s="492">
        <v>217109</v>
      </c>
      <c r="M14" s="493">
        <v>190626</v>
      </c>
      <c r="N14" s="492">
        <v>152636</v>
      </c>
      <c r="O14" s="493">
        <v>124965</v>
      </c>
      <c r="P14" s="492">
        <v>134340</v>
      </c>
      <c r="Q14" s="493">
        <v>147761</v>
      </c>
      <c r="R14" s="492">
        <v>119257</v>
      </c>
      <c r="S14" s="493">
        <v>90620</v>
      </c>
      <c r="T14" s="498">
        <v>61678</v>
      </c>
      <c r="U14" s="496">
        <v>33569</v>
      </c>
      <c r="V14" s="497">
        <v>14061</v>
      </c>
      <c r="W14" s="489">
        <v>4077</v>
      </c>
      <c r="X14" s="489">
        <v>662</v>
      </c>
      <c r="Y14" s="490">
        <v>888809</v>
      </c>
      <c r="Z14" s="489">
        <v>1013590</v>
      </c>
      <c r="AA14" s="488">
        <v>471685</v>
      </c>
      <c r="AB14" s="479"/>
      <c r="AC14" s="478">
        <f t="shared" si="0"/>
        <v>2374084</v>
      </c>
      <c r="AD14" s="477">
        <f t="shared" si="1"/>
        <v>0</v>
      </c>
      <c r="AF14" s="478">
        <f t="shared" si="2"/>
        <v>888809</v>
      </c>
      <c r="AG14" s="478">
        <f t="shared" si="3"/>
        <v>1013590</v>
      </c>
      <c r="AH14" s="478">
        <f t="shared" si="4"/>
        <v>471685</v>
      </c>
    </row>
    <row r="15" spans="1:34" s="477" customFormat="1" ht="18" customHeight="1" x14ac:dyDescent="0.15">
      <c r="A15" s="495"/>
      <c r="B15" s="494" t="s">
        <v>29</v>
      </c>
      <c r="C15" s="493">
        <v>1207845</v>
      </c>
      <c r="D15" s="492">
        <v>52566</v>
      </c>
      <c r="E15" s="493">
        <v>49085</v>
      </c>
      <c r="F15" s="492">
        <v>50726</v>
      </c>
      <c r="G15" s="493">
        <v>51228</v>
      </c>
      <c r="H15" s="492">
        <v>70129</v>
      </c>
      <c r="I15" s="493">
        <v>93258</v>
      </c>
      <c r="J15" s="492">
        <v>98078</v>
      </c>
      <c r="K15" s="493">
        <v>103488</v>
      </c>
      <c r="L15" s="492">
        <v>114750</v>
      </c>
      <c r="M15" s="493">
        <v>101292</v>
      </c>
      <c r="N15" s="492">
        <v>81138</v>
      </c>
      <c r="O15" s="493">
        <v>65052</v>
      </c>
      <c r="P15" s="492">
        <v>67199</v>
      </c>
      <c r="Q15" s="493">
        <v>71854</v>
      </c>
      <c r="R15" s="492">
        <v>56512</v>
      </c>
      <c r="S15" s="493">
        <v>40691</v>
      </c>
      <c r="T15" s="492">
        <v>25244</v>
      </c>
      <c r="U15" s="489">
        <v>11274</v>
      </c>
      <c r="V15" s="491">
        <v>3427</v>
      </c>
      <c r="W15" s="489">
        <v>760</v>
      </c>
      <c r="X15" s="489">
        <v>94</v>
      </c>
      <c r="Y15" s="490">
        <v>465070</v>
      </c>
      <c r="Z15" s="489">
        <v>532919</v>
      </c>
      <c r="AA15" s="488">
        <v>209856</v>
      </c>
      <c r="AB15" s="479"/>
      <c r="AC15" s="478">
        <f t="shared" si="0"/>
        <v>1207845</v>
      </c>
      <c r="AD15" s="477">
        <f t="shared" si="1"/>
        <v>0</v>
      </c>
      <c r="AF15" s="478">
        <f t="shared" si="2"/>
        <v>465070</v>
      </c>
      <c r="AG15" s="478">
        <f t="shared" si="3"/>
        <v>532919</v>
      </c>
      <c r="AH15" s="478">
        <f t="shared" si="4"/>
        <v>209856</v>
      </c>
    </row>
    <row r="16" spans="1:34" s="477" customFormat="1" ht="18" customHeight="1" x14ac:dyDescent="0.15">
      <c r="A16" s="495"/>
      <c r="B16" s="494" t="s">
        <v>32</v>
      </c>
      <c r="C16" s="485">
        <v>1166239</v>
      </c>
      <c r="D16" s="492">
        <v>49477</v>
      </c>
      <c r="E16" s="493">
        <v>47379</v>
      </c>
      <c r="F16" s="492">
        <v>48349</v>
      </c>
      <c r="G16" s="493">
        <v>49285</v>
      </c>
      <c r="H16" s="492">
        <v>63900</v>
      </c>
      <c r="I16" s="485">
        <v>80171</v>
      </c>
      <c r="J16" s="492">
        <v>85178</v>
      </c>
      <c r="K16" s="493">
        <v>90426</v>
      </c>
      <c r="L16" s="484">
        <v>102359</v>
      </c>
      <c r="M16" s="485">
        <v>89334</v>
      </c>
      <c r="N16" s="492">
        <v>71498</v>
      </c>
      <c r="O16" s="485">
        <v>59913</v>
      </c>
      <c r="P16" s="484">
        <v>67141</v>
      </c>
      <c r="Q16" s="493">
        <v>75907</v>
      </c>
      <c r="R16" s="492">
        <v>62745</v>
      </c>
      <c r="S16" s="493">
        <v>49929</v>
      </c>
      <c r="T16" s="484">
        <v>36434</v>
      </c>
      <c r="U16" s="481">
        <v>22295</v>
      </c>
      <c r="V16" s="483">
        <v>10634</v>
      </c>
      <c r="W16" s="489">
        <v>3317</v>
      </c>
      <c r="X16" s="489">
        <v>568</v>
      </c>
      <c r="Y16" s="490">
        <v>423739</v>
      </c>
      <c r="Z16" s="489">
        <v>480671</v>
      </c>
      <c r="AA16" s="488">
        <v>261829</v>
      </c>
      <c r="AB16" s="479"/>
      <c r="AC16" s="478">
        <f t="shared" si="0"/>
        <v>1166239</v>
      </c>
      <c r="AD16" s="477">
        <f t="shared" si="1"/>
        <v>0</v>
      </c>
      <c r="AF16" s="478">
        <f t="shared" si="2"/>
        <v>423739</v>
      </c>
      <c r="AG16" s="478">
        <f t="shared" si="3"/>
        <v>480671</v>
      </c>
      <c r="AH16" s="478">
        <f t="shared" si="4"/>
        <v>261829</v>
      </c>
    </row>
    <row r="17" spans="1:34" s="477" customFormat="1" ht="18" customHeight="1" x14ac:dyDescent="0.15">
      <c r="A17" s="500" t="s">
        <v>136</v>
      </c>
      <c r="B17" s="503" t="s">
        <v>61</v>
      </c>
      <c r="C17" s="499">
        <v>3120818</v>
      </c>
      <c r="D17" s="498">
        <v>140011</v>
      </c>
      <c r="E17" s="499">
        <v>142847</v>
      </c>
      <c r="F17" s="498">
        <v>139768</v>
      </c>
      <c r="G17" s="499">
        <v>138238</v>
      </c>
      <c r="H17" s="498">
        <v>157552</v>
      </c>
      <c r="I17" s="499">
        <v>185419</v>
      </c>
      <c r="J17" s="498">
        <v>212090</v>
      </c>
      <c r="K17" s="499">
        <v>248913</v>
      </c>
      <c r="L17" s="492">
        <v>282603</v>
      </c>
      <c r="M17" s="493">
        <v>245758</v>
      </c>
      <c r="N17" s="498">
        <v>190523</v>
      </c>
      <c r="O17" s="493">
        <v>157693</v>
      </c>
      <c r="P17" s="492">
        <v>178558</v>
      </c>
      <c r="Q17" s="499">
        <v>206965</v>
      </c>
      <c r="R17" s="498">
        <v>182643</v>
      </c>
      <c r="S17" s="499">
        <v>145413</v>
      </c>
      <c r="T17" s="498">
        <v>94474</v>
      </c>
      <c r="U17" s="496">
        <v>46740</v>
      </c>
      <c r="V17" s="497">
        <v>18581</v>
      </c>
      <c r="W17" s="496">
        <v>5088</v>
      </c>
      <c r="X17" s="496">
        <v>941</v>
      </c>
      <c r="Y17" s="502">
        <v>1115925</v>
      </c>
      <c r="Z17" s="496">
        <v>1304048</v>
      </c>
      <c r="AA17" s="501">
        <v>700845</v>
      </c>
      <c r="AB17" s="479"/>
      <c r="AC17" s="478">
        <f t="shared" si="0"/>
        <v>3120818</v>
      </c>
      <c r="AD17" s="477">
        <f t="shared" si="1"/>
        <v>0</v>
      </c>
      <c r="AF17" s="478">
        <f t="shared" si="2"/>
        <v>1115925</v>
      </c>
      <c r="AG17" s="478">
        <f t="shared" si="3"/>
        <v>1304048</v>
      </c>
      <c r="AH17" s="478">
        <f t="shared" si="4"/>
        <v>700845</v>
      </c>
    </row>
    <row r="18" spans="1:34" s="477" customFormat="1" ht="18" customHeight="1" x14ac:dyDescent="0.15">
      <c r="A18" s="495"/>
      <c r="B18" s="494" t="s">
        <v>29</v>
      </c>
      <c r="C18" s="493">
        <v>1566732</v>
      </c>
      <c r="D18" s="492">
        <v>72346</v>
      </c>
      <c r="E18" s="493">
        <v>73166</v>
      </c>
      <c r="F18" s="492">
        <v>72216</v>
      </c>
      <c r="G18" s="493">
        <v>71556</v>
      </c>
      <c r="H18" s="492">
        <v>83012</v>
      </c>
      <c r="I18" s="493">
        <v>96934</v>
      </c>
      <c r="J18" s="492">
        <v>109464</v>
      </c>
      <c r="K18" s="493">
        <v>128689</v>
      </c>
      <c r="L18" s="492">
        <v>146907</v>
      </c>
      <c r="M18" s="493">
        <v>129475</v>
      </c>
      <c r="N18" s="492">
        <v>100541</v>
      </c>
      <c r="O18" s="493">
        <v>80687</v>
      </c>
      <c r="P18" s="492">
        <v>86747</v>
      </c>
      <c r="Q18" s="493">
        <v>97691</v>
      </c>
      <c r="R18" s="492">
        <v>84787</v>
      </c>
      <c r="S18" s="493">
        <v>67816</v>
      </c>
      <c r="T18" s="492">
        <v>41571</v>
      </c>
      <c r="U18" s="489">
        <v>17200</v>
      </c>
      <c r="V18" s="491">
        <v>4946</v>
      </c>
      <c r="W18" s="489">
        <v>879</v>
      </c>
      <c r="X18" s="489">
        <v>102</v>
      </c>
      <c r="Y18" s="490">
        <v>578694</v>
      </c>
      <c r="Z18" s="489">
        <v>673046</v>
      </c>
      <c r="AA18" s="488">
        <v>314992</v>
      </c>
      <c r="AB18" s="479"/>
      <c r="AC18" s="478">
        <f t="shared" si="0"/>
        <v>1566732</v>
      </c>
      <c r="AD18" s="477">
        <f t="shared" si="1"/>
        <v>0</v>
      </c>
      <c r="AF18" s="478">
        <f t="shared" si="2"/>
        <v>578694</v>
      </c>
      <c r="AG18" s="478">
        <f t="shared" si="3"/>
        <v>673046</v>
      </c>
      <c r="AH18" s="478">
        <f t="shared" si="4"/>
        <v>314992</v>
      </c>
    </row>
    <row r="19" spans="1:34" s="477" customFormat="1" ht="18" customHeight="1" x14ac:dyDescent="0.15">
      <c r="A19" s="487"/>
      <c r="B19" s="486" t="s">
        <v>32</v>
      </c>
      <c r="C19" s="485">
        <v>1554086</v>
      </c>
      <c r="D19" s="484">
        <v>67665</v>
      </c>
      <c r="E19" s="485">
        <v>69681</v>
      </c>
      <c r="F19" s="484">
        <v>67552</v>
      </c>
      <c r="G19" s="485">
        <v>66682</v>
      </c>
      <c r="H19" s="484">
        <v>74540</v>
      </c>
      <c r="I19" s="485">
        <v>88485</v>
      </c>
      <c r="J19" s="484">
        <v>102626</v>
      </c>
      <c r="K19" s="485">
        <v>120224</v>
      </c>
      <c r="L19" s="484">
        <v>135696</v>
      </c>
      <c r="M19" s="485">
        <v>116283</v>
      </c>
      <c r="N19" s="484">
        <v>89982</v>
      </c>
      <c r="O19" s="485">
        <v>77006</v>
      </c>
      <c r="P19" s="484">
        <v>91811</v>
      </c>
      <c r="Q19" s="485">
        <v>109274</v>
      </c>
      <c r="R19" s="484">
        <v>97856</v>
      </c>
      <c r="S19" s="485">
        <v>77597</v>
      </c>
      <c r="T19" s="484">
        <v>52903</v>
      </c>
      <c r="U19" s="481">
        <v>29540</v>
      </c>
      <c r="V19" s="483">
        <v>13635</v>
      </c>
      <c r="W19" s="481">
        <v>4209</v>
      </c>
      <c r="X19" s="481">
        <v>839</v>
      </c>
      <c r="Y19" s="482">
        <v>537231</v>
      </c>
      <c r="Z19" s="481">
        <v>631002</v>
      </c>
      <c r="AA19" s="480">
        <v>385853</v>
      </c>
      <c r="AB19" s="479"/>
      <c r="AC19" s="478">
        <f t="shared" si="0"/>
        <v>1554086</v>
      </c>
      <c r="AD19" s="477">
        <f t="shared" si="1"/>
        <v>0</v>
      </c>
      <c r="AF19" s="478">
        <f t="shared" si="2"/>
        <v>537231</v>
      </c>
      <c r="AG19" s="478">
        <f t="shared" si="3"/>
        <v>631002</v>
      </c>
      <c r="AH19" s="478">
        <f t="shared" si="4"/>
        <v>385853</v>
      </c>
    </row>
    <row r="20" spans="1:34" s="477" customFormat="1" ht="18" customHeight="1" x14ac:dyDescent="0.15">
      <c r="A20" s="504" t="s">
        <v>137</v>
      </c>
      <c r="B20" s="494" t="s">
        <v>61</v>
      </c>
      <c r="C20" s="493">
        <v>242598</v>
      </c>
      <c r="D20" s="492">
        <v>8047</v>
      </c>
      <c r="E20" s="493">
        <v>8988</v>
      </c>
      <c r="F20" s="492">
        <v>9589</v>
      </c>
      <c r="G20" s="493">
        <v>10015</v>
      </c>
      <c r="H20" s="492">
        <v>8216</v>
      </c>
      <c r="I20" s="493">
        <v>9178</v>
      </c>
      <c r="J20" s="492">
        <v>11104</v>
      </c>
      <c r="K20" s="493">
        <v>13941</v>
      </c>
      <c r="L20" s="492">
        <v>15635</v>
      </c>
      <c r="M20" s="493">
        <v>14004</v>
      </c>
      <c r="N20" s="492">
        <v>13048</v>
      </c>
      <c r="O20" s="493">
        <v>14674</v>
      </c>
      <c r="P20" s="492">
        <v>19996</v>
      </c>
      <c r="Q20" s="493">
        <v>23837</v>
      </c>
      <c r="R20" s="492">
        <v>18791</v>
      </c>
      <c r="S20" s="493">
        <v>15449</v>
      </c>
      <c r="T20" s="498">
        <v>13253</v>
      </c>
      <c r="U20" s="496">
        <v>9136</v>
      </c>
      <c r="V20" s="497">
        <v>4374</v>
      </c>
      <c r="W20" s="489">
        <v>1120</v>
      </c>
      <c r="X20" s="489">
        <v>203</v>
      </c>
      <c r="Y20" s="490">
        <v>65137</v>
      </c>
      <c r="Z20" s="489">
        <v>91298</v>
      </c>
      <c r="AA20" s="488">
        <v>86163</v>
      </c>
      <c r="AB20" s="479"/>
      <c r="AC20" s="478">
        <f t="shared" si="0"/>
        <v>242598</v>
      </c>
      <c r="AD20" s="477">
        <f t="shared" si="1"/>
        <v>0</v>
      </c>
      <c r="AF20" s="478">
        <f t="shared" si="2"/>
        <v>65137</v>
      </c>
      <c r="AG20" s="478">
        <f t="shared" si="3"/>
        <v>91298</v>
      </c>
      <c r="AH20" s="478">
        <f t="shared" si="4"/>
        <v>86163</v>
      </c>
    </row>
    <row r="21" spans="1:34" s="477" customFormat="1" ht="18" customHeight="1" x14ac:dyDescent="0.15">
      <c r="A21" s="495"/>
      <c r="B21" s="494" t="s">
        <v>29</v>
      </c>
      <c r="C21" s="493">
        <v>116362</v>
      </c>
      <c r="D21" s="492">
        <v>4162</v>
      </c>
      <c r="E21" s="493">
        <v>4668</v>
      </c>
      <c r="F21" s="492">
        <v>4966</v>
      </c>
      <c r="G21" s="493">
        <v>5298</v>
      </c>
      <c r="H21" s="492">
        <v>4217</v>
      </c>
      <c r="I21" s="493">
        <v>4818</v>
      </c>
      <c r="J21" s="492">
        <v>5628</v>
      </c>
      <c r="K21" s="493">
        <v>6963</v>
      </c>
      <c r="L21" s="492">
        <v>7915</v>
      </c>
      <c r="M21" s="493">
        <v>7203</v>
      </c>
      <c r="N21" s="492">
        <v>6504</v>
      </c>
      <c r="O21" s="493">
        <v>7274</v>
      </c>
      <c r="P21" s="492">
        <v>9732</v>
      </c>
      <c r="Q21" s="493">
        <v>11697</v>
      </c>
      <c r="R21" s="492">
        <v>8882</v>
      </c>
      <c r="S21" s="493">
        <v>6901</v>
      </c>
      <c r="T21" s="492">
        <v>5236</v>
      </c>
      <c r="U21" s="489">
        <v>2976</v>
      </c>
      <c r="V21" s="491">
        <v>1069</v>
      </c>
      <c r="W21" s="489">
        <v>217</v>
      </c>
      <c r="X21" s="489">
        <v>36</v>
      </c>
      <c r="Y21" s="490">
        <v>33757</v>
      </c>
      <c r="Z21" s="489">
        <v>45591</v>
      </c>
      <c r="AA21" s="488">
        <v>37014</v>
      </c>
      <c r="AB21" s="479"/>
      <c r="AC21" s="478">
        <f t="shared" si="0"/>
        <v>116362</v>
      </c>
      <c r="AD21" s="477">
        <f t="shared" si="1"/>
        <v>0</v>
      </c>
      <c r="AF21" s="478">
        <f t="shared" si="2"/>
        <v>33757</v>
      </c>
      <c r="AG21" s="478">
        <f t="shared" si="3"/>
        <v>45591</v>
      </c>
      <c r="AH21" s="478">
        <f t="shared" si="4"/>
        <v>37014</v>
      </c>
    </row>
    <row r="22" spans="1:34" s="477" customFormat="1" ht="18" customHeight="1" x14ac:dyDescent="0.15">
      <c r="A22" s="495"/>
      <c r="B22" s="494" t="s">
        <v>32</v>
      </c>
      <c r="C22" s="485">
        <v>126236</v>
      </c>
      <c r="D22" s="492">
        <v>3885</v>
      </c>
      <c r="E22" s="493">
        <v>4320</v>
      </c>
      <c r="F22" s="492">
        <v>4623</v>
      </c>
      <c r="G22" s="493">
        <v>4717</v>
      </c>
      <c r="H22" s="492">
        <v>3999</v>
      </c>
      <c r="I22" s="485">
        <v>4360</v>
      </c>
      <c r="J22" s="492">
        <v>5476</v>
      </c>
      <c r="K22" s="493">
        <v>6978</v>
      </c>
      <c r="L22" s="484">
        <v>7720</v>
      </c>
      <c r="M22" s="485">
        <v>6801</v>
      </c>
      <c r="N22" s="492">
        <v>6544</v>
      </c>
      <c r="O22" s="485">
        <v>7400</v>
      </c>
      <c r="P22" s="484">
        <v>10264</v>
      </c>
      <c r="Q22" s="493">
        <v>12140</v>
      </c>
      <c r="R22" s="492">
        <v>9909</v>
      </c>
      <c r="S22" s="493">
        <v>8548</v>
      </c>
      <c r="T22" s="484">
        <v>8017</v>
      </c>
      <c r="U22" s="481">
        <v>6160</v>
      </c>
      <c r="V22" s="483">
        <v>3305</v>
      </c>
      <c r="W22" s="489">
        <v>903</v>
      </c>
      <c r="X22" s="489">
        <v>167</v>
      </c>
      <c r="Y22" s="490">
        <v>31380</v>
      </c>
      <c r="Z22" s="489">
        <v>45707</v>
      </c>
      <c r="AA22" s="488">
        <v>49149</v>
      </c>
      <c r="AB22" s="479"/>
      <c r="AC22" s="478">
        <f t="shared" si="0"/>
        <v>126236</v>
      </c>
      <c r="AD22" s="477">
        <f t="shared" si="1"/>
        <v>0</v>
      </c>
      <c r="AF22" s="478">
        <f t="shared" si="2"/>
        <v>31380</v>
      </c>
      <c r="AG22" s="478">
        <f t="shared" si="3"/>
        <v>45707</v>
      </c>
      <c r="AH22" s="478">
        <f t="shared" si="4"/>
        <v>49149</v>
      </c>
    </row>
    <row r="23" spans="1:34" s="477" customFormat="1" ht="18" customHeight="1" x14ac:dyDescent="0.15">
      <c r="A23" s="500" t="s">
        <v>138</v>
      </c>
      <c r="B23" s="503" t="s">
        <v>61</v>
      </c>
      <c r="C23" s="499">
        <v>665669</v>
      </c>
      <c r="D23" s="498">
        <v>28648</v>
      </c>
      <c r="E23" s="499">
        <v>30038</v>
      </c>
      <c r="F23" s="498">
        <v>30970</v>
      </c>
      <c r="G23" s="499">
        <v>31956</v>
      </c>
      <c r="H23" s="498">
        <v>30696</v>
      </c>
      <c r="I23" s="499">
        <v>35113</v>
      </c>
      <c r="J23" s="498">
        <v>40315</v>
      </c>
      <c r="K23" s="499">
        <v>47115</v>
      </c>
      <c r="L23" s="492">
        <v>54649</v>
      </c>
      <c r="M23" s="493">
        <v>44405</v>
      </c>
      <c r="N23" s="498">
        <v>37668</v>
      </c>
      <c r="O23" s="493">
        <v>37883</v>
      </c>
      <c r="P23" s="492">
        <v>46173</v>
      </c>
      <c r="Q23" s="499">
        <v>52213</v>
      </c>
      <c r="R23" s="498">
        <v>43928</v>
      </c>
      <c r="S23" s="499">
        <v>32139</v>
      </c>
      <c r="T23" s="498">
        <v>21976</v>
      </c>
      <c r="U23" s="496">
        <v>12812</v>
      </c>
      <c r="V23" s="497">
        <v>5329</v>
      </c>
      <c r="W23" s="496">
        <v>1428</v>
      </c>
      <c r="X23" s="496">
        <v>215</v>
      </c>
      <c r="Y23" s="502">
        <v>227736</v>
      </c>
      <c r="Z23" s="496">
        <v>267893</v>
      </c>
      <c r="AA23" s="501">
        <v>170040</v>
      </c>
      <c r="AB23" s="479"/>
      <c r="AC23" s="478">
        <f t="shared" si="0"/>
        <v>665669</v>
      </c>
      <c r="AD23" s="477">
        <f t="shared" si="1"/>
        <v>0</v>
      </c>
      <c r="AF23" s="478">
        <f t="shared" si="2"/>
        <v>227736</v>
      </c>
      <c r="AG23" s="478">
        <f t="shared" si="3"/>
        <v>267893</v>
      </c>
      <c r="AH23" s="478">
        <f t="shared" si="4"/>
        <v>170040</v>
      </c>
    </row>
    <row r="24" spans="1:34" s="477" customFormat="1" ht="18" customHeight="1" x14ac:dyDescent="0.15">
      <c r="A24" s="495"/>
      <c r="B24" s="494" t="s">
        <v>29</v>
      </c>
      <c r="C24" s="493">
        <v>334663</v>
      </c>
      <c r="D24" s="492">
        <v>14762</v>
      </c>
      <c r="E24" s="493">
        <v>15399</v>
      </c>
      <c r="F24" s="492">
        <v>15839</v>
      </c>
      <c r="G24" s="493">
        <v>16615</v>
      </c>
      <c r="H24" s="492">
        <v>15856</v>
      </c>
      <c r="I24" s="493">
        <v>18451</v>
      </c>
      <c r="J24" s="492">
        <v>21101</v>
      </c>
      <c r="K24" s="493">
        <v>24814</v>
      </c>
      <c r="L24" s="492">
        <v>29125</v>
      </c>
      <c r="M24" s="493">
        <v>23313</v>
      </c>
      <c r="N24" s="492">
        <v>19749</v>
      </c>
      <c r="O24" s="493">
        <v>19629</v>
      </c>
      <c r="P24" s="492">
        <v>23251</v>
      </c>
      <c r="Q24" s="493">
        <v>24881</v>
      </c>
      <c r="R24" s="492">
        <v>21427</v>
      </c>
      <c r="S24" s="493">
        <v>15060</v>
      </c>
      <c r="T24" s="492">
        <v>9356</v>
      </c>
      <c r="U24" s="489">
        <v>4445</v>
      </c>
      <c r="V24" s="491">
        <v>1308</v>
      </c>
      <c r="W24" s="489">
        <v>248</v>
      </c>
      <c r="X24" s="489">
        <v>34</v>
      </c>
      <c r="Y24" s="490">
        <v>118023</v>
      </c>
      <c r="Z24" s="489">
        <v>139881</v>
      </c>
      <c r="AA24" s="488">
        <v>76759</v>
      </c>
      <c r="AB24" s="479"/>
      <c r="AC24" s="478">
        <f t="shared" si="0"/>
        <v>334663</v>
      </c>
      <c r="AD24" s="477">
        <f t="shared" si="1"/>
        <v>0</v>
      </c>
      <c r="AF24" s="478">
        <f t="shared" si="2"/>
        <v>118023</v>
      </c>
      <c r="AG24" s="478">
        <f t="shared" si="3"/>
        <v>139881</v>
      </c>
      <c r="AH24" s="478">
        <f t="shared" si="4"/>
        <v>76759</v>
      </c>
    </row>
    <row r="25" spans="1:34" s="477" customFormat="1" ht="18" customHeight="1" x14ac:dyDescent="0.15">
      <c r="A25" s="487"/>
      <c r="B25" s="486" t="s">
        <v>32</v>
      </c>
      <c r="C25" s="485">
        <v>331006</v>
      </c>
      <c r="D25" s="484">
        <v>13886</v>
      </c>
      <c r="E25" s="485">
        <v>14639</v>
      </c>
      <c r="F25" s="484">
        <v>15131</v>
      </c>
      <c r="G25" s="485">
        <v>15341</v>
      </c>
      <c r="H25" s="484">
        <v>14840</v>
      </c>
      <c r="I25" s="485">
        <v>16662</v>
      </c>
      <c r="J25" s="484">
        <v>19214</v>
      </c>
      <c r="K25" s="485">
        <v>22301</v>
      </c>
      <c r="L25" s="484">
        <v>25524</v>
      </c>
      <c r="M25" s="485">
        <v>21092</v>
      </c>
      <c r="N25" s="484">
        <v>17919</v>
      </c>
      <c r="O25" s="485">
        <v>18254</v>
      </c>
      <c r="P25" s="484">
        <v>22922</v>
      </c>
      <c r="Q25" s="485">
        <v>27332</v>
      </c>
      <c r="R25" s="484">
        <v>22501</v>
      </c>
      <c r="S25" s="485">
        <v>17079</v>
      </c>
      <c r="T25" s="484">
        <v>12620</v>
      </c>
      <c r="U25" s="481">
        <v>8367</v>
      </c>
      <c r="V25" s="483">
        <v>4021</v>
      </c>
      <c r="W25" s="481">
        <v>1180</v>
      </c>
      <c r="X25" s="481">
        <v>181</v>
      </c>
      <c r="Y25" s="482">
        <v>109713</v>
      </c>
      <c r="Z25" s="481">
        <v>128012</v>
      </c>
      <c r="AA25" s="480">
        <v>93281</v>
      </c>
      <c r="AB25" s="479"/>
      <c r="AC25" s="478">
        <f t="shared" si="0"/>
        <v>331006</v>
      </c>
      <c r="AD25" s="477">
        <f t="shared" si="1"/>
        <v>0</v>
      </c>
      <c r="AF25" s="478">
        <f t="shared" si="2"/>
        <v>109713</v>
      </c>
      <c r="AG25" s="478">
        <f t="shared" si="3"/>
        <v>128012</v>
      </c>
      <c r="AH25" s="478">
        <f t="shared" si="4"/>
        <v>93281</v>
      </c>
    </row>
    <row r="26" spans="1:34" s="477" customFormat="1" ht="18" customHeight="1" x14ac:dyDescent="0.15">
      <c r="A26" s="504" t="s">
        <v>139</v>
      </c>
      <c r="B26" s="494" t="s">
        <v>61</v>
      </c>
      <c r="C26" s="493">
        <v>2443618</v>
      </c>
      <c r="D26" s="492">
        <v>97445</v>
      </c>
      <c r="E26" s="493">
        <v>99047</v>
      </c>
      <c r="F26" s="492">
        <v>106721</v>
      </c>
      <c r="G26" s="493">
        <v>112527</v>
      </c>
      <c r="H26" s="492">
        <v>127876</v>
      </c>
      <c r="I26" s="493">
        <v>142665</v>
      </c>
      <c r="J26" s="492">
        <v>157696</v>
      </c>
      <c r="K26" s="493">
        <v>177184</v>
      </c>
      <c r="L26" s="492">
        <v>210967</v>
      </c>
      <c r="M26" s="493">
        <v>194237</v>
      </c>
      <c r="N26" s="492">
        <v>155952</v>
      </c>
      <c r="O26" s="493">
        <v>131818</v>
      </c>
      <c r="P26" s="492">
        <v>150365</v>
      </c>
      <c r="Q26" s="493">
        <v>174658</v>
      </c>
      <c r="R26" s="492">
        <v>150186</v>
      </c>
      <c r="S26" s="493">
        <v>117865</v>
      </c>
      <c r="T26" s="498">
        <v>76718</v>
      </c>
      <c r="U26" s="496">
        <v>38893</v>
      </c>
      <c r="V26" s="497">
        <v>15801</v>
      </c>
      <c r="W26" s="489">
        <v>4249</v>
      </c>
      <c r="X26" s="489">
        <v>748</v>
      </c>
      <c r="Y26" s="490">
        <v>843977</v>
      </c>
      <c r="Z26" s="489">
        <v>1020523</v>
      </c>
      <c r="AA26" s="488">
        <v>579118</v>
      </c>
      <c r="AB26" s="479"/>
      <c r="AC26" s="478">
        <f t="shared" si="0"/>
        <v>2443618</v>
      </c>
      <c r="AD26" s="477">
        <f t="shared" si="1"/>
        <v>0</v>
      </c>
      <c r="AF26" s="478">
        <f t="shared" si="2"/>
        <v>843977</v>
      </c>
      <c r="AG26" s="478">
        <f t="shared" si="3"/>
        <v>1020523</v>
      </c>
      <c r="AH26" s="478">
        <f t="shared" si="4"/>
        <v>579118</v>
      </c>
    </row>
    <row r="27" spans="1:34" s="477" customFormat="1" ht="18" customHeight="1" x14ac:dyDescent="0.15">
      <c r="A27" s="495"/>
      <c r="B27" s="494" t="s">
        <v>29</v>
      </c>
      <c r="C27" s="493">
        <v>1221857</v>
      </c>
      <c r="D27" s="492">
        <v>49784</v>
      </c>
      <c r="E27" s="493">
        <v>50991</v>
      </c>
      <c r="F27" s="492">
        <v>54615</v>
      </c>
      <c r="G27" s="493">
        <v>57329</v>
      </c>
      <c r="H27" s="492">
        <v>65288</v>
      </c>
      <c r="I27" s="493">
        <v>73517</v>
      </c>
      <c r="J27" s="492">
        <v>82455</v>
      </c>
      <c r="K27" s="493">
        <v>93351</v>
      </c>
      <c r="L27" s="492">
        <v>109897</v>
      </c>
      <c r="M27" s="493">
        <v>101973</v>
      </c>
      <c r="N27" s="492">
        <v>81745</v>
      </c>
      <c r="O27" s="493">
        <v>67244</v>
      </c>
      <c r="P27" s="492">
        <v>73604</v>
      </c>
      <c r="Q27" s="493">
        <v>83670</v>
      </c>
      <c r="R27" s="492">
        <v>69916</v>
      </c>
      <c r="S27" s="493">
        <v>54255</v>
      </c>
      <c r="T27" s="492">
        <v>33317</v>
      </c>
      <c r="U27" s="489">
        <v>14074</v>
      </c>
      <c r="V27" s="491">
        <v>3954</v>
      </c>
      <c r="W27" s="489">
        <v>752</v>
      </c>
      <c r="X27" s="489">
        <v>126</v>
      </c>
      <c r="Y27" s="490">
        <v>433979</v>
      </c>
      <c r="Z27" s="489">
        <v>527814</v>
      </c>
      <c r="AA27" s="488">
        <v>260064</v>
      </c>
      <c r="AB27" s="479"/>
      <c r="AC27" s="478">
        <f t="shared" si="0"/>
        <v>1221857</v>
      </c>
      <c r="AD27" s="477">
        <f t="shared" si="1"/>
        <v>0</v>
      </c>
      <c r="AF27" s="478">
        <f t="shared" si="2"/>
        <v>433979</v>
      </c>
      <c r="AG27" s="478">
        <f t="shared" si="3"/>
        <v>527814</v>
      </c>
      <c r="AH27" s="478">
        <f t="shared" si="4"/>
        <v>260064</v>
      </c>
    </row>
    <row r="28" spans="1:34" s="477" customFormat="1" ht="18" customHeight="1" x14ac:dyDescent="0.15">
      <c r="A28" s="495"/>
      <c r="B28" s="494" t="s">
        <v>32</v>
      </c>
      <c r="C28" s="485">
        <v>1221761</v>
      </c>
      <c r="D28" s="492">
        <v>47661</v>
      </c>
      <c r="E28" s="493">
        <v>48056</v>
      </c>
      <c r="F28" s="492">
        <v>52106</v>
      </c>
      <c r="G28" s="493">
        <v>55198</v>
      </c>
      <c r="H28" s="492">
        <v>62588</v>
      </c>
      <c r="I28" s="485">
        <v>69148</v>
      </c>
      <c r="J28" s="492">
        <v>75241</v>
      </c>
      <c r="K28" s="493">
        <v>83833</v>
      </c>
      <c r="L28" s="484">
        <v>101070</v>
      </c>
      <c r="M28" s="485">
        <v>92264</v>
      </c>
      <c r="N28" s="492">
        <v>74207</v>
      </c>
      <c r="O28" s="485">
        <v>64574</v>
      </c>
      <c r="P28" s="484">
        <v>76761</v>
      </c>
      <c r="Q28" s="493">
        <v>90988</v>
      </c>
      <c r="R28" s="492">
        <v>80270</v>
      </c>
      <c r="S28" s="493">
        <v>63610</v>
      </c>
      <c r="T28" s="492">
        <v>43401</v>
      </c>
      <c r="U28" s="489">
        <v>24819</v>
      </c>
      <c r="V28" s="491">
        <v>11847</v>
      </c>
      <c r="W28" s="489">
        <v>3497</v>
      </c>
      <c r="X28" s="489">
        <v>622</v>
      </c>
      <c r="Y28" s="490">
        <v>409998</v>
      </c>
      <c r="Z28" s="489">
        <v>492709</v>
      </c>
      <c r="AA28" s="488">
        <v>319054</v>
      </c>
      <c r="AB28" s="479"/>
      <c r="AC28" s="478">
        <f t="shared" si="0"/>
        <v>1221761</v>
      </c>
      <c r="AD28" s="477">
        <f t="shared" si="1"/>
        <v>0</v>
      </c>
      <c r="AF28" s="478">
        <f t="shared" si="2"/>
        <v>409998</v>
      </c>
      <c r="AG28" s="478">
        <f t="shared" si="3"/>
        <v>492709</v>
      </c>
      <c r="AH28" s="478">
        <f t="shared" si="4"/>
        <v>319054</v>
      </c>
    </row>
    <row r="29" spans="1:34" s="477" customFormat="1" ht="18" customHeight="1" x14ac:dyDescent="0.15">
      <c r="A29" s="500" t="s">
        <v>140</v>
      </c>
      <c r="B29" s="503" t="s">
        <v>61</v>
      </c>
      <c r="C29" s="499">
        <v>778365</v>
      </c>
      <c r="D29" s="498">
        <v>28589</v>
      </c>
      <c r="E29" s="499">
        <v>34679</v>
      </c>
      <c r="F29" s="498">
        <v>35615</v>
      </c>
      <c r="G29" s="499">
        <v>36952</v>
      </c>
      <c r="H29" s="498">
        <v>38172</v>
      </c>
      <c r="I29" s="499">
        <v>37473</v>
      </c>
      <c r="J29" s="498">
        <v>43761</v>
      </c>
      <c r="K29" s="499">
        <v>53618</v>
      </c>
      <c r="L29" s="492">
        <v>60371</v>
      </c>
      <c r="M29" s="493">
        <v>50532</v>
      </c>
      <c r="N29" s="498">
        <v>44087</v>
      </c>
      <c r="O29" s="493">
        <v>45764</v>
      </c>
      <c r="P29" s="492">
        <v>60799</v>
      </c>
      <c r="Q29" s="499">
        <v>69219</v>
      </c>
      <c r="R29" s="498">
        <v>53730</v>
      </c>
      <c r="S29" s="499">
        <v>38195</v>
      </c>
      <c r="T29" s="498">
        <v>24891</v>
      </c>
      <c r="U29" s="496">
        <v>14060</v>
      </c>
      <c r="V29" s="497">
        <v>6042</v>
      </c>
      <c r="W29" s="496">
        <v>1575</v>
      </c>
      <c r="X29" s="496">
        <v>241</v>
      </c>
      <c r="Y29" s="502">
        <v>255241</v>
      </c>
      <c r="Z29" s="496">
        <v>315171</v>
      </c>
      <c r="AA29" s="501">
        <v>207953</v>
      </c>
      <c r="AB29" s="479"/>
      <c r="AC29" s="478">
        <f t="shared" si="0"/>
        <v>778365</v>
      </c>
      <c r="AD29" s="477">
        <f t="shared" si="1"/>
        <v>0</v>
      </c>
      <c r="AF29" s="478">
        <f t="shared" si="2"/>
        <v>255241</v>
      </c>
      <c r="AG29" s="478">
        <f t="shared" si="3"/>
        <v>315171</v>
      </c>
      <c r="AH29" s="478">
        <f t="shared" si="4"/>
        <v>207953</v>
      </c>
    </row>
    <row r="30" spans="1:34" s="477" customFormat="1" ht="18" customHeight="1" x14ac:dyDescent="0.15">
      <c r="A30" s="495"/>
      <c r="B30" s="494" t="s">
        <v>29</v>
      </c>
      <c r="C30" s="493">
        <v>391021</v>
      </c>
      <c r="D30" s="492">
        <v>14733</v>
      </c>
      <c r="E30" s="493">
        <v>17947</v>
      </c>
      <c r="F30" s="492">
        <v>18274</v>
      </c>
      <c r="G30" s="493">
        <v>19159</v>
      </c>
      <c r="H30" s="492">
        <v>20529</v>
      </c>
      <c r="I30" s="493">
        <v>19601</v>
      </c>
      <c r="J30" s="492">
        <v>23065</v>
      </c>
      <c r="K30" s="493">
        <v>28266</v>
      </c>
      <c r="L30" s="492">
        <v>32127</v>
      </c>
      <c r="M30" s="493">
        <v>26586</v>
      </c>
      <c r="N30" s="492">
        <v>22667</v>
      </c>
      <c r="O30" s="493">
        <v>22583</v>
      </c>
      <c r="P30" s="492">
        <v>29456</v>
      </c>
      <c r="Q30" s="493">
        <v>33787</v>
      </c>
      <c r="R30" s="492">
        <v>27045</v>
      </c>
      <c r="S30" s="493">
        <v>18342</v>
      </c>
      <c r="T30" s="492">
        <v>10429</v>
      </c>
      <c r="U30" s="489">
        <v>4667</v>
      </c>
      <c r="V30" s="491">
        <v>1450</v>
      </c>
      <c r="W30" s="489">
        <v>265</v>
      </c>
      <c r="X30" s="489">
        <v>43</v>
      </c>
      <c r="Y30" s="490">
        <v>133308</v>
      </c>
      <c r="Z30" s="489">
        <v>161685</v>
      </c>
      <c r="AA30" s="488">
        <v>96028</v>
      </c>
      <c r="AB30" s="479"/>
      <c r="AC30" s="478">
        <f t="shared" si="0"/>
        <v>391021</v>
      </c>
      <c r="AD30" s="477">
        <f t="shared" si="1"/>
        <v>0</v>
      </c>
      <c r="AF30" s="478">
        <f t="shared" si="2"/>
        <v>133308</v>
      </c>
      <c r="AG30" s="478">
        <f t="shared" si="3"/>
        <v>161685</v>
      </c>
      <c r="AH30" s="478">
        <f t="shared" si="4"/>
        <v>96028</v>
      </c>
    </row>
    <row r="31" spans="1:34" s="477" customFormat="1" ht="18" customHeight="1" x14ac:dyDescent="0.15">
      <c r="A31" s="487"/>
      <c r="B31" s="486" t="s">
        <v>32</v>
      </c>
      <c r="C31" s="485">
        <v>387344</v>
      </c>
      <c r="D31" s="484">
        <v>13856</v>
      </c>
      <c r="E31" s="485">
        <v>16732</v>
      </c>
      <c r="F31" s="484">
        <v>17341</v>
      </c>
      <c r="G31" s="485">
        <v>17793</v>
      </c>
      <c r="H31" s="484">
        <v>17643</v>
      </c>
      <c r="I31" s="485">
        <v>17872</v>
      </c>
      <c r="J31" s="484">
        <v>20696</v>
      </c>
      <c r="K31" s="485">
        <v>25352</v>
      </c>
      <c r="L31" s="484">
        <v>28244</v>
      </c>
      <c r="M31" s="485">
        <v>23946</v>
      </c>
      <c r="N31" s="484">
        <v>21420</v>
      </c>
      <c r="O31" s="485">
        <v>23181</v>
      </c>
      <c r="P31" s="484">
        <v>31343</v>
      </c>
      <c r="Q31" s="485">
        <v>35432</v>
      </c>
      <c r="R31" s="484">
        <v>26685</v>
      </c>
      <c r="S31" s="485">
        <v>19853</v>
      </c>
      <c r="T31" s="484">
        <v>14462</v>
      </c>
      <c r="U31" s="481">
        <v>9393</v>
      </c>
      <c r="V31" s="483">
        <v>4592</v>
      </c>
      <c r="W31" s="481">
        <v>1310</v>
      </c>
      <c r="X31" s="481">
        <v>198</v>
      </c>
      <c r="Y31" s="482">
        <v>121933</v>
      </c>
      <c r="Z31" s="481">
        <v>153486</v>
      </c>
      <c r="AA31" s="480">
        <v>111925</v>
      </c>
      <c r="AB31" s="479"/>
      <c r="AC31" s="478">
        <f t="shared" si="0"/>
        <v>387344</v>
      </c>
      <c r="AD31" s="477">
        <f t="shared" si="1"/>
        <v>0</v>
      </c>
      <c r="AF31" s="478">
        <f t="shared" si="2"/>
        <v>121933</v>
      </c>
      <c r="AG31" s="478">
        <f t="shared" si="3"/>
        <v>153486</v>
      </c>
      <c r="AH31" s="478">
        <f t="shared" si="4"/>
        <v>111925</v>
      </c>
    </row>
    <row r="32" spans="1:34" s="477" customFormat="1" ht="18" customHeight="1" x14ac:dyDescent="0.15">
      <c r="A32" s="500" t="s">
        <v>141</v>
      </c>
      <c r="B32" s="503" t="s">
        <v>61</v>
      </c>
      <c r="C32" s="493">
        <v>458245</v>
      </c>
      <c r="D32" s="492">
        <v>15289</v>
      </c>
      <c r="E32" s="493">
        <v>17013</v>
      </c>
      <c r="F32" s="492">
        <v>19220</v>
      </c>
      <c r="G32" s="493">
        <v>20969</v>
      </c>
      <c r="H32" s="492">
        <v>20951</v>
      </c>
      <c r="I32" s="493">
        <v>22002</v>
      </c>
      <c r="J32" s="492">
        <v>23788</v>
      </c>
      <c r="K32" s="493">
        <v>28204</v>
      </c>
      <c r="L32" s="492">
        <v>33752</v>
      </c>
      <c r="M32" s="493">
        <v>31033</v>
      </c>
      <c r="N32" s="492">
        <v>28893</v>
      </c>
      <c r="O32" s="493">
        <v>29857</v>
      </c>
      <c r="P32" s="492">
        <v>35719</v>
      </c>
      <c r="Q32" s="493">
        <v>40030</v>
      </c>
      <c r="R32" s="492">
        <v>31978</v>
      </c>
      <c r="S32" s="493">
        <v>24632</v>
      </c>
      <c r="T32" s="498">
        <v>17794</v>
      </c>
      <c r="U32" s="496">
        <v>10853</v>
      </c>
      <c r="V32" s="497">
        <v>4729</v>
      </c>
      <c r="W32" s="496">
        <v>1341</v>
      </c>
      <c r="X32" s="496">
        <v>198</v>
      </c>
      <c r="Y32" s="490">
        <v>139232</v>
      </c>
      <c r="Z32" s="489">
        <v>187458</v>
      </c>
      <c r="AA32" s="488">
        <v>131555</v>
      </c>
      <c r="AB32" s="479"/>
      <c r="AC32" s="478">
        <f t="shared" si="0"/>
        <v>458245</v>
      </c>
      <c r="AD32" s="477">
        <f t="shared" si="1"/>
        <v>0</v>
      </c>
      <c r="AF32" s="478">
        <f t="shared" si="2"/>
        <v>139232</v>
      </c>
      <c r="AG32" s="478">
        <f t="shared" si="3"/>
        <v>187458</v>
      </c>
      <c r="AH32" s="478">
        <f t="shared" si="4"/>
        <v>131555</v>
      </c>
    </row>
    <row r="33" spans="1:34" s="477" customFormat="1" ht="18" customHeight="1" x14ac:dyDescent="0.15">
      <c r="A33" s="495"/>
      <c r="B33" s="494" t="s">
        <v>29</v>
      </c>
      <c r="C33" s="493">
        <v>225818</v>
      </c>
      <c r="D33" s="492">
        <v>7857</v>
      </c>
      <c r="E33" s="493">
        <v>8692</v>
      </c>
      <c r="F33" s="492">
        <v>9663</v>
      </c>
      <c r="G33" s="493">
        <v>10856</v>
      </c>
      <c r="H33" s="492">
        <v>10829</v>
      </c>
      <c r="I33" s="493">
        <v>11518</v>
      </c>
      <c r="J33" s="492">
        <v>12465</v>
      </c>
      <c r="K33" s="493">
        <v>14641</v>
      </c>
      <c r="L33" s="492">
        <v>17523</v>
      </c>
      <c r="M33" s="493">
        <v>15844</v>
      </c>
      <c r="N33" s="492">
        <v>14478</v>
      </c>
      <c r="O33" s="493">
        <v>14805</v>
      </c>
      <c r="P33" s="492">
        <v>17688</v>
      </c>
      <c r="Q33" s="493">
        <v>19476</v>
      </c>
      <c r="R33" s="492">
        <v>15609</v>
      </c>
      <c r="S33" s="493">
        <v>11488</v>
      </c>
      <c r="T33" s="492">
        <v>7419</v>
      </c>
      <c r="U33" s="489">
        <v>3627</v>
      </c>
      <c r="V33" s="491">
        <v>1108</v>
      </c>
      <c r="W33" s="489">
        <v>211</v>
      </c>
      <c r="X33" s="489">
        <v>21</v>
      </c>
      <c r="Y33" s="490">
        <v>71880</v>
      </c>
      <c r="Z33" s="489">
        <v>94979</v>
      </c>
      <c r="AA33" s="488">
        <v>58959</v>
      </c>
      <c r="AB33" s="479"/>
      <c r="AC33" s="478">
        <f t="shared" si="0"/>
        <v>225818</v>
      </c>
      <c r="AD33" s="477">
        <f t="shared" si="1"/>
        <v>0</v>
      </c>
      <c r="AF33" s="478">
        <f t="shared" si="2"/>
        <v>71880</v>
      </c>
      <c r="AG33" s="478">
        <f t="shared" si="3"/>
        <v>94979</v>
      </c>
      <c r="AH33" s="478">
        <f t="shared" si="4"/>
        <v>58959</v>
      </c>
    </row>
    <row r="34" spans="1:34" s="477" customFormat="1" ht="18" customHeight="1" x14ac:dyDescent="0.15">
      <c r="A34" s="487"/>
      <c r="B34" s="486" t="s">
        <v>32</v>
      </c>
      <c r="C34" s="485">
        <v>232427</v>
      </c>
      <c r="D34" s="492">
        <v>7432</v>
      </c>
      <c r="E34" s="493">
        <v>8321</v>
      </c>
      <c r="F34" s="492">
        <v>9557</v>
      </c>
      <c r="G34" s="493">
        <v>10113</v>
      </c>
      <c r="H34" s="492">
        <v>10122</v>
      </c>
      <c r="I34" s="485">
        <v>10484</v>
      </c>
      <c r="J34" s="492">
        <v>11323</v>
      </c>
      <c r="K34" s="493">
        <v>13563</v>
      </c>
      <c r="L34" s="484">
        <v>16229</v>
      </c>
      <c r="M34" s="485">
        <v>15189</v>
      </c>
      <c r="N34" s="492">
        <v>14415</v>
      </c>
      <c r="O34" s="485">
        <v>15052</v>
      </c>
      <c r="P34" s="484">
        <v>18031</v>
      </c>
      <c r="Q34" s="493">
        <v>20554</v>
      </c>
      <c r="R34" s="492">
        <v>16369</v>
      </c>
      <c r="S34" s="493">
        <v>13144</v>
      </c>
      <c r="T34" s="484">
        <v>10375</v>
      </c>
      <c r="U34" s="481">
        <v>7226</v>
      </c>
      <c r="V34" s="483">
        <v>3621</v>
      </c>
      <c r="W34" s="481">
        <v>1130</v>
      </c>
      <c r="X34" s="481">
        <v>177</v>
      </c>
      <c r="Y34" s="490">
        <v>67352</v>
      </c>
      <c r="Z34" s="489">
        <v>92479</v>
      </c>
      <c r="AA34" s="488">
        <v>72596</v>
      </c>
      <c r="AB34" s="479"/>
      <c r="AC34" s="478">
        <f t="shared" si="0"/>
        <v>232427</v>
      </c>
      <c r="AD34" s="477">
        <f t="shared" si="1"/>
        <v>0</v>
      </c>
      <c r="AF34" s="478">
        <f t="shared" si="2"/>
        <v>67352</v>
      </c>
      <c r="AG34" s="478">
        <f t="shared" si="3"/>
        <v>92479</v>
      </c>
      <c r="AH34" s="478">
        <f t="shared" si="4"/>
        <v>72596</v>
      </c>
    </row>
    <row r="35" spans="1:34" s="477" customFormat="1" ht="18" customHeight="1" x14ac:dyDescent="0.15">
      <c r="A35" s="500" t="s">
        <v>142</v>
      </c>
      <c r="B35" s="503" t="s">
        <v>61</v>
      </c>
      <c r="C35" s="499">
        <v>657576</v>
      </c>
      <c r="D35" s="498">
        <v>31273</v>
      </c>
      <c r="E35" s="499">
        <v>31888</v>
      </c>
      <c r="F35" s="498">
        <v>30477</v>
      </c>
      <c r="G35" s="499">
        <v>30646</v>
      </c>
      <c r="H35" s="498">
        <v>40750</v>
      </c>
      <c r="I35" s="499">
        <v>46916</v>
      </c>
      <c r="J35" s="498">
        <v>47713</v>
      </c>
      <c r="K35" s="499">
        <v>50245</v>
      </c>
      <c r="L35" s="492">
        <v>53091</v>
      </c>
      <c r="M35" s="493">
        <v>43544</v>
      </c>
      <c r="N35" s="498">
        <v>37189</v>
      </c>
      <c r="O35" s="493">
        <v>37457</v>
      </c>
      <c r="P35" s="492">
        <v>43684</v>
      </c>
      <c r="Q35" s="499">
        <v>42918</v>
      </c>
      <c r="R35" s="498">
        <v>30759</v>
      </c>
      <c r="S35" s="499">
        <v>23716</v>
      </c>
      <c r="T35" s="498">
        <v>17525</v>
      </c>
      <c r="U35" s="496">
        <v>11503</v>
      </c>
      <c r="V35" s="497">
        <v>4796</v>
      </c>
      <c r="W35" s="496">
        <v>1314</v>
      </c>
      <c r="X35" s="496">
        <v>172</v>
      </c>
      <c r="Y35" s="502">
        <v>259663</v>
      </c>
      <c r="Z35" s="496">
        <v>265210</v>
      </c>
      <c r="AA35" s="501">
        <v>132703</v>
      </c>
      <c r="AB35" s="479"/>
      <c r="AC35" s="478">
        <f t="shared" si="0"/>
        <v>657576</v>
      </c>
      <c r="AD35" s="477">
        <f t="shared" si="1"/>
        <v>0</v>
      </c>
      <c r="AF35" s="478">
        <f t="shared" si="2"/>
        <v>259663</v>
      </c>
      <c r="AG35" s="478">
        <f t="shared" si="3"/>
        <v>265210</v>
      </c>
      <c r="AH35" s="478">
        <f t="shared" si="4"/>
        <v>132703</v>
      </c>
    </row>
    <row r="36" spans="1:34" s="477" customFormat="1" ht="18" customHeight="1" x14ac:dyDescent="0.15">
      <c r="A36" s="495"/>
      <c r="B36" s="494" t="s">
        <v>29</v>
      </c>
      <c r="C36" s="493">
        <v>330502</v>
      </c>
      <c r="D36" s="492">
        <v>16063</v>
      </c>
      <c r="E36" s="493">
        <v>16551</v>
      </c>
      <c r="F36" s="492">
        <v>15845</v>
      </c>
      <c r="G36" s="493">
        <v>15907</v>
      </c>
      <c r="H36" s="492">
        <v>20391</v>
      </c>
      <c r="I36" s="493">
        <v>25125</v>
      </c>
      <c r="J36" s="492">
        <v>24509</v>
      </c>
      <c r="K36" s="493">
        <v>26003</v>
      </c>
      <c r="L36" s="492">
        <v>27369</v>
      </c>
      <c r="M36" s="493">
        <v>22392</v>
      </c>
      <c r="N36" s="492">
        <v>19030</v>
      </c>
      <c r="O36" s="493">
        <v>19026</v>
      </c>
      <c r="P36" s="492">
        <v>22406</v>
      </c>
      <c r="Q36" s="493">
        <v>21794</v>
      </c>
      <c r="R36" s="492">
        <v>15142</v>
      </c>
      <c r="S36" s="493">
        <v>10819</v>
      </c>
      <c r="T36" s="492">
        <v>6981</v>
      </c>
      <c r="U36" s="489">
        <v>3776</v>
      </c>
      <c r="V36" s="491">
        <v>1116</v>
      </c>
      <c r="W36" s="489">
        <v>242</v>
      </c>
      <c r="X36" s="489">
        <v>15</v>
      </c>
      <c r="Y36" s="490">
        <v>134391</v>
      </c>
      <c r="Z36" s="489">
        <v>136226</v>
      </c>
      <c r="AA36" s="488">
        <v>59885</v>
      </c>
      <c r="AB36" s="479"/>
      <c r="AC36" s="478">
        <f t="shared" si="0"/>
        <v>330502</v>
      </c>
      <c r="AD36" s="477">
        <f t="shared" si="1"/>
        <v>0</v>
      </c>
      <c r="AF36" s="478">
        <f t="shared" si="2"/>
        <v>134391</v>
      </c>
      <c r="AG36" s="478">
        <f t="shared" si="3"/>
        <v>136226</v>
      </c>
      <c r="AH36" s="478">
        <f t="shared" si="4"/>
        <v>59885</v>
      </c>
    </row>
    <row r="37" spans="1:34" s="477" customFormat="1" ht="18" customHeight="1" x14ac:dyDescent="0.15">
      <c r="A37" s="487"/>
      <c r="B37" s="486" t="s">
        <v>32</v>
      </c>
      <c r="C37" s="485">
        <v>327074</v>
      </c>
      <c r="D37" s="484">
        <v>15210</v>
      </c>
      <c r="E37" s="485">
        <v>15337</v>
      </c>
      <c r="F37" s="484">
        <v>14632</v>
      </c>
      <c r="G37" s="485">
        <v>14739</v>
      </c>
      <c r="H37" s="484">
        <v>20359</v>
      </c>
      <c r="I37" s="485">
        <v>21791</v>
      </c>
      <c r="J37" s="484">
        <v>23204</v>
      </c>
      <c r="K37" s="485">
        <v>24242</v>
      </c>
      <c r="L37" s="484">
        <v>25722</v>
      </c>
      <c r="M37" s="485">
        <v>21152</v>
      </c>
      <c r="N37" s="484">
        <v>18159</v>
      </c>
      <c r="O37" s="485">
        <v>18431</v>
      </c>
      <c r="P37" s="484">
        <v>21278</v>
      </c>
      <c r="Q37" s="485">
        <v>21124</v>
      </c>
      <c r="R37" s="484">
        <v>15617</v>
      </c>
      <c r="S37" s="485">
        <v>12897</v>
      </c>
      <c r="T37" s="484">
        <v>10544</v>
      </c>
      <c r="U37" s="481">
        <v>7727</v>
      </c>
      <c r="V37" s="483">
        <v>3680</v>
      </c>
      <c r="W37" s="481">
        <v>1072</v>
      </c>
      <c r="X37" s="481">
        <v>157</v>
      </c>
      <c r="Y37" s="482">
        <v>125272</v>
      </c>
      <c r="Z37" s="481">
        <v>128984</v>
      </c>
      <c r="AA37" s="480">
        <v>72818</v>
      </c>
      <c r="AB37" s="479"/>
      <c r="AC37" s="478">
        <f t="shared" ref="AC37:AC68" si="5">SUM(D37:X37)</f>
        <v>327074</v>
      </c>
      <c r="AD37" s="477">
        <f t="shared" ref="AD37:AD68" si="6">IF(C37=AC37,0,1)</f>
        <v>0</v>
      </c>
      <c r="AF37" s="478">
        <f t="shared" ref="AF37:AF68" si="7">SUM(D37:J37)</f>
        <v>125272</v>
      </c>
      <c r="AG37" s="478">
        <f t="shared" ref="AG37:AG68" si="8">SUM(K37:P37)</f>
        <v>128984</v>
      </c>
      <c r="AH37" s="478">
        <f t="shared" ref="AH37:AH68" si="9">SUM(Q37:X37)</f>
        <v>72818</v>
      </c>
    </row>
    <row r="38" spans="1:34" s="477" customFormat="1" ht="18" customHeight="1" x14ac:dyDescent="0.15">
      <c r="A38" s="500" t="s">
        <v>143</v>
      </c>
      <c r="B38" s="503" t="s">
        <v>61</v>
      </c>
      <c r="C38" s="493">
        <v>886368</v>
      </c>
      <c r="D38" s="492">
        <v>31504</v>
      </c>
      <c r="E38" s="493">
        <v>36094</v>
      </c>
      <c r="F38" s="492">
        <v>38206</v>
      </c>
      <c r="G38" s="493">
        <v>40330</v>
      </c>
      <c r="H38" s="492">
        <v>41612</v>
      </c>
      <c r="I38" s="493">
        <v>43699</v>
      </c>
      <c r="J38" s="492">
        <v>48655</v>
      </c>
      <c r="K38" s="493">
        <v>57500</v>
      </c>
      <c r="L38" s="492">
        <v>67317</v>
      </c>
      <c r="M38" s="493">
        <v>60681</v>
      </c>
      <c r="N38" s="492">
        <v>53136</v>
      </c>
      <c r="O38" s="493">
        <v>55412</v>
      </c>
      <c r="P38" s="492">
        <v>70342</v>
      </c>
      <c r="Q38" s="493">
        <v>79330</v>
      </c>
      <c r="R38" s="492">
        <v>64316</v>
      </c>
      <c r="S38" s="493">
        <v>45353</v>
      </c>
      <c r="T38" s="498">
        <v>28313</v>
      </c>
      <c r="U38" s="496">
        <v>15602</v>
      </c>
      <c r="V38" s="497">
        <v>6758</v>
      </c>
      <c r="W38" s="496">
        <v>1877</v>
      </c>
      <c r="X38" s="496">
        <v>331</v>
      </c>
      <c r="Y38" s="490">
        <v>280100</v>
      </c>
      <c r="Z38" s="489">
        <v>364388</v>
      </c>
      <c r="AA38" s="488">
        <v>241880</v>
      </c>
      <c r="AB38" s="479"/>
      <c r="AC38" s="478">
        <f t="shared" si="5"/>
        <v>886368</v>
      </c>
      <c r="AD38" s="477">
        <f t="shared" si="6"/>
        <v>0</v>
      </c>
      <c r="AF38" s="478">
        <f t="shared" si="7"/>
        <v>280100</v>
      </c>
      <c r="AG38" s="478">
        <f t="shared" si="8"/>
        <v>364388</v>
      </c>
      <c r="AH38" s="478">
        <f t="shared" si="9"/>
        <v>241880</v>
      </c>
    </row>
    <row r="39" spans="1:34" s="477" customFormat="1" ht="18" customHeight="1" x14ac:dyDescent="0.15">
      <c r="A39" s="495"/>
      <c r="B39" s="494" t="s">
        <v>29</v>
      </c>
      <c r="C39" s="493">
        <v>437165</v>
      </c>
      <c r="D39" s="492">
        <v>16275</v>
      </c>
      <c r="E39" s="493">
        <v>18809</v>
      </c>
      <c r="F39" s="492">
        <v>19737</v>
      </c>
      <c r="G39" s="493">
        <v>20479</v>
      </c>
      <c r="H39" s="492">
        <v>21068</v>
      </c>
      <c r="I39" s="493">
        <v>22202</v>
      </c>
      <c r="J39" s="492">
        <v>24790</v>
      </c>
      <c r="K39" s="493">
        <v>29392</v>
      </c>
      <c r="L39" s="492">
        <v>34163</v>
      </c>
      <c r="M39" s="493">
        <v>31026</v>
      </c>
      <c r="N39" s="492">
        <v>26357</v>
      </c>
      <c r="O39" s="493">
        <v>26892</v>
      </c>
      <c r="P39" s="492">
        <v>33554</v>
      </c>
      <c r="Q39" s="493">
        <v>38520</v>
      </c>
      <c r="R39" s="492">
        <v>31743</v>
      </c>
      <c r="S39" s="493">
        <v>22280</v>
      </c>
      <c r="T39" s="492">
        <v>12340</v>
      </c>
      <c r="U39" s="489">
        <v>5554</v>
      </c>
      <c r="V39" s="491">
        <v>1651</v>
      </c>
      <c r="W39" s="489">
        <v>290</v>
      </c>
      <c r="X39" s="489">
        <v>43</v>
      </c>
      <c r="Y39" s="490">
        <v>143360</v>
      </c>
      <c r="Z39" s="489">
        <v>181384</v>
      </c>
      <c r="AA39" s="488">
        <v>112421</v>
      </c>
      <c r="AB39" s="479"/>
      <c r="AC39" s="478">
        <f t="shared" si="5"/>
        <v>437165</v>
      </c>
      <c r="AD39" s="477">
        <f t="shared" si="6"/>
        <v>0</v>
      </c>
      <c r="AF39" s="478">
        <f t="shared" si="7"/>
        <v>143360</v>
      </c>
      <c r="AG39" s="478">
        <f t="shared" si="8"/>
        <v>181384</v>
      </c>
      <c r="AH39" s="478">
        <f t="shared" si="9"/>
        <v>112421</v>
      </c>
    </row>
    <row r="40" spans="1:34" s="477" customFormat="1" ht="18" customHeight="1" x14ac:dyDescent="0.15">
      <c r="A40" s="487"/>
      <c r="B40" s="486" t="s">
        <v>32</v>
      </c>
      <c r="C40" s="485">
        <v>449203</v>
      </c>
      <c r="D40" s="492">
        <v>15229</v>
      </c>
      <c r="E40" s="493">
        <v>17285</v>
      </c>
      <c r="F40" s="492">
        <v>18469</v>
      </c>
      <c r="G40" s="493">
        <v>19851</v>
      </c>
      <c r="H40" s="492">
        <v>20544</v>
      </c>
      <c r="I40" s="485">
        <v>21497</v>
      </c>
      <c r="J40" s="492">
        <v>23865</v>
      </c>
      <c r="K40" s="493">
        <v>28108</v>
      </c>
      <c r="L40" s="484">
        <v>33154</v>
      </c>
      <c r="M40" s="485">
        <v>29655</v>
      </c>
      <c r="N40" s="492">
        <v>26779</v>
      </c>
      <c r="O40" s="485">
        <v>28520</v>
      </c>
      <c r="P40" s="484">
        <v>36788</v>
      </c>
      <c r="Q40" s="493">
        <v>40810</v>
      </c>
      <c r="R40" s="492">
        <v>32573</v>
      </c>
      <c r="S40" s="493">
        <v>23073</v>
      </c>
      <c r="T40" s="484">
        <v>15973</v>
      </c>
      <c r="U40" s="481">
        <v>10048</v>
      </c>
      <c r="V40" s="483">
        <v>5107</v>
      </c>
      <c r="W40" s="481">
        <v>1587</v>
      </c>
      <c r="X40" s="481">
        <v>288</v>
      </c>
      <c r="Y40" s="490">
        <v>136740</v>
      </c>
      <c r="Z40" s="489">
        <v>183004</v>
      </c>
      <c r="AA40" s="488">
        <v>129459</v>
      </c>
      <c r="AB40" s="479"/>
      <c r="AC40" s="478">
        <f t="shared" si="5"/>
        <v>449203</v>
      </c>
      <c r="AD40" s="477">
        <f t="shared" si="6"/>
        <v>0</v>
      </c>
      <c r="AF40" s="478">
        <f t="shared" si="7"/>
        <v>136740</v>
      </c>
      <c r="AG40" s="478">
        <f t="shared" si="8"/>
        <v>183004</v>
      </c>
      <c r="AH40" s="478">
        <f t="shared" si="9"/>
        <v>129459</v>
      </c>
    </row>
    <row r="41" spans="1:34" s="477" customFormat="1" ht="18" customHeight="1" x14ac:dyDescent="0.15">
      <c r="A41" s="504" t="s">
        <v>144</v>
      </c>
      <c r="B41" s="494" t="s">
        <v>61</v>
      </c>
      <c r="C41" s="499">
        <v>300660</v>
      </c>
      <c r="D41" s="498">
        <v>10699</v>
      </c>
      <c r="E41" s="499">
        <v>11627</v>
      </c>
      <c r="F41" s="498">
        <v>12716</v>
      </c>
      <c r="G41" s="499">
        <v>15219</v>
      </c>
      <c r="H41" s="498">
        <v>18634</v>
      </c>
      <c r="I41" s="499">
        <v>16302</v>
      </c>
      <c r="J41" s="498">
        <v>16344</v>
      </c>
      <c r="K41" s="499">
        <v>17757</v>
      </c>
      <c r="L41" s="492">
        <v>20782</v>
      </c>
      <c r="M41" s="493">
        <v>19602</v>
      </c>
      <c r="N41" s="498">
        <v>19639</v>
      </c>
      <c r="O41" s="493">
        <v>21520</v>
      </c>
      <c r="P41" s="492">
        <v>24380</v>
      </c>
      <c r="Q41" s="499">
        <v>23817</v>
      </c>
      <c r="R41" s="498">
        <v>17568</v>
      </c>
      <c r="S41" s="499">
        <v>13541</v>
      </c>
      <c r="T41" s="498">
        <v>10213</v>
      </c>
      <c r="U41" s="496">
        <v>6685</v>
      </c>
      <c r="V41" s="497">
        <v>2715</v>
      </c>
      <c r="W41" s="496">
        <v>766</v>
      </c>
      <c r="X41" s="496">
        <v>134</v>
      </c>
      <c r="Y41" s="502">
        <v>101541</v>
      </c>
      <c r="Z41" s="496">
        <v>123680</v>
      </c>
      <c r="AA41" s="501">
        <v>75439</v>
      </c>
      <c r="AB41" s="479"/>
      <c r="AC41" s="478">
        <f t="shared" si="5"/>
        <v>300660</v>
      </c>
      <c r="AD41" s="477">
        <f t="shared" si="6"/>
        <v>0</v>
      </c>
      <c r="AF41" s="478">
        <f t="shared" si="7"/>
        <v>101541</v>
      </c>
      <c r="AG41" s="478">
        <f t="shared" si="8"/>
        <v>123680</v>
      </c>
      <c r="AH41" s="478">
        <f t="shared" si="9"/>
        <v>75439</v>
      </c>
    </row>
    <row r="42" spans="1:34" s="477" customFormat="1" ht="18" customHeight="1" x14ac:dyDescent="0.15">
      <c r="A42" s="495"/>
      <c r="B42" s="494" t="s">
        <v>29</v>
      </c>
      <c r="C42" s="493">
        <v>149256</v>
      </c>
      <c r="D42" s="492">
        <v>5412</v>
      </c>
      <c r="E42" s="493">
        <v>5899</v>
      </c>
      <c r="F42" s="492">
        <v>6637</v>
      </c>
      <c r="G42" s="493">
        <v>7978</v>
      </c>
      <c r="H42" s="492">
        <v>9557</v>
      </c>
      <c r="I42" s="493">
        <v>8481</v>
      </c>
      <c r="J42" s="492">
        <v>8526</v>
      </c>
      <c r="K42" s="493">
        <v>9331</v>
      </c>
      <c r="L42" s="492">
        <v>10867</v>
      </c>
      <c r="M42" s="493">
        <v>9920</v>
      </c>
      <c r="N42" s="492">
        <v>9663</v>
      </c>
      <c r="O42" s="493">
        <v>10833</v>
      </c>
      <c r="P42" s="492">
        <v>12275</v>
      </c>
      <c r="Q42" s="493">
        <v>12054</v>
      </c>
      <c r="R42" s="492">
        <v>8784</v>
      </c>
      <c r="S42" s="493">
        <v>6163</v>
      </c>
      <c r="T42" s="492">
        <v>4047</v>
      </c>
      <c r="U42" s="489">
        <v>2125</v>
      </c>
      <c r="V42" s="491">
        <v>582</v>
      </c>
      <c r="W42" s="489">
        <v>110</v>
      </c>
      <c r="X42" s="489">
        <v>12</v>
      </c>
      <c r="Y42" s="490">
        <v>52490</v>
      </c>
      <c r="Z42" s="489">
        <v>62889</v>
      </c>
      <c r="AA42" s="488">
        <v>33877</v>
      </c>
      <c r="AB42" s="479"/>
      <c r="AC42" s="478">
        <f t="shared" si="5"/>
        <v>149256</v>
      </c>
      <c r="AD42" s="477">
        <f t="shared" si="6"/>
        <v>0</v>
      </c>
      <c r="AF42" s="478">
        <f t="shared" si="7"/>
        <v>52490</v>
      </c>
      <c r="AG42" s="478">
        <f t="shared" si="8"/>
        <v>62889</v>
      </c>
      <c r="AH42" s="478">
        <f t="shared" si="9"/>
        <v>33877</v>
      </c>
    </row>
    <row r="43" spans="1:34" s="477" customFormat="1" ht="18" customHeight="1" x14ac:dyDescent="0.15">
      <c r="A43" s="495"/>
      <c r="B43" s="494" t="s">
        <v>32</v>
      </c>
      <c r="C43" s="485">
        <v>151404</v>
      </c>
      <c r="D43" s="484">
        <v>5287</v>
      </c>
      <c r="E43" s="485">
        <v>5728</v>
      </c>
      <c r="F43" s="484">
        <v>6079</v>
      </c>
      <c r="G43" s="485">
        <v>7241</v>
      </c>
      <c r="H43" s="484">
        <v>9077</v>
      </c>
      <c r="I43" s="485">
        <v>7821</v>
      </c>
      <c r="J43" s="484">
        <v>7818</v>
      </c>
      <c r="K43" s="485">
        <v>8426</v>
      </c>
      <c r="L43" s="484">
        <v>9915</v>
      </c>
      <c r="M43" s="485">
        <v>9682</v>
      </c>
      <c r="N43" s="484">
        <v>9976</v>
      </c>
      <c r="O43" s="485">
        <v>10687</v>
      </c>
      <c r="P43" s="484">
        <v>12105</v>
      </c>
      <c r="Q43" s="485">
        <v>11763</v>
      </c>
      <c r="R43" s="484">
        <v>8784</v>
      </c>
      <c r="S43" s="485">
        <v>7378</v>
      </c>
      <c r="T43" s="484">
        <v>6166</v>
      </c>
      <c r="U43" s="481">
        <v>4560</v>
      </c>
      <c r="V43" s="483">
        <v>2133</v>
      </c>
      <c r="W43" s="481">
        <v>656</v>
      </c>
      <c r="X43" s="481">
        <v>122</v>
      </c>
      <c r="Y43" s="482">
        <v>49051</v>
      </c>
      <c r="Z43" s="481">
        <v>60791</v>
      </c>
      <c r="AA43" s="480">
        <v>41562</v>
      </c>
      <c r="AB43" s="479"/>
      <c r="AC43" s="478">
        <f t="shared" si="5"/>
        <v>151404</v>
      </c>
      <c r="AD43" s="477">
        <f t="shared" si="6"/>
        <v>0</v>
      </c>
      <c r="AF43" s="478">
        <f t="shared" si="7"/>
        <v>49051</v>
      </c>
      <c r="AG43" s="478">
        <f t="shared" si="8"/>
        <v>60791</v>
      </c>
      <c r="AH43" s="478">
        <f t="shared" si="9"/>
        <v>41562</v>
      </c>
    </row>
    <row r="44" spans="1:34" s="477" customFormat="1" ht="18" customHeight="1" x14ac:dyDescent="0.15">
      <c r="A44" s="500" t="s">
        <v>145</v>
      </c>
      <c r="B44" s="503" t="s">
        <v>61</v>
      </c>
      <c r="C44" s="493">
        <v>339044</v>
      </c>
      <c r="D44" s="492">
        <v>12763</v>
      </c>
      <c r="E44" s="493">
        <v>13888</v>
      </c>
      <c r="F44" s="492">
        <v>15145</v>
      </c>
      <c r="G44" s="493">
        <v>16122</v>
      </c>
      <c r="H44" s="492">
        <v>16461</v>
      </c>
      <c r="I44" s="493">
        <v>17931</v>
      </c>
      <c r="J44" s="492">
        <v>18919</v>
      </c>
      <c r="K44" s="493">
        <v>20417</v>
      </c>
      <c r="L44" s="492">
        <v>22951</v>
      </c>
      <c r="M44" s="493">
        <v>21024</v>
      </c>
      <c r="N44" s="492">
        <v>21365</v>
      </c>
      <c r="O44" s="493">
        <v>23620</v>
      </c>
      <c r="P44" s="492">
        <v>26953</v>
      </c>
      <c r="Q44" s="493">
        <v>26339</v>
      </c>
      <c r="R44" s="492">
        <v>19052</v>
      </c>
      <c r="S44" s="493">
        <v>16959</v>
      </c>
      <c r="T44" s="498">
        <v>14360</v>
      </c>
      <c r="U44" s="496">
        <v>9499</v>
      </c>
      <c r="V44" s="497">
        <v>4053</v>
      </c>
      <c r="W44" s="496">
        <v>1042</v>
      </c>
      <c r="X44" s="496">
        <v>181</v>
      </c>
      <c r="Y44" s="490">
        <v>111229</v>
      </c>
      <c r="Z44" s="489">
        <v>136330</v>
      </c>
      <c r="AA44" s="488">
        <v>91485</v>
      </c>
      <c r="AB44" s="479"/>
      <c r="AC44" s="478">
        <f t="shared" si="5"/>
        <v>339044</v>
      </c>
      <c r="AD44" s="477">
        <f t="shared" si="6"/>
        <v>0</v>
      </c>
      <c r="AF44" s="478">
        <f t="shared" si="7"/>
        <v>111229</v>
      </c>
      <c r="AG44" s="478">
        <f t="shared" si="8"/>
        <v>136330</v>
      </c>
      <c r="AH44" s="478">
        <f t="shared" si="9"/>
        <v>91485</v>
      </c>
    </row>
    <row r="45" spans="1:34" s="477" customFormat="1" ht="18" customHeight="1" x14ac:dyDescent="0.15">
      <c r="A45" s="495"/>
      <c r="B45" s="494" t="s">
        <v>29</v>
      </c>
      <c r="C45" s="493">
        <v>166418</v>
      </c>
      <c r="D45" s="492">
        <v>6530</v>
      </c>
      <c r="E45" s="493">
        <v>7148</v>
      </c>
      <c r="F45" s="492">
        <v>7751</v>
      </c>
      <c r="G45" s="493">
        <v>8197</v>
      </c>
      <c r="H45" s="492">
        <v>8496</v>
      </c>
      <c r="I45" s="493">
        <v>9380</v>
      </c>
      <c r="J45" s="492">
        <v>9961</v>
      </c>
      <c r="K45" s="493">
        <v>10788</v>
      </c>
      <c r="L45" s="492">
        <v>11874</v>
      </c>
      <c r="M45" s="493">
        <v>10827</v>
      </c>
      <c r="N45" s="492">
        <v>10818</v>
      </c>
      <c r="O45" s="493">
        <v>12137</v>
      </c>
      <c r="P45" s="492">
        <v>13532</v>
      </c>
      <c r="Q45" s="493">
        <v>13342</v>
      </c>
      <c r="R45" s="492">
        <v>8961</v>
      </c>
      <c r="S45" s="493">
        <v>7196</v>
      </c>
      <c r="T45" s="492">
        <v>5428</v>
      </c>
      <c r="U45" s="489">
        <v>2881</v>
      </c>
      <c r="V45" s="491">
        <v>944</v>
      </c>
      <c r="W45" s="489">
        <v>192</v>
      </c>
      <c r="X45" s="489">
        <v>35</v>
      </c>
      <c r="Y45" s="490">
        <v>57463</v>
      </c>
      <c r="Z45" s="489">
        <v>69976</v>
      </c>
      <c r="AA45" s="488">
        <v>38979</v>
      </c>
      <c r="AB45" s="479"/>
      <c r="AC45" s="478">
        <f t="shared" si="5"/>
        <v>166418</v>
      </c>
      <c r="AD45" s="477">
        <f t="shared" si="6"/>
        <v>0</v>
      </c>
      <c r="AF45" s="478">
        <f t="shared" si="7"/>
        <v>57463</v>
      </c>
      <c r="AG45" s="478">
        <f t="shared" si="8"/>
        <v>69976</v>
      </c>
      <c r="AH45" s="478">
        <f t="shared" si="9"/>
        <v>38979</v>
      </c>
    </row>
    <row r="46" spans="1:34" s="477" customFormat="1" ht="18" customHeight="1" x14ac:dyDescent="0.15">
      <c r="A46" s="487"/>
      <c r="B46" s="486" t="s">
        <v>32</v>
      </c>
      <c r="C46" s="485">
        <v>172626</v>
      </c>
      <c r="D46" s="492">
        <v>6233</v>
      </c>
      <c r="E46" s="493">
        <v>6740</v>
      </c>
      <c r="F46" s="492">
        <v>7394</v>
      </c>
      <c r="G46" s="493">
        <v>7925</v>
      </c>
      <c r="H46" s="492">
        <v>7965</v>
      </c>
      <c r="I46" s="485">
        <v>8551</v>
      </c>
      <c r="J46" s="492">
        <v>8958</v>
      </c>
      <c r="K46" s="493">
        <v>9629</v>
      </c>
      <c r="L46" s="484">
        <v>11077</v>
      </c>
      <c r="M46" s="485">
        <v>10197</v>
      </c>
      <c r="N46" s="492">
        <v>10547</v>
      </c>
      <c r="O46" s="485">
        <v>11483</v>
      </c>
      <c r="P46" s="484">
        <v>13421</v>
      </c>
      <c r="Q46" s="493">
        <v>12997</v>
      </c>
      <c r="R46" s="492">
        <v>10091</v>
      </c>
      <c r="S46" s="493">
        <v>9763</v>
      </c>
      <c r="T46" s="492">
        <v>8932</v>
      </c>
      <c r="U46" s="481">
        <v>6618</v>
      </c>
      <c r="V46" s="483">
        <v>3109</v>
      </c>
      <c r="W46" s="481">
        <v>850</v>
      </c>
      <c r="X46" s="481">
        <v>146</v>
      </c>
      <c r="Y46" s="490">
        <v>53766</v>
      </c>
      <c r="Z46" s="489">
        <v>66354</v>
      </c>
      <c r="AA46" s="488">
        <v>52506</v>
      </c>
      <c r="AB46" s="479"/>
      <c r="AC46" s="478">
        <f t="shared" si="5"/>
        <v>172626</v>
      </c>
      <c r="AD46" s="477">
        <f t="shared" si="6"/>
        <v>0</v>
      </c>
      <c r="AF46" s="478">
        <f t="shared" si="7"/>
        <v>53766</v>
      </c>
      <c r="AG46" s="478">
        <f t="shared" si="8"/>
        <v>66354</v>
      </c>
      <c r="AH46" s="478">
        <f t="shared" si="9"/>
        <v>52506</v>
      </c>
    </row>
    <row r="47" spans="1:34" s="477" customFormat="1" ht="18" customHeight="1" x14ac:dyDescent="0.15">
      <c r="A47" s="500" t="s">
        <v>146</v>
      </c>
      <c r="B47" s="503" t="s">
        <v>61</v>
      </c>
      <c r="C47" s="499">
        <v>837356</v>
      </c>
      <c r="D47" s="498">
        <v>37453</v>
      </c>
      <c r="E47" s="499">
        <v>37485</v>
      </c>
      <c r="F47" s="498">
        <v>38915</v>
      </c>
      <c r="G47" s="499">
        <v>40608</v>
      </c>
      <c r="H47" s="498">
        <v>44179</v>
      </c>
      <c r="I47" s="499">
        <v>49961</v>
      </c>
      <c r="J47" s="498">
        <v>56843</v>
      </c>
      <c r="K47" s="499">
        <v>64447</v>
      </c>
      <c r="L47" s="492">
        <v>73280</v>
      </c>
      <c r="M47" s="493">
        <v>66036</v>
      </c>
      <c r="N47" s="498">
        <v>52363</v>
      </c>
      <c r="O47" s="493">
        <v>44124</v>
      </c>
      <c r="P47" s="492">
        <v>47413</v>
      </c>
      <c r="Q47" s="499">
        <v>54864</v>
      </c>
      <c r="R47" s="498">
        <v>46736</v>
      </c>
      <c r="S47" s="499">
        <v>38339</v>
      </c>
      <c r="T47" s="498">
        <v>24911</v>
      </c>
      <c r="U47" s="496">
        <v>12609</v>
      </c>
      <c r="V47" s="497">
        <v>5143</v>
      </c>
      <c r="W47" s="496">
        <v>1365</v>
      </c>
      <c r="X47" s="496">
        <v>282</v>
      </c>
      <c r="Y47" s="502">
        <v>305444</v>
      </c>
      <c r="Z47" s="496">
        <v>347663</v>
      </c>
      <c r="AA47" s="501">
        <v>184249</v>
      </c>
      <c r="AB47" s="479"/>
      <c r="AC47" s="478">
        <f t="shared" si="5"/>
        <v>837356</v>
      </c>
      <c r="AD47" s="477">
        <f t="shared" si="6"/>
        <v>0</v>
      </c>
      <c r="AF47" s="478">
        <f t="shared" si="7"/>
        <v>305444</v>
      </c>
      <c r="AG47" s="478">
        <f t="shared" si="8"/>
        <v>347663</v>
      </c>
      <c r="AH47" s="478">
        <f t="shared" si="9"/>
        <v>184249</v>
      </c>
    </row>
    <row r="48" spans="1:34" s="477" customFormat="1" ht="18" customHeight="1" x14ac:dyDescent="0.15">
      <c r="A48" s="495"/>
      <c r="B48" s="494" t="s">
        <v>29</v>
      </c>
      <c r="C48" s="493">
        <v>418098</v>
      </c>
      <c r="D48" s="492">
        <v>19166</v>
      </c>
      <c r="E48" s="493">
        <v>19019</v>
      </c>
      <c r="F48" s="492">
        <v>19973</v>
      </c>
      <c r="G48" s="493">
        <v>21497</v>
      </c>
      <c r="H48" s="492">
        <v>23877</v>
      </c>
      <c r="I48" s="493">
        <v>25754</v>
      </c>
      <c r="J48" s="492">
        <v>29626</v>
      </c>
      <c r="K48" s="493">
        <v>33196</v>
      </c>
      <c r="L48" s="492">
        <v>37842</v>
      </c>
      <c r="M48" s="493">
        <v>34152</v>
      </c>
      <c r="N48" s="492">
        <v>27077</v>
      </c>
      <c r="O48" s="493">
        <v>22362</v>
      </c>
      <c r="P48" s="492">
        <v>22783</v>
      </c>
      <c r="Q48" s="493">
        <v>25831</v>
      </c>
      <c r="R48" s="492">
        <v>21359</v>
      </c>
      <c r="S48" s="493">
        <v>17642</v>
      </c>
      <c r="T48" s="492">
        <v>10897</v>
      </c>
      <c r="U48" s="489">
        <v>4543</v>
      </c>
      <c r="V48" s="491">
        <v>1233</v>
      </c>
      <c r="W48" s="489">
        <v>236</v>
      </c>
      <c r="X48" s="489">
        <v>33</v>
      </c>
      <c r="Y48" s="490">
        <v>158912</v>
      </c>
      <c r="Z48" s="489">
        <v>177412</v>
      </c>
      <c r="AA48" s="488">
        <v>81774</v>
      </c>
      <c r="AB48" s="479"/>
      <c r="AC48" s="478">
        <f t="shared" si="5"/>
        <v>418098</v>
      </c>
      <c r="AD48" s="477">
        <f t="shared" si="6"/>
        <v>0</v>
      </c>
      <c r="AF48" s="478">
        <f t="shared" si="7"/>
        <v>158912</v>
      </c>
      <c r="AG48" s="478">
        <f t="shared" si="8"/>
        <v>177412</v>
      </c>
      <c r="AH48" s="478">
        <f t="shared" si="9"/>
        <v>81774</v>
      </c>
    </row>
    <row r="49" spans="1:34" s="477" customFormat="1" ht="18" customHeight="1" x14ac:dyDescent="0.15">
      <c r="A49" s="487"/>
      <c r="B49" s="486" t="s">
        <v>32</v>
      </c>
      <c r="C49" s="485">
        <v>419258</v>
      </c>
      <c r="D49" s="484">
        <v>18287</v>
      </c>
      <c r="E49" s="485">
        <v>18466</v>
      </c>
      <c r="F49" s="484">
        <v>18942</v>
      </c>
      <c r="G49" s="485">
        <v>19111</v>
      </c>
      <c r="H49" s="484">
        <v>20302</v>
      </c>
      <c r="I49" s="485">
        <v>24207</v>
      </c>
      <c r="J49" s="484">
        <v>27217</v>
      </c>
      <c r="K49" s="485">
        <v>31251</v>
      </c>
      <c r="L49" s="484">
        <v>35438</v>
      </c>
      <c r="M49" s="485">
        <v>31884</v>
      </c>
      <c r="N49" s="484">
        <v>25286</v>
      </c>
      <c r="O49" s="485">
        <v>21762</v>
      </c>
      <c r="P49" s="484">
        <v>24630</v>
      </c>
      <c r="Q49" s="485">
        <v>29033</v>
      </c>
      <c r="R49" s="484">
        <v>25377</v>
      </c>
      <c r="S49" s="485">
        <v>20697</v>
      </c>
      <c r="T49" s="484">
        <v>14014</v>
      </c>
      <c r="U49" s="481">
        <v>8066</v>
      </c>
      <c r="V49" s="483">
        <v>3910</v>
      </c>
      <c r="W49" s="481">
        <v>1129</v>
      </c>
      <c r="X49" s="481">
        <v>249</v>
      </c>
      <c r="Y49" s="482">
        <v>146532</v>
      </c>
      <c r="Z49" s="481">
        <v>170251</v>
      </c>
      <c r="AA49" s="480">
        <v>102475</v>
      </c>
      <c r="AB49" s="479"/>
      <c r="AC49" s="478">
        <f t="shared" si="5"/>
        <v>419258</v>
      </c>
      <c r="AD49" s="477">
        <f t="shared" si="6"/>
        <v>0</v>
      </c>
      <c r="AF49" s="478">
        <f t="shared" si="7"/>
        <v>146532</v>
      </c>
      <c r="AG49" s="478">
        <f t="shared" si="8"/>
        <v>170251</v>
      </c>
      <c r="AH49" s="478">
        <f t="shared" si="9"/>
        <v>102475</v>
      </c>
    </row>
    <row r="50" spans="1:34" s="477" customFormat="1" ht="18" customHeight="1" x14ac:dyDescent="0.15">
      <c r="A50" s="500" t="s">
        <v>147</v>
      </c>
      <c r="B50" s="503" t="s">
        <v>61</v>
      </c>
      <c r="C50" s="493">
        <v>2037223</v>
      </c>
      <c r="D50" s="492">
        <v>87197</v>
      </c>
      <c r="E50" s="493">
        <v>91790</v>
      </c>
      <c r="F50" s="492">
        <v>91536</v>
      </c>
      <c r="G50" s="493">
        <v>92649</v>
      </c>
      <c r="H50" s="492">
        <v>101900</v>
      </c>
      <c r="I50" s="493">
        <v>114713</v>
      </c>
      <c r="J50" s="492">
        <v>134878</v>
      </c>
      <c r="K50" s="493">
        <v>156437</v>
      </c>
      <c r="L50" s="492">
        <v>171653</v>
      </c>
      <c r="M50" s="493">
        <v>146672</v>
      </c>
      <c r="N50" s="492">
        <v>120031</v>
      </c>
      <c r="O50" s="493">
        <v>111345</v>
      </c>
      <c r="P50" s="492">
        <v>134618</v>
      </c>
      <c r="Q50" s="493">
        <v>152869</v>
      </c>
      <c r="R50" s="492">
        <v>124155</v>
      </c>
      <c r="S50" s="493">
        <v>93668</v>
      </c>
      <c r="T50" s="498">
        <v>61394</v>
      </c>
      <c r="U50" s="496">
        <v>32383</v>
      </c>
      <c r="V50" s="497">
        <v>13268</v>
      </c>
      <c r="W50" s="496">
        <v>3515</v>
      </c>
      <c r="X50" s="496">
        <v>552</v>
      </c>
      <c r="Y50" s="490">
        <v>714663</v>
      </c>
      <c r="Z50" s="489">
        <v>840756</v>
      </c>
      <c r="AA50" s="488">
        <v>481804</v>
      </c>
      <c r="AB50" s="479"/>
      <c r="AC50" s="478">
        <f t="shared" si="5"/>
        <v>2037223</v>
      </c>
      <c r="AD50" s="477">
        <f t="shared" si="6"/>
        <v>0</v>
      </c>
      <c r="AF50" s="478">
        <f t="shared" si="7"/>
        <v>714663</v>
      </c>
      <c r="AG50" s="478">
        <f t="shared" si="8"/>
        <v>840756</v>
      </c>
      <c r="AH50" s="478">
        <f t="shared" si="9"/>
        <v>481804</v>
      </c>
    </row>
    <row r="51" spans="1:34" s="477" customFormat="1" ht="18" customHeight="1" x14ac:dyDescent="0.15">
      <c r="A51" s="495"/>
      <c r="B51" s="494" t="s">
        <v>29</v>
      </c>
      <c r="C51" s="493">
        <v>1012806</v>
      </c>
      <c r="D51" s="492">
        <v>44442</v>
      </c>
      <c r="E51" s="493">
        <v>47043</v>
      </c>
      <c r="F51" s="492">
        <v>46677</v>
      </c>
      <c r="G51" s="493">
        <v>47333</v>
      </c>
      <c r="H51" s="492">
        <v>52855</v>
      </c>
      <c r="I51" s="493">
        <v>59486</v>
      </c>
      <c r="J51" s="492">
        <v>69128</v>
      </c>
      <c r="K51" s="493">
        <v>81059</v>
      </c>
      <c r="L51" s="492">
        <v>89285</v>
      </c>
      <c r="M51" s="493">
        <v>76040</v>
      </c>
      <c r="N51" s="492">
        <v>61060</v>
      </c>
      <c r="O51" s="493">
        <v>54553</v>
      </c>
      <c r="P51" s="492">
        <v>64151</v>
      </c>
      <c r="Q51" s="493">
        <v>73121</v>
      </c>
      <c r="R51" s="492">
        <v>59620</v>
      </c>
      <c r="S51" s="493">
        <v>44499</v>
      </c>
      <c r="T51" s="492">
        <v>26749</v>
      </c>
      <c r="U51" s="489">
        <v>11568</v>
      </c>
      <c r="V51" s="491">
        <v>3445</v>
      </c>
      <c r="W51" s="489">
        <v>614</v>
      </c>
      <c r="X51" s="489">
        <v>78</v>
      </c>
      <c r="Y51" s="490">
        <v>366964</v>
      </c>
      <c r="Z51" s="489">
        <v>426148</v>
      </c>
      <c r="AA51" s="488">
        <v>219694</v>
      </c>
      <c r="AB51" s="479"/>
      <c r="AC51" s="478">
        <f t="shared" si="5"/>
        <v>1012806</v>
      </c>
      <c r="AD51" s="477">
        <f t="shared" si="6"/>
        <v>0</v>
      </c>
      <c r="AF51" s="478">
        <f t="shared" si="7"/>
        <v>366964</v>
      </c>
      <c r="AG51" s="478">
        <f t="shared" si="8"/>
        <v>426148</v>
      </c>
      <c r="AH51" s="478">
        <f t="shared" si="9"/>
        <v>219694</v>
      </c>
    </row>
    <row r="52" spans="1:34" s="477" customFormat="1" ht="18" customHeight="1" x14ac:dyDescent="0.15">
      <c r="A52" s="487"/>
      <c r="B52" s="486" t="s">
        <v>32</v>
      </c>
      <c r="C52" s="485">
        <v>1024417</v>
      </c>
      <c r="D52" s="492">
        <v>42755</v>
      </c>
      <c r="E52" s="493">
        <v>44747</v>
      </c>
      <c r="F52" s="492">
        <v>44859</v>
      </c>
      <c r="G52" s="493">
        <v>45316</v>
      </c>
      <c r="H52" s="492">
        <v>49045</v>
      </c>
      <c r="I52" s="485">
        <v>55227</v>
      </c>
      <c r="J52" s="492">
        <v>65750</v>
      </c>
      <c r="K52" s="493">
        <v>75378</v>
      </c>
      <c r="L52" s="484">
        <v>82368</v>
      </c>
      <c r="M52" s="485">
        <v>70632</v>
      </c>
      <c r="N52" s="492">
        <v>58971</v>
      </c>
      <c r="O52" s="485">
        <v>56792</v>
      </c>
      <c r="P52" s="484">
        <v>70467</v>
      </c>
      <c r="Q52" s="493">
        <v>79748</v>
      </c>
      <c r="R52" s="492">
        <v>64535</v>
      </c>
      <c r="S52" s="493">
        <v>49169</v>
      </c>
      <c r="T52" s="484">
        <v>34645</v>
      </c>
      <c r="U52" s="489">
        <v>20815</v>
      </c>
      <c r="V52" s="491">
        <v>9823</v>
      </c>
      <c r="W52" s="481">
        <v>2901</v>
      </c>
      <c r="X52" s="481">
        <v>474</v>
      </c>
      <c r="Y52" s="490">
        <v>347699</v>
      </c>
      <c r="Z52" s="489">
        <v>414608</v>
      </c>
      <c r="AA52" s="488">
        <v>262110</v>
      </c>
      <c r="AB52" s="479"/>
      <c r="AC52" s="478">
        <f t="shared" si="5"/>
        <v>1024417</v>
      </c>
      <c r="AD52" s="477">
        <f t="shared" si="6"/>
        <v>0</v>
      </c>
      <c r="AF52" s="478">
        <f t="shared" si="7"/>
        <v>347699</v>
      </c>
      <c r="AG52" s="478">
        <f t="shared" si="8"/>
        <v>414608</v>
      </c>
      <c r="AH52" s="478">
        <f t="shared" si="9"/>
        <v>262110</v>
      </c>
    </row>
    <row r="53" spans="1:34" s="477" customFormat="1" ht="18" customHeight="1" x14ac:dyDescent="0.15">
      <c r="A53" s="500" t="s">
        <v>148</v>
      </c>
      <c r="B53" s="503" t="s">
        <v>61</v>
      </c>
      <c r="C53" s="499">
        <v>96187</v>
      </c>
      <c r="D53" s="498">
        <v>1996</v>
      </c>
      <c r="E53" s="499">
        <v>2556</v>
      </c>
      <c r="F53" s="498">
        <v>2926</v>
      </c>
      <c r="G53" s="499">
        <v>5186</v>
      </c>
      <c r="H53" s="498">
        <v>6282</v>
      </c>
      <c r="I53" s="499">
        <v>3073</v>
      </c>
      <c r="J53" s="498">
        <v>3656</v>
      </c>
      <c r="K53" s="499">
        <v>4101</v>
      </c>
      <c r="L53" s="492">
        <v>4980</v>
      </c>
      <c r="M53" s="493">
        <v>5323</v>
      </c>
      <c r="N53" s="498">
        <v>5298</v>
      </c>
      <c r="O53" s="493">
        <v>6200</v>
      </c>
      <c r="P53" s="492">
        <v>8233</v>
      </c>
      <c r="Q53" s="499">
        <v>9318</v>
      </c>
      <c r="R53" s="498">
        <v>7661</v>
      </c>
      <c r="S53" s="499">
        <v>6818</v>
      </c>
      <c r="T53" s="498">
        <v>5999</v>
      </c>
      <c r="U53" s="496">
        <v>4198</v>
      </c>
      <c r="V53" s="497">
        <v>1797</v>
      </c>
      <c r="W53" s="489">
        <v>471</v>
      </c>
      <c r="X53" s="489">
        <v>115</v>
      </c>
      <c r="Y53" s="502">
        <v>25675</v>
      </c>
      <c r="Z53" s="496">
        <v>34135</v>
      </c>
      <c r="AA53" s="501">
        <v>36377</v>
      </c>
      <c r="AB53" s="479"/>
      <c r="AC53" s="478">
        <f t="shared" si="5"/>
        <v>96187</v>
      </c>
      <c r="AD53" s="477">
        <f t="shared" si="6"/>
        <v>0</v>
      </c>
      <c r="AF53" s="478">
        <f t="shared" si="7"/>
        <v>25675</v>
      </c>
      <c r="AG53" s="478">
        <f t="shared" si="8"/>
        <v>34135</v>
      </c>
      <c r="AH53" s="478">
        <f t="shared" si="9"/>
        <v>36377</v>
      </c>
    </row>
    <row r="54" spans="1:34" s="477" customFormat="1" ht="18" customHeight="1" x14ac:dyDescent="0.15">
      <c r="A54" s="495"/>
      <c r="B54" s="494" t="s">
        <v>29</v>
      </c>
      <c r="C54" s="493">
        <v>48437</v>
      </c>
      <c r="D54" s="492">
        <v>956</v>
      </c>
      <c r="E54" s="493">
        <v>1259</v>
      </c>
      <c r="F54" s="492">
        <v>1508</v>
      </c>
      <c r="G54" s="493">
        <v>3297</v>
      </c>
      <c r="H54" s="492">
        <v>4376</v>
      </c>
      <c r="I54" s="493">
        <v>1670</v>
      </c>
      <c r="J54" s="492">
        <v>1977</v>
      </c>
      <c r="K54" s="493">
        <v>2141</v>
      </c>
      <c r="L54" s="492">
        <v>2706</v>
      </c>
      <c r="M54" s="493">
        <v>2726</v>
      </c>
      <c r="N54" s="492">
        <v>2676</v>
      </c>
      <c r="O54" s="493">
        <v>3243</v>
      </c>
      <c r="P54" s="492">
        <v>4174</v>
      </c>
      <c r="Q54" s="493">
        <v>4793</v>
      </c>
      <c r="R54" s="492">
        <v>3604</v>
      </c>
      <c r="S54" s="493">
        <v>3000</v>
      </c>
      <c r="T54" s="492">
        <v>2363</v>
      </c>
      <c r="U54" s="489">
        <v>1446</v>
      </c>
      <c r="V54" s="491">
        <v>403</v>
      </c>
      <c r="W54" s="489">
        <v>97</v>
      </c>
      <c r="X54" s="489">
        <v>22</v>
      </c>
      <c r="Y54" s="490">
        <v>15043</v>
      </c>
      <c r="Z54" s="489">
        <v>17666</v>
      </c>
      <c r="AA54" s="488">
        <v>15728</v>
      </c>
      <c r="AB54" s="479"/>
      <c r="AC54" s="478">
        <f t="shared" si="5"/>
        <v>48437</v>
      </c>
      <c r="AD54" s="477">
        <f t="shared" si="6"/>
        <v>0</v>
      </c>
      <c r="AF54" s="478">
        <f t="shared" si="7"/>
        <v>15043</v>
      </c>
      <c r="AG54" s="478">
        <f t="shared" si="8"/>
        <v>17666</v>
      </c>
      <c r="AH54" s="478">
        <f t="shared" si="9"/>
        <v>15728</v>
      </c>
    </row>
    <row r="55" spans="1:34" s="477" customFormat="1" ht="18" customHeight="1" x14ac:dyDescent="0.15">
      <c r="A55" s="487"/>
      <c r="B55" s="486" t="s">
        <v>32</v>
      </c>
      <c r="C55" s="485">
        <v>47750</v>
      </c>
      <c r="D55" s="484">
        <v>1040</v>
      </c>
      <c r="E55" s="485">
        <v>1297</v>
      </c>
      <c r="F55" s="484">
        <v>1418</v>
      </c>
      <c r="G55" s="485">
        <v>1889</v>
      </c>
      <c r="H55" s="484">
        <v>1906</v>
      </c>
      <c r="I55" s="485">
        <v>1403</v>
      </c>
      <c r="J55" s="484">
        <v>1679</v>
      </c>
      <c r="K55" s="485">
        <v>1960</v>
      </c>
      <c r="L55" s="484">
        <v>2274</v>
      </c>
      <c r="M55" s="485">
        <v>2597</v>
      </c>
      <c r="N55" s="484">
        <v>2622</v>
      </c>
      <c r="O55" s="485">
        <v>2957</v>
      </c>
      <c r="P55" s="484">
        <v>4059</v>
      </c>
      <c r="Q55" s="485">
        <v>4525</v>
      </c>
      <c r="R55" s="484">
        <v>4057</v>
      </c>
      <c r="S55" s="485">
        <v>3818</v>
      </c>
      <c r="T55" s="484">
        <v>3636</v>
      </c>
      <c r="U55" s="481">
        <v>2752</v>
      </c>
      <c r="V55" s="483">
        <v>1394</v>
      </c>
      <c r="W55" s="481">
        <v>374</v>
      </c>
      <c r="X55" s="481">
        <v>93</v>
      </c>
      <c r="Y55" s="482">
        <v>10632</v>
      </c>
      <c r="Z55" s="481">
        <v>16469</v>
      </c>
      <c r="AA55" s="480">
        <v>20649</v>
      </c>
      <c r="AB55" s="479"/>
      <c r="AC55" s="478">
        <f t="shared" si="5"/>
        <v>47750</v>
      </c>
      <c r="AD55" s="477">
        <f t="shared" si="6"/>
        <v>0</v>
      </c>
      <c r="AF55" s="478">
        <f t="shared" si="7"/>
        <v>10632</v>
      </c>
      <c r="AG55" s="478">
        <f t="shared" si="8"/>
        <v>16469</v>
      </c>
      <c r="AH55" s="478">
        <f t="shared" si="9"/>
        <v>20649</v>
      </c>
    </row>
    <row r="56" spans="1:34" s="477" customFormat="1" ht="18" customHeight="1" x14ac:dyDescent="0.15">
      <c r="A56" s="504" t="s">
        <v>149</v>
      </c>
      <c r="B56" s="494" t="s">
        <v>61</v>
      </c>
      <c r="C56" s="493">
        <v>1400393</v>
      </c>
      <c r="D56" s="492">
        <v>52733</v>
      </c>
      <c r="E56" s="493">
        <v>57391</v>
      </c>
      <c r="F56" s="492">
        <v>61842</v>
      </c>
      <c r="G56" s="493">
        <v>66597</v>
      </c>
      <c r="H56" s="492">
        <v>72632</v>
      </c>
      <c r="I56" s="493">
        <v>77701</v>
      </c>
      <c r="J56" s="492">
        <v>81563</v>
      </c>
      <c r="K56" s="493">
        <v>92439</v>
      </c>
      <c r="L56" s="492">
        <v>108136</v>
      </c>
      <c r="M56" s="493">
        <v>95428</v>
      </c>
      <c r="N56" s="492">
        <v>84591</v>
      </c>
      <c r="O56" s="493">
        <v>88631</v>
      </c>
      <c r="P56" s="491">
        <v>108050</v>
      </c>
      <c r="Q56" s="489">
        <v>112513</v>
      </c>
      <c r="R56" s="491">
        <v>91798</v>
      </c>
      <c r="S56" s="489">
        <v>66873</v>
      </c>
      <c r="T56" s="498">
        <v>43463</v>
      </c>
      <c r="U56" s="496">
        <v>24744</v>
      </c>
      <c r="V56" s="497">
        <v>10234</v>
      </c>
      <c r="W56" s="489">
        <v>2636</v>
      </c>
      <c r="X56" s="489">
        <v>398</v>
      </c>
      <c r="Y56" s="490">
        <v>470459</v>
      </c>
      <c r="Z56" s="489">
        <v>577275</v>
      </c>
      <c r="AA56" s="488">
        <v>352659</v>
      </c>
      <c r="AB56" s="479"/>
      <c r="AC56" s="478">
        <f t="shared" si="5"/>
        <v>1400393</v>
      </c>
      <c r="AD56" s="477">
        <f t="shared" si="6"/>
        <v>0</v>
      </c>
      <c r="AF56" s="478">
        <f t="shared" si="7"/>
        <v>470459</v>
      </c>
      <c r="AG56" s="478">
        <f t="shared" si="8"/>
        <v>577275</v>
      </c>
      <c r="AH56" s="478">
        <f t="shared" si="9"/>
        <v>352659</v>
      </c>
    </row>
    <row r="57" spans="1:34" s="477" customFormat="1" ht="18" customHeight="1" x14ac:dyDescent="0.15">
      <c r="A57" s="495"/>
      <c r="B57" s="494" t="s">
        <v>29</v>
      </c>
      <c r="C57" s="493">
        <v>719828</v>
      </c>
      <c r="D57" s="492">
        <v>27026</v>
      </c>
      <c r="E57" s="493">
        <v>29580</v>
      </c>
      <c r="F57" s="492">
        <v>31825</v>
      </c>
      <c r="G57" s="493">
        <v>34215</v>
      </c>
      <c r="H57" s="492">
        <v>40006</v>
      </c>
      <c r="I57" s="493">
        <v>43302</v>
      </c>
      <c r="J57" s="492">
        <v>43817</v>
      </c>
      <c r="K57" s="493">
        <v>49654</v>
      </c>
      <c r="L57" s="492">
        <v>57988</v>
      </c>
      <c r="M57" s="493">
        <v>50410</v>
      </c>
      <c r="N57" s="492">
        <v>43950</v>
      </c>
      <c r="O57" s="493">
        <v>45920</v>
      </c>
      <c r="P57" s="491">
        <v>56933</v>
      </c>
      <c r="Q57" s="489">
        <v>56635</v>
      </c>
      <c r="R57" s="491">
        <v>45990</v>
      </c>
      <c r="S57" s="489">
        <v>32584</v>
      </c>
      <c r="T57" s="492">
        <v>18213</v>
      </c>
      <c r="U57" s="489">
        <v>8681</v>
      </c>
      <c r="V57" s="491">
        <v>2576</v>
      </c>
      <c r="W57" s="489">
        <v>454</v>
      </c>
      <c r="X57" s="489">
        <v>69</v>
      </c>
      <c r="Y57" s="490">
        <v>249771</v>
      </c>
      <c r="Z57" s="489">
        <v>304855</v>
      </c>
      <c r="AA57" s="488">
        <v>165202</v>
      </c>
      <c r="AB57" s="479"/>
      <c r="AC57" s="478">
        <f t="shared" si="5"/>
        <v>719828</v>
      </c>
      <c r="AD57" s="477">
        <f t="shared" si="6"/>
        <v>0</v>
      </c>
      <c r="AF57" s="478">
        <f t="shared" si="7"/>
        <v>249771</v>
      </c>
      <c r="AG57" s="478">
        <f t="shared" si="8"/>
        <v>304855</v>
      </c>
      <c r="AH57" s="478">
        <f t="shared" si="9"/>
        <v>165202</v>
      </c>
    </row>
    <row r="58" spans="1:34" s="477" customFormat="1" ht="18" customHeight="1" x14ac:dyDescent="0.15">
      <c r="A58" s="495"/>
      <c r="B58" s="494" t="s">
        <v>32</v>
      </c>
      <c r="C58" s="485">
        <v>680565</v>
      </c>
      <c r="D58" s="492">
        <v>25707</v>
      </c>
      <c r="E58" s="493">
        <v>27811</v>
      </c>
      <c r="F58" s="492">
        <v>30017</v>
      </c>
      <c r="G58" s="493">
        <v>32382</v>
      </c>
      <c r="H58" s="492">
        <v>32626</v>
      </c>
      <c r="I58" s="485">
        <v>34399</v>
      </c>
      <c r="J58" s="492">
        <v>37746</v>
      </c>
      <c r="K58" s="493">
        <v>42785</v>
      </c>
      <c r="L58" s="484">
        <v>50148</v>
      </c>
      <c r="M58" s="485">
        <v>45018</v>
      </c>
      <c r="N58" s="492">
        <v>40641</v>
      </c>
      <c r="O58" s="485">
        <v>42711</v>
      </c>
      <c r="P58" s="483">
        <v>51117</v>
      </c>
      <c r="Q58" s="489">
        <v>55878</v>
      </c>
      <c r="R58" s="491">
        <v>45808</v>
      </c>
      <c r="S58" s="489">
        <v>34289</v>
      </c>
      <c r="T58" s="484">
        <v>25250</v>
      </c>
      <c r="U58" s="481">
        <v>16063</v>
      </c>
      <c r="V58" s="483">
        <v>7658</v>
      </c>
      <c r="W58" s="489">
        <v>2182</v>
      </c>
      <c r="X58" s="489">
        <v>329</v>
      </c>
      <c r="Y58" s="490">
        <v>220688</v>
      </c>
      <c r="Z58" s="489">
        <v>272420</v>
      </c>
      <c r="AA58" s="488">
        <v>187457</v>
      </c>
      <c r="AB58" s="479"/>
      <c r="AC58" s="478">
        <f t="shared" si="5"/>
        <v>680565</v>
      </c>
      <c r="AD58" s="477">
        <f t="shared" si="6"/>
        <v>0</v>
      </c>
      <c r="AF58" s="478">
        <f t="shared" si="7"/>
        <v>220688</v>
      </c>
      <c r="AG58" s="478">
        <f t="shared" si="8"/>
        <v>272420</v>
      </c>
      <c r="AH58" s="478">
        <f t="shared" si="9"/>
        <v>187457</v>
      </c>
    </row>
    <row r="59" spans="1:34" s="477" customFormat="1" ht="18" customHeight="1" x14ac:dyDescent="0.15">
      <c r="A59" s="500" t="s">
        <v>150</v>
      </c>
      <c r="B59" s="503" t="s">
        <v>61</v>
      </c>
      <c r="C59" s="499">
        <v>871796</v>
      </c>
      <c r="D59" s="498">
        <v>45813</v>
      </c>
      <c r="E59" s="499">
        <v>41871</v>
      </c>
      <c r="F59" s="498">
        <v>37777</v>
      </c>
      <c r="G59" s="499">
        <v>36336</v>
      </c>
      <c r="H59" s="498">
        <v>38542</v>
      </c>
      <c r="I59" s="499">
        <v>47756</v>
      </c>
      <c r="J59" s="498">
        <v>64686</v>
      </c>
      <c r="K59" s="499">
        <v>72877</v>
      </c>
      <c r="L59" s="492">
        <v>75739</v>
      </c>
      <c r="M59" s="493">
        <v>59884</v>
      </c>
      <c r="N59" s="498">
        <v>47932</v>
      </c>
      <c r="O59" s="493">
        <v>44315</v>
      </c>
      <c r="P59" s="492">
        <v>54110</v>
      </c>
      <c r="Q59" s="499">
        <v>63276</v>
      </c>
      <c r="R59" s="498">
        <v>53909</v>
      </c>
      <c r="S59" s="499">
        <v>39022</v>
      </c>
      <c r="T59" s="498">
        <v>25824</v>
      </c>
      <c r="U59" s="496">
        <v>14039</v>
      </c>
      <c r="V59" s="497">
        <v>5919</v>
      </c>
      <c r="W59" s="496">
        <v>1864</v>
      </c>
      <c r="X59" s="496">
        <v>305</v>
      </c>
      <c r="Y59" s="502">
        <v>312781</v>
      </c>
      <c r="Z59" s="496">
        <v>354857</v>
      </c>
      <c r="AA59" s="501">
        <v>204158</v>
      </c>
      <c r="AB59" s="479"/>
      <c r="AC59" s="478">
        <f t="shared" si="5"/>
        <v>871796</v>
      </c>
      <c r="AD59" s="477">
        <f t="shared" si="6"/>
        <v>0</v>
      </c>
      <c r="AF59" s="478">
        <f t="shared" si="7"/>
        <v>312781</v>
      </c>
      <c r="AG59" s="478">
        <f t="shared" si="8"/>
        <v>354857</v>
      </c>
      <c r="AH59" s="478">
        <f t="shared" si="9"/>
        <v>204158</v>
      </c>
    </row>
    <row r="60" spans="1:34" s="477" customFormat="1" ht="18" customHeight="1" x14ac:dyDescent="0.15">
      <c r="A60" s="495"/>
      <c r="B60" s="494" t="s">
        <v>29</v>
      </c>
      <c r="C60" s="493">
        <v>431889</v>
      </c>
      <c r="D60" s="492">
        <v>23285</v>
      </c>
      <c r="E60" s="493">
        <v>21536</v>
      </c>
      <c r="F60" s="492">
        <v>19094</v>
      </c>
      <c r="G60" s="493">
        <v>18472</v>
      </c>
      <c r="H60" s="492">
        <v>20169</v>
      </c>
      <c r="I60" s="493">
        <v>23871</v>
      </c>
      <c r="J60" s="492">
        <v>32440</v>
      </c>
      <c r="K60" s="493">
        <v>37206</v>
      </c>
      <c r="L60" s="492">
        <v>39720</v>
      </c>
      <c r="M60" s="493">
        <v>31142</v>
      </c>
      <c r="N60" s="492">
        <v>24251</v>
      </c>
      <c r="O60" s="493">
        <v>21686</v>
      </c>
      <c r="P60" s="492">
        <v>25558</v>
      </c>
      <c r="Q60" s="493">
        <v>30015</v>
      </c>
      <c r="R60" s="492">
        <v>26008</v>
      </c>
      <c r="S60" s="493">
        <v>18947</v>
      </c>
      <c r="T60" s="492">
        <v>11308</v>
      </c>
      <c r="U60" s="489">
        <v>5237</v>
      </c>
      <c r="V60" s="491">
        <v>1527</v>
      </c>
      <c r="W60" s="489">
        <v>370</v>
      </c>
      <c r="X60" s="489">
        <v>47</v>
      </c>
      <c r="Y60" s="490">
        <v>158867</v>
      </c>
      <c r="Z60" s="489">
        <v>179563</v>
      </c>
      <c r="AA60" s="488">
        <v>93459</v>
      </c>
      <c r="AB60" s="479"/>
      <c r="AC60" s="478">
        <f t="shared" si="5"/>
        <v>431889</v>
      </c>
      <c r="AD60" s="477">
        <f t="shared" si="6"/>
        <v>0</v>
      </c>
      <c r="AF60" s="478">
        <f t="shared" si="7"/>
        <v>158867</v>
      </c>
      <c r="AG60" s="478">
        <f t="shared" si="8"/>
        <v>179563</v>
      </c>
      <c r="AH60" s="478">
        <f t="shared" si="9"/>
        <v>93459</v>
      </c>
    </row>
    <row r="61" spans="1:34" s="477" customFormat="1" ht="18" customHeight="1" x14ac:dyDescent="0.15">
      <c r="A61" s="487"/>
      <c r="B61" s="486" t="s">
        <v>32</v>
      </c>
      <c r="C61" s="485">
        <v>439907</v>
      </c>
      <c r="D61" s="484">
        <v>22528</v>
      </c>
      <c r="E61" s="485">
        <v>20335</v>
      </c>
      <c r="F61" s="484">
        <v>18683</v>
      </c>
      <c r="G61" s="485">
        <v>17864</v>
      </c>
      <c r="H61" s="484">
        <v>18373</v>
      </c>
      <c r="I61" s="485">
        <v>23885</v>
      </c>
      <c r="J61" s="484">
        <v>32246</v>
      </c>
      <c r="K61" s="485">
        <v>35671</v>
      </c>
      <c r="L61" s="484">
        <v>36019</v>
      </c>
      <c r="M61" s="485">
        <v>28742</v>
      </c>
      <c r="N61" s="484">
        <v>23681</v>
      </c>
      <c r="O61" s="485">
        <v>22629</v>
      </c>
      <c r="P61" s="484">
        <v>28552</v>
      </c>
      <c r="Q61" s="485">
        <v>33261</v>
      </c>
      <c r="R61" s="484">
        <v>27901</v>
      </c>
      <c r="S61" s="485">
        <v>20075</v>
      </c>
      <c r="T61" s="484">
        <v>14516</v>
      </c>
      <c r="U61" s="481">
        <v>8802</v>
      </c>
      <c r="V61" s="483">
        <v>4392</v>
      </c>
      <c r="W61" s="481">
        <v>1494</v>
      </c>
      <c r="X61" s="481">
        <v>258</v>
      </c>
      <c r="Y61" s="482">
        <v>153914</v>
      </c>
      <c r="Z61" s="481">
        <v>175294</v>
      </c>
      <c r="AA61" s="480">
        <v>110699</v>
      </c>
      <c r="AB61" s="479"/>
      <c r="AC61" s="478">
        <f t="shared" si="5"/>
        <v>439907</v>
      </c>
      <c r="AD61" s="477">
        <f t="shared" si="6"/>
        <v>0</v>
      </c>
      <c r="AF61" s="478">
        <f t="shared" si="7"/>
        <v>153914</v>
      </c>
      <c r="AG61" s="478">
        <f t="shared" si="8"/>
        <v>175294</v>
      </c>
      <c r="AH61" s="478">
        <f t="shared" si="9"/>
        <v>110699</v>
      </c>
    </row>
    <row r="62" spans="1:34" s="477" customFormat="1" ht="18" customHeight="1" x14ac:dyDescent="0.15">
      <c r="A62" s="504" t="s">
        <v>151</v>
      </c>
      <c r="B62" s="494" t="s">
        <v>61</v>
      </c>
      <c r="C62" s="493">
        <v>972236</v>
      </c>
      <c r="D62" s="492">
        <v>42162</v>
      </c>
      <c r="E62" s="493">
        <v>46842</v>
      </c>
      <c r="F62" s="492">
        <v>49624</v>
      </c>
      <c r="G62" s="493">
        <v>48286</v>
      </c>
      <c r="H62" s="492">
        <v>46455</v>
      </c>
      <c r="I62" s="493">
        <v>48807</v>
      </c>
      <c r="J62" s="492">
        <v>58308</v>
      </c>
      <c r="K62" s="493">
        <v>71828</v>
      </c>
      <c r="L62" s="492">
        <v>88875</v>
      </c>
      <c r="M62" s="493">
        <v>78142</v>
      </c>
      <c r="N62" s="492">
        <v>59491</v>
      </c>
      <c r="O62" s="493">
        <v>49172</v>
      </c>
      <c r="P62" s="492">
        <v>57035</v>
      </c>
      <c r="Q62" s="493">
        <v>67610</v>
      </c>
      <c r="R62" s="492">
        <v>61185</v>
      </c>
      <c r="S62" s="493">
        <v>47489</v>
      </c>
      <c r="T62" s="498">
        <v>29305</v>
      </c>
      <c r="U62" s="496">
        <v>14567</v>
      </c>
      <c r="V62" s="497">
        <v>5317</v>
      </c>
      <c r="W62" s="489">
        <v>1509</v>
      </c>
      <c r="X62" s="489">
        <v>227</v>
      </c>
      <c r="Y62" s="490">
        <v>340484</v>
      </c>
      <c r="Z62" s="489">
        <v>404543</v>
      </c>
      <c r="AA62" s="488">
        <v>227209</v>
      </c>
      <c r="AB62" s="479"/>
      <c r="AC62" s="478">
        <f t="shared" si="5"/>
        <v>972236</v>
      </c>
      <c r="AD62" s="477">
        <f t="shared" si="6"/>
        <v>0</v>
      </c>
      <c r="AF62" s="478">
        <f t="shared" si="7"/>
        <v>340484</v>
      </c>
      <c r="AG62" s="478">
        <f t="shared" si="8"/>
        <v>404543</v>
      </c>
      <c r="AH62" s="478">
        <f t="shared" si="9"/>
        <v>227209</v>
      </c>
    </row>
    <row r="63" spans="1:34" s="477" customFormat="1" ht="18" customHeight="1" x14ac:dyDescent="0.15">
      <c r="A63" s="495"/>
      <c r="B63" s="494" t="s">
        <v>29</v>
      </c>
      <c r="C63" s="493">
        <v>481854</v>
      </c>
      <c r="D63" s="492">
        <v>21845</v>
      </c>
      <c r="E63" s="493">
        <v>24073</v>
      </c>
      <c r="F63" s="492">
        <v>25108</v>
      </c>
      <c r="G63" s="493">
        <v>24953</v>
      </c>
      <c r="H63" s="492">
        <v>23113</v>
      </c>
      <c r="I63" s="493">
        <v>23876</v>
      </c>
      <c r="J63" s="492">
        <v>29396</v>
      </c>
      <c r="K63" s="493">
        <v>36405</v>
      </c>
      <c r="L63" s="492">
        <v>45520</v>
      </c>
      <c r="M63" s="493">
        <v>40824</v>
      </c>
      <c r="N63" s="492">
        <v>30858</v>
      </c>
      <c r="O63" s="493">
        <v>25021</v>
      </c>
      <c r="P63" s="492">
        <v>27508</v>
      </c>
      <c r="Q63" s="493">
        <v>31620</v>
      </c>
      <c r="R63" s="492">
        <v>28573</v>
      </c>
      <c r="S63" s="493">
        <v>22602</v>
      </c>
      <c r="T63" s="492">
        <v>13398</v>
      </c>
      <c r="U63" s="489">
        <v>5464</v>
      </c>
      <c r="V63" s="491">
        <v>1392</v>
      </c>
      <c r="W63" s="489">
        <v>284</v>
      </c>
      <c r="X63" s="489">
        <v>21</v>
      </c>
      <c r="Y63" s="490">
        <v>172364</v>
      </c>
      <c r="Z63" s="489">
        <v>206136</v>
      </c>
      <c r="AA63" s="488">
        <v>103354</v>
      </c>
      <c r="AB63" s="479"/>
      <c r="AC63" s="478">
        <f t="shared" si="5"/>
        <v>481854</v>
      </c>
      <c r="AD63" s="477">
        <f t="shared" si="6"/>
        <v>0</v>
      </c>
      <c r="AF63" s="478">
        <f t="shared" si="7"/>
        <v>172364</v>
      </c>
      <c r="AG63" s="478">
        <f t="shared" si="8"/>
        <v>206136</v>
      </c>
      <c r="AH63" s="478">
        <f t="shared" si="9"/>
        <v>103354</v>
      </c>
    </row>
    <row r="64" spans="1:34" s="477" customFormat="1" ht="18" customHeight="1" x14ac:dyDescent="0.15">
      <c r="A64" s="487"/>
      <c r="B64" s="486" t="s">
        <v>32</v>
      </c>
      <c r="C64" s="485">
        <v>490382</v>
      </c>
      <c r="D64" s="484">
        <v>20317</v>
      </c>
      <c r="E64" s="485">
        <v>22769</v>
      </c>
      <c r="F64" s="484">
        <v>24516</v>
      </c>
      <c r="G64" s="485">
        <v>23333</v>
      </c>
      <c r="H64" s="484">
        <v>23342</v>
      </c>
      <c r="I64" s="485">
        <v>24931</v>
      </c>
      <c r="J64" s="484">
        <v>28912</v>
      </c>
      <c r="K64" s="485">
        <v>35423</v>
      </c>
      <c r="L64" s="484">
        <v>43355</v>
      </c>
      <c r="M64" s="485">
        <v>37318</v>
      </c>
      <c r="N64" s="484">
        <v>28633</v>
      </c>
      <c r="O64" s="485">
        <v>24151</v>
      </c>
      <c r="P64" s="484">
        <v>29527</v>
      </c>
      <c r="Q64" s="485">
        <v>35990</v>
      </c>
      <c r="R64" s="484">
        <v>32612</v>
      </c>
      <c r="S64" s="485">
        <v>24887</v>
      </c>
      <c r="T64" s="484">
        <v>15907</v>
      </c>
      <c r="U64" s="481">
        <v>9103</v>
      </c>
      <c r="V64" s="483">
        <v>3925</v>
      </c>
      <c r="W64" s="481">
        <v>1225</v>
      </c>
      <c r="X64" s="481">
        <v>206</v>
      </c>
      <c r="Y64" s="490">
        <v>168120</v>
      </c>
      <c r="Z64" s="489">
        <v>198407</v>
      </c>
      <c r="AA64" s="488">
        <v>123855</v>
      </c>
      <c r="AB64" s="479"/>
      <c r="AC64" s="478">
        <f t="shared" si="5"/>
        <v>490382</v>
      </c>
      <c r="AD64" s="477">
        <f t="shared" si="6"/>
        <v>0</v>
      </c>
      <c r="AF64" s="478">
        <f t="shared" si="7"/>
        <v>168120</v>
      </c>
      <c r="AG64" s="478">
        <f t="shared" si="8"/>
        <v>198407</v>
      </c>
      <c r="AH64" s="478">
        <f t="shared" si="9"/>
        <v>123855</v>
      </c>
    </row>
    <row r="65" spans="1:34" s="477" customFormat="1" ht="18" customHeight="1" x14ac:dyDescent="0.15">
      <c r="A65" s="500" t="s">
        <v>152</v>
      </c>
      <c r="B65" s="503" t="s">
        <v>61</v>
      </c>
      <c r="C65" s="499">
        <v>665641</v>
      </c>
      <c r="D65" s="498">
        <v>23913</v>
      </c>
      <c r="E65" s="499">
        <v>28170</v>
      </c>
      <c r="F65" s="498">
        <v>30895</v>
      </c>
      <c r="G65" s="499">
        <v>31177</v>
      </c>
      <c r="H65" s="498">
        <v>29473</v>
      </c>
      <c r="I65" s="499">
        <v>30432</v>
      </c>
      <c r="J65" s="498">
        <v>35448</v>
      </c>
      <c r="K65" s="499">
        <v>45109</v>
      </c>
      <c r="L65" s="492">
        <v>56062</v>
      </c>
      <c r="M65" s="493">
        <v>50151</v>
      </c>
      <c r="N65" s="498">
        <v>40692</v>
      </c>
      <c r="O65" s="493">
        <v>36954</v>
      </c>
      <c r="P65" s="492">
        <v>44773</v>
      </c>
      <c r="Q65" s="499">
        <v>53989</v>
      </c>
      <c r="R65" s="498">
        <v>48825</v>
      </c>
      <c r="S65" s="499">
        <v>36634</v>
      </c>
      <c r="T65" s="498">
        <v>23450</v>
      </c>
      <c r="U65" s="496">
        <v>12609</v>
      </c>
      <c r="V65" s="497">
        <v>5236</v>
      </c>
      <c r="W65" s="496">
        <v>1406</v>
      </c>
      <c r="X65" s="496">
        <v>243</v>
      </c>
      <c r="Y65" s="502">
        <v>209508</v>
      </c>
      <c r="Z65" s="496">
        <v>273741</v>
      </c>
      <c r="AA65" s="501">
        <v>182392</v>
      </c>
      <c r="AB65" s="479"/>
      <c r="AC65" s="478">
        <f t="shared" si="5"/>
        <v>665641</v>
      </c>
      <c r="AD65" s="477">
        <f t="shared" si="6"/>
        <v>0</v>
      </c>
      <c r="AF65" s="478">
        <f t="shared" si="7"/>
        <v>209508</v>
      </c>
      <c r="AG65" s="478">
        <f t="shared" si="8"/>
        <v>273741</v>
      </c>
      <c r="AH65" s="478">
        <f t="shared" si="9"/>
        <v>182392</v>
      </c>
    </row>
    <row r="66" spans="1:34" s="477" customFormat="1" ht="18" customHeight="1" x14ac:dyDescent="0.15">
      <c r="A66" s="495"/>
      <c r="B66" s="494" t="s">
        <v>29</v>
      </c>
      <c r="C66" s="493">
        <v>327694</v>
      </c>
      <c r="D66" s="492">
        <v>12326</v>
      </c>
      <c r="E66" s="493">
        <v>14714</v>
      </c>
      <c r="F66" s="492">
        <v>15899</v>
      </c>
      <c r="G66" s="493">
        <v>15923</v>
      </c>
      <c r="H66" s="492">
        <v>15190</v>
      </c>
      <c r="I66" s="493">
        <v>15576</v>
      </c>
      <c r="J66" s="492">
        <v>18370</v>
      </c>
      <c r="K66" s="493">
        <v>22701</v>
      </c>
      <c r="L66" s="492">
        <v>28668</v>
      </c>
      <c r="M66" s="493">
        <v>25801</v>
      </c>
      <c r="N66" s="492">
        <v>20911</v>
      </c>
      <c r="O66" s="493">
        <v>18452</v>
      </c>
      <c r="P66" s="492">
        <v>20752</v>
      </c>
      <c r="Q66" s="493">
        <v>24743</v>
      </c>
      <c r="R66" s="492">
        <v>23227</v>
      </c>
      <c r="S66" s="493">
        <v>17678</v>
      </c>
      <c r="T66" s="492">
        <v>10485</v>
      </c>
      <c r="U66" s="489">
        <v>4711</v>
      </c>
      <c r="V66" s="491">
        <v>1288</v>
      </c>
      <c r="W66" s="489">
        <v>249</v>
      </c>
      <c r="X66" s="489">
        <v>30</v>
      </c>
      <c r="Y66" s="490">
        <v>107998</v>
      </c>
      <c r="Z66" s="489">
        <v>137285</v>
      </c>
      <c r="AA66" s="488">
        <v>82411</v>
      </c>
      <c r="AB66" s="479"/>
      <c r="AC66" s="478">
        <f t="shared" si="5"/>
        <v>327694</v>
      </c>
      <c r="AD66" s="477">
        <f t="shared" si="6"/>
        <v>0</v>
      </c>
      <c r="AF66" s="478">
        <f t="shared" si="7"/>
        <v>107998</v>
      </c>
      <c r="AG66" s="478">
        <f t="shared" si="8"/>
        <v>137285</v>
      </c>
      <c r="AH66" s="478">
        <f t="shared" si="9"/>
        <v>82411</v>
      </c>
    </row>
    <row r="67" spans="1:34" s="477" customFormat="1" ht="18" customHeight="1" x14ac:dyDescent="0.15">
      <c r="A67" s="487"/>
      <c r="B67" s="486" t="s">
        <v>32</v>
      </c>
      <c r="C67" s="485">
        <v>337947</v>
      </c>
      <c r="D67" s="484">
        <v>11587</v>
      </c>
      <c r="E67" s="485">
        <v>13456</v>
      </c>
      <c r="F67" s="484">
        <v>14996</v>
      </c>
      <c r="G67" s="485">
        <v>15254</v>
      </c>
      <c r="H67" s="484">
        <v>14283</v>
      </c>
      <c r="I67" s="485">
        <v>14856</v>
      </c>
      <c r="J67" s="484">
        <v>17078</v>
      </c>
      <c r="K67" s="485">
        <v>22408</v>
      </c>
      <c r="L67" s="484">
        <v>27394</v>
      </c>
      <c r="M67" s="485">
        <v>24350</v>
      </c>
      <c r="N67" s="484">
        <v>19781</v>
      </c>
      <c r="O67" s="485">
        <v>18502</v>
      </c>
      <c r="P67" s="484">
        <v>24021</v>
      </c>
      <c r="Q67" s="485">
        <v>29246</v>
      </c>
      <c r="R67" s="484">
        <v>25598</v>
      </c>
      <c r="S67" s="485">
        <v>18956</v>
      </c>
      <c r="T67" s="492">
        <v>12965</v>
      </c>
      <c r="U67" s="481">
        <v>7898</v>
      </c>
      <c r="V67" s="483">
        <v>3948</v>
      </c>
      <c r="W67" s="481">
        <v>1157</v>
      </c>
      <c r="X67" s="481">
        <v>213</v>
      </c>
      <c r="Y67" s="482">
        <v>101510</v>
      </c>
      <c r="Z67" s="481">
        <v>136456</v>
      </c>
      <c r="AA67" s="480">
        <v>99981</v>
      </c>
      <c r="AB67" s="479"/>
      <c r="AC67" s="478">
        <f t="shared" si="5"/>
        <v>337947</v>
      </c>
      <c r="AD67" s="477">
        <f t="shared" si="6"/>
        <v>0</v>
      </c>
      <c r="AF67" s="478">
        <f t="shared" si="7"/>
        <v>101510</v>
      </c>
      <c r="AG67" s="478">
        <f t="shared" si="8"/>
        <v>136456</v>
      </c>
      <c r="AH67" s="478">
        <f t="shared" si="9"/>
        <v>99981</v>
      </c>
    </row>
    <row r="68" spans="1:34" s="477" customFormat="1" ht="18" customHeight="1" x14ac:dyDescent="0.15">
      <c r="A68" s="500" t="s">
        <v>153</v>
      </c>
      <c r="B68" s="503" t="s">
        <v>61</v>
      </c>
      <c r="C68" s="493">
        <v>173446</v>
      </c>
      <c r="D68" s="492">
        <v>5464</v>
      </c>
      <c r="E68" s="493">
        <v>6090</v>
      </c>
      <c r="F68" s="492">
        <v>6619</v>
      </c>
      <c r="G68" s="493">
        <v>6885</v>
      </c>
      <c r="H68" s="492">
        <v>8126</v>
      </c>
      <c r="I68" s="493">
        <v>7670</v>
      </c>
      <c r="J68" s="492">
        <v>7855</v>
      </c>
      <c r="K68" s="493">
        <v>9421</v>
      </c>
      <c r="L68" s="492">
        <v>10850</v>
      </c>
      <c r="M68" s="493">
        <v>10092</v>
      </c>
      <c r="N68" s="492">
        <v>9165</v>
      </c>
      <c r="O68" s="493">
        <v>10575</v>
      </c>
      <c r="P68" s="492">
        <v>13780</v>
      </c>
      <c r="Q68" s="493">
        <v>15892</v>
      </c>
      <c r="R68" s="492">
        <v>12758</v>
      </c>
      <c r="S68" s="493">
        <v>10958</v>
      </c>
      <c r="T68" s="498">
        <v>9782</v>
      </c>
      <c r="U68" s="496">
        <v>7019</v>
      </c>
      <c r="V68" s="497">
        <v>3361</v>
      </c>
      <c r="W68" s="489">
        <v>947</v>
      </c>
      <c r="X68" s="489">
        <v>137</v>
      </c>
      <c r="Y68" s="490">
        <v>48709</v>
      </c>
      <c r="Z68" s="489">
        <v>63883</v>
      </c>
      <c r="AA68" s="488">
        <v>60854</v>
      </c>
      <c r="AB68" s="479"/>
      <c r="AC68" s="478">
        <f t="shared" si="5"/>
        <v>173446</v>
      </c>
      <c r="AD68" s="477">
        <f t="shared" si="6"/>
        <v>0</v>
      </c>
      <c r="AF68" s="478">
        <f t="shared" si="7"/>
        <v>48709</v>
      </c>
      <c r="AG68" s="478">
        <f t="shared" si="8"/>
        <v>63883</v>
      </c>
      <c r="AH68" s="478">
        <f t="shared" si="9"/>
        <v>60854</v>
      </c>
    </row>
    <row r="69" spans="1:34" s="477" customFormat="1" ht="18" customHeight="1" x14ac:dyDescent="0.15">
      <c r="A69" s="495"/>
      <c r="B69" s="494" t="s">
        <v>29</v>
      </c>
      <c r="C69" s="493">
        <v>82845</v>
      </c>
      <c r="D69" s="492">
        <v>2811</v>
      </c>
      <c r="E69" s="493">
        <v>3285</v>
      </c>
      <c r="F69" s="492">
        <v>3447</v>
      </c>
      <c r="G69" s="493">
        <v>3371</v>
      </c>
      <c r="H69" s="492">
        <v>3503</v>
      </c>
      <c r="I69" s="493">
        <v>3757</v>
      </c>
      <c r="J69" s="492">
        <v>3908</v>
      </c>
      <c r="K69" s="493">
        <v>4712</v>
      </c>
      <c r="L69" s="492">
        <v>5544</v>
      </c>
      <c r="M69" s="493">
        <v>5036</v>
      </c>
      <c r="N69" s="492">
        <v>4613</v>
      </c>
      <c r="O69" s="493">
        <v>5288</v>
      </c>
      <c r="P69" s="492">
        <v>6928</v>
      </c>
      <c r="Q69" s="493">
        <v>7881</v>
      </c>
      <c r="R69" s="492">
        <v>6285</v>
      </c>
      <c r="S69" s="493">
        <v>4929</v>
      </c>
      <c r="T69" s="492">
        <v>3931</v>
      </c>
      <c r="U69" s="489">
        <v>2512</v>
      </c>
      <c r="V69" s="491">
        <v>857</v>
      </c>
      <c r="W69" s="489">
        <v>212</v>
      </c>
      <c r="X69" s="489">
        <v>35</v>
      </c>
      <c r="Y69" s="490">
        <v>24082</v>
      </c>
      <c r="Z69" s="489">
        <v>32121</v>
      </c>
      <c r="AA69" s="488">
        <v>26642</v>
      </c>
      <c r="AB69" s="479"/>
      <c r="AC69" s="478">
        <f t="shared" ref="AC69:AC100" si="10">SUM(D69:X69)</f>
        <v>82845</v>
      </c>
      <c r="AD69" s="477">
        <f t="shared" ref="AD69:AD100" si="11">IF(C69=AC69,0,1)</f>
        <v>0</v>
      </c>
      <c r="AF69" s="478">
        <f t="shared" ref="AF69:AF100" si="12">SUM(D69:J69)</f>
        <v>24082</v>
      </c>
      <c r="AG69" s="478">
        <f t="shared" ref="AG69:AG100" si="13">SUM(K69:P69)</f>
        <v>32121</v>
      </c>
      <c r="AH69" s="478">
        <f t="shared" ref="AH69:AH100" si="14">SUM(Q69:X69)</f>
        <v>26642</v>
      </c>
    </row>
    <row r="70" spans="1:34" s="477" customFormat="1" ht="18" customHeight="1" x14ac:dyDescent="0.15">
      <c r="A70" s="487"/>
      <c r="B70" s="486" t="s">
        <v>32</v>
      </c>
      <c r="C70" s="485">
        <v>90601</v>
      </c>
      <c r="D70" s="492">
        <v>2653</v>
      </c>
      <c r="E70" s="493">
        <v>2805</v>
      </c>
      <c r="F70" s="492">
        <v>3172</v>
      </c>
      <c r="G70" s="493">
        <v>3514</v>
      </c>
      <c r="H70" s="492">
        <v>4623</v>
      </c>
      <c r="I70" s="485">
        <v>3913</v>
      </c>
      <c r="J70" s="492">
        <v>3947</v>
      </c>
      <c r="K70" s="493">
        <v>4709</v>
      </c>
      <c r="L70" s="484">
        <v>5306</v>
      </c>
      <c r="M70" s="485">
        <v>5056</v>
      </c>
      <c r="N70" s="492">
        <v>4552</v>
      </c>
      <c r="O70" s="485">
        <v>5287</v>
      </c>
      <c r="P70" s="484">
        <v>6852</v>
      </c>
      <c r="Q70" s="493">
        <v>8011</v>
      </c>
      <c r="R70" s="492">
        <v>6473</v>
      </c>
      <c r="S70" s="493">
        <v>6029</v>
      </c>
      <c r="T70" s="484">
        <v>5851</v>
      </c>
      <c r="U70" s="481">
        <v>4507</v>
      </c>
      <c r="V70" s="483">
        <v>2504</v>
      </c>
      <c r="W70" s="489">
        <v>735</v>
      </c>
      <c r="X70" s="489">
        <v>102</v>
      </c>
      <c r="Y70" s="490">
        <v>24627</v>
      </c>
      <c r="Z70" s="489">
        <v>31762</v>
      </c>
      <c r="AA70" s="488">
        <v>34212</v>
      </c>
      <c r="AB70" s="479"/>
      <c r="AC70" s="478">
        <f t="shared" si="10"/>
        <v>90601</v>
      </c>
      <c r="AD70" s="477">
        <f t="shared" si="11"/>
        <v>0</v>
      </c>
      <c r="AF70" s="478">
        <f t="shared" si="12"/>
        <v>24627</v>
      </c>
      <c r="AG70" s="478">
        <f t="shared" si="13"/>
        <v>31762</v>
      </c>
      <c r="AH70" s="478">
        <f t="shared" si="14"/>
        <v>34212</v>
      </c>
    </row>
    <row r="71" spans="1:34" s="477" customFormat="1" ht="18" customHeight="1" x14ac:dyDescent="0.15">
      <c r="A71" s="500" t="s">
        <v>154</v>
      </c>
      <c r="B71" s="503" t="s">
        <v>61</v>
      </c>
      <c r="C71" s="499">
        <v>547977</v>
      </c>
      <c r="D71" s="498">
        <v>22343</v>
      </c>
      <c r="E71" s="499">
        <v>23755</v>
      </c>
      <c r="F71" s="498">
        <v>24395</v>
      </c>
      <c r="G71" s="499">
        <v>25034</v>
      </c>
      <c r="H71" s="498">
        <v>25806</v>
      </c>
      <c r="I71" s="499">
        <v>28628</v>
      </c>
      <c r="J71" s="498">
        <v>33341</v>
      </c>
      <c r="K71" s="499">
        <v>40023</v>
      </c>
      <c r="L71" s="492">
        <v>47538</v>
      </c>
      <c r="M71" s="493">
        <v>40209</v>
      </c>
      <c r="N71" s="498">
        <v>31645</v>
      </c>
      <c r="O71" s="493">
        <v>28904</v>
      </c>
      <c r="P71" s="492">
        <v>36355</v>
      </c>
      <c r="Q71" s="499">
        <v>44415</v>
      </c>
      <c r="R71" s="498">
        <v>38944</v>
      </c>
      <c r="S71" s="499">
        <v>28453</v>
      </c>
      <c r="T71" s="498">
        <v>16453</v>
      </c>
      <c r="U71" s="496">
        <v>7732</v>
      </c>
      <c r="V71" s="497">
        <v>3080</v>
      </c>
      <c r="W71" s="496">
        <v>805</v>
      </c>
      <c r="X71" s="496">
        <v>119</v>
      </c>
      <c r="Y71" s="502">
        <v>183302</v>
      </c>
      <c r="Z71" s="496">
        <v>224674</v>
      </c>
      <c r="AA71" s="501">
        <v>140001</v>
      </c>
      <c r="AB71" s="479"/>
      <c r="AC71" s="478">
        <f t="shared" si="10"/>
        <v>547977</v>
      </c>
      <c r="AD71" s="477">
        <f t="shared" si="11"/>
        <v>0</v>
      </c>
      <c r="AF71" s="478">
        <f t="shared" si="12"/>
        <v>183302</v>
      </c>
      <c r="AG71" s="478">
        <f t="shared" si="13"/>
        <v>224674</v>
      </c>
      <c r="AH71" s="478">
        <f t="shared" si="14"/>
        <v>140001</v>
      </c>
    </row>
    <row r="72" spans="1:34" s="477" customFormat="1" ht="18" customHeight="1" x14ac:dyDescent="0.15">
      <c r="A72" s="495"/>
      <c r="B72" s="494" t="s">
        <v>29</v>
      </c>
      <c r="C72" s="493">
        <v>271963</v>
      </c>
      <c r="D72" s="492">
        <v>11559</v>
      </c>
      <c r="E72" s="493">
        <v>11917</v>
      </c>
      <c r="F72" s="492">
        <v>12416</v>
      </c>
      <c r="G72" s="493">
        <v>12452</v>
      </c>
      <c r="H72" s="492">
        <v>12676</v>
      </c>
      <c r="I72" s="493">
        <v>14177</v>
      </c>
      <c r="J72" s="492">
        <v>16815</v>
      </c>
      <c r="K72" s="493">
        <v>20861</v>
      </c>
      <c r="L72" s="492">
        <v>25294</v>
      </c>
      <c r="M72" s="493">
        <v>21302</v>
      </c>
      <c r="N72" s="492">
        <v>16291</v>
      </c>
      <c r="O72" s="493">
        <v>14455</v>
      </c>
      <c r="P72" s="492">
        <v>17318</v>
      </c>
      <c r="Q72" s="493">
        <v>20881</v>
      </c>
      <c r="R72" s="492">
        <v>18541</v>
      </c>
      <c r="S72" s="493">
        <v>13859</v>
      </c>
      <c r="T72" s="492">
        <v>7292</v>
      </c>
      <c r="U72" s="489">
        <v>2844</v>
      </c>
      <c r="V72" s="491">
        <v>873</v>
      </c>
      <c r="W72" s="489">
        <v>128</v>
      </c>
      <c r="X72" s="489">
        <v>12</v>
      </c>
      <c r="Y72" s="490">
        <v>92012</v>
      </c>
      <c r="Z72" s="489">
        <v>115521</v>
      </c>
      <c r="AA72" s="488">
        <v>64430</v>
      </c>
      <c r="AB72" s="479"/>
      <c r="AC72" s="478">
        <f t="shared" si="10"/>
        <v>271963</v>
      </c>
      <c r="AD72" s="477">
        <f t="shared" si="11"/>
        <v>0</v>
      </c>
      <c r="AF72" s="478">
        <f t="shared" si="12"/>
        <v>92012</v>
      </c>
      <c r="AG72" s="478">
        <f t="shared" si="13"/>
        <v>115521</v>
      </c>
      <c r="AH72" s="478">
        <f t="shared" si="14"/>
        <v>64430</v>
      </c>
    </row>
    <row r="73" spans="1:34" s="477" customFormat="1" ht="18" customHeight="1" x14ac:dyDescent="0.15">
      <c r="A73" s="487"/>
      <c r="B73" s="486" t="s">
        <v>32</v>
      </c>
      <c r="C73" s="485">
        <v>276014</v>
      </c>
      <c r="D73" s="484">
        <v>10784</v>
      </c>
      <c r="E73" s="485">
        <v>11838</v>
      </c>
      <c r="F73" s="484">
        <v>11979</v>
      </c>
      <c r="G73" s="485">
        <v>12582</v>
      </c>
      <c r="H73" s="484">
        <v>13130</v>
      </c>
      <c r="I73" s="485">
        <v>14451</v>
      </c>
      <c r="J73" s="484">
        <v>16526</v>
      </c>
      <c r="K73" s="485">
        <v>19162</v>
      </c>
      <c r="L73" s="484">
        <v>22244</v>
      </c>
      <c r="M73" s="485">
        <v>18907</v>
      </c>
      <c r="N73" s="484">
        <v>15354</v>
      </c>
      <c r="O73" s="485">
        <v>14449</v>
      </c>
      <c r="P73" s="484">
        <v>19037</v>
      </c>
      <c r="Q73" s="485">
        <v>23534</v>
      </c>
      <c r="R73" s="484">
        <v>20403</v>
      </c>
      <c r="S73" s="485">
        <v>14594</v>
      </c>
      <c r="T73" s="484">
        <v>9161</v>
      </c>
      <c r="U73" s="489">
        <v>4888</v>
      </c>
      <c r="V73" s="491">
        <v>2207</v>
      </c>
      <c r="W73" s="481">
        <v>677</v>
      </c>
      <c r="X73" s="481">
        <v>107</v>
      </c>
      <c r="Y73" s="482">
        <v>91290</v>
      </c>
      <c r="Z73" s="481">
        <v>109153</v>
      </c>
      <c r="AA73" s="480">
        <v>75571</v>
      </c>
      <c r="AB73" s="479"/>
      <c r="AC73" s="478">
        <f t="shared" si="10"/>
        <v>276014</v>
      </c>
      <c r="AD73" s="477">
        <f t="shared" si="11"/>
        <v>0</v>
      </c>
      <c r="AF73" s="478">
        <f t="shared" si="12"/>
        <v>91290</v>
      </c>
      <c r="AG73" s="478">
        <f t="shared" si="13"/>
        <v>109153</v>
      </c>
      <c r="AH73" s="478">
        <f t="shared" si="14"/>
        <v>75571</v>
      </c>
    </row>
    <row r="74" spans="1:34" s="477" customFormat="1" ht="18" customHeight="1" x14ac:dyDescent="0.15">
      <c r="A74" s="504" t="s">
        <v>155</v>
      </c>
      <c r="B74" s="494" t="s">
        <v>61</v>
      </c>
      <c r="C74" s="493">
        <v>438325</v>
      </c>
      <c r="D74" s="492">
        <v>15590</v>
      </c>
      <c r="E74" s="493">
        <v>16590</v>
      </c>
      <c r="F74" s="492">
        <v>18268</v>
      </c>
      <c r="G74" s="493">
        <v>21307</v>
      </c>
      <c r="H74" s="492">
        <v>24162</v>
      </c>
      <c r="I74" s="493">
        <v>24150</v>
      </c>
      <c r="J74" s="492">
        <v>23533</v>
      </c>
      <c r="K74" s="493">
        <v>26166</v>
      </c>
      <c r="L74" s="492">
        <v>30825</v>
      </c>
      <c r="M74" s="493">
        <v>28514</v>
      </c>
      <c r="N74" s="492">
        <v>26669</v>
      </c>
      <c r="O74" s="493">
        <v>28840</v>
      </c>
      <c r="P74" s="492">
        <v>34822</v>
      </c>
      <c r="Q74" s="493">
        <v>34143</v>
      </c>
      <c r="R74" s="492">
        <v>29457</v>
      </c>
      <c r="S74" s="493">
        <v>22416</v>
      </c>
      <c r="T74" s="498">
        <v>17063</v>
      </c>
      <c r="U74" s="496">
        <v>10285</v>
      </c>
      <c r="V74" s="497">
        <v>4094</v>
      </c>
      <c r="W74" s="489">
        <v>1208</v>
      </c>
      <c r="X74" s="489">
        <v>223</v>
      </c>
      <c r="Y74" s="490">
        <v>143600</v>
      </c>
      <c r="Z74" s="489">
        <v>175836</v>
      </c>
      <c r="AA74" s="488">
        <v>118889</v>
      </c>
      <c r="AB74" s="479"/>
      <c r="AC74" s="478">
        <f t="shared" si="10"/>
        <v>438325</v>
      </c>
      <c r="AD74" s="477">
        <f t="shared" si="11"/>
        <v>0</v>
      </c>
      <c r="AF74" s="478">
        <f t="shared" si="12"/>
        <v>143600</v>
      </c>
      <c r="AG74" s="478">
        <f t="shared" si="13"/>
        <v>175836</v>
      </c>
      <c r="AH74" s="478">
        <f t="shared" si="14"/>
        <v>118889</v>
      </c>
    </row>
    <row r="75" spans="1:34" s="477" customFormat="1" ht="18" customHeight="1" x14ac:dyDescent="0.15">
      <c r="A75" s="495"/>
      <c r="B75" s="494" t="s">
        <v>29</v>
      </c>
      <c r="C75" s="493">
        <v>223452</v>
      </c>
      <c r="D75" s="492">
        <v>8306</v>
      </c>
      <c r="E75" s="493">
        <v>8639</v>
      </c>
      <c r="F75" s="492">
        <v>9616</v>
      </c>
      <c r="G75" s="493">
        <v>11363</v>
      </c>
      <c r="H75" s="492">
        <v>14118</v>
      </c>
      <c r="I75" s="493">
        <v>13694</v>
      </c>
      <c r="J75" s="492">
        <v>12800</v>
      </c>
      <c r="K75" s="493">
        <v>14051</v>
      </c>
      <c r="L75" s="492">
        <v>16195</v>
      </c>
      <c r="M75" s="493">
        <v>14813</v>
      </c>
      <c r="N75" s="492">
        <v>13733</v>
      </c>
      <c r="O75" s="493">
        <v>15263</v>
      </c>
      <c r="P75" s="492">
        <v>18119</v>
      </c>
      <c r="Q75" s="493">
        <v>16863</v>
      </c>
      <c r="R75" s="492">
        <v>14228</v>
      </c>
      <c r="S75" s="493">
        <v>10172</v>
      </c>
      <c r="T75" s="492">
        <v>6649</v>
      </c>
      <c r="U75" s="489">
        <v>3589</v>
      </c>
      <c r="V75" s="491">
        <v>1008</v>
      </c>
      <c r="W75" s="489">
        <v>208</v>
      </c>
      <c r="X75" s="489">
        <v>25</v>
      </c>
      <c r="Y75" s="490">
        <v>78536</v>
      </c>
      <c r="Z75" s="489">
        <v>92174</v>
      </c>
      <c r="AA75" s="488">
        <v>52742</v>
      </c>
      <c r="AB75" s="479"/>
      <c r="AC75" s="478">
        <f t="shared" si="10"/>
        <v>223452</v>
      </c>
      <c r="AD75" s="477">
        <f t="shared" si="11"/>
        <v>0</v>
      </c>
      <c r="AF75" s="478">
        <f t="shared" si="12"/>
        <v>78536</v>
      </c>
      <c r="AG75" s="478">
        <f t="shared" si="13"/>
        <v>92174</v>
      </c>
      <c r="AH75" s="478">
        <f t="shared" si="14"/>
        <v>52742</v>
      </c>
    </row>
    <row r="76" spans="1:34" s="477" customFormat="1" ht="18" customHeight="1" x14ac:dyDescent="0.15">
      <c r="A76" s="495"/>
      <c r="B76" s="494" t="s">
        <v>32</v>
      </c>
      <c r="C76" s="485">
        <v>214873</v>
      </c>
      <c r="D76" s="492">
        <v>7284</v>
      </c>
      <c r="E76" s="493">
        <v>7951</v>
      </c>
      <c r="F76" s="492">
        <v>8652</v>
      </c>
      <c r="G76" s="493">
        <v>9944</v>
      </c>
      <c r="H76" s="492">
        <v>10044</v>
      </c>
      <c r="I76" s="485">
        <v>10456</v>
      </c>
      <c r="J76" s="492">
        <v>10733</v>
      </c>
      <c r="K76" s="493">
        <v>12115</v>
      </c>
      <c r="L76" s="484">
        <v>14630</v>
      </c>
      <c r="M76" s="485">
        <v>13701</v>
      </c>
      <c r="N76" s="492">
        <v>12936</v>
      </c>
      <c r="O76" s="485">
        <v>13577</v>
      </c>
      <c r="P76" s="484">
        <v>16703</v>
      </c>
      <c r="Q76" s="493">
        <v>17280</v>
      </c>
      <c r="R76" s="492">
        <v>15229</v>
      </c>
      <c r="S76" s="493">
        <v>12244</v>
      </c>
      <c r="T76" s="484">
        <v>10414</v>
      </c>
      <c r="U76" s="481">
        <v>6696</v>
      </c>
      <c r="V76" s="483">
        <v>3086</v>
      </c>
      <c r="W76" s="489">
        <v>1000</v>
      </c>
      <c r="X76" s="489">
        <v>198</v>
      </c>
      <c r="Y76" s="490">
        <v>65064</v>
      </c>
      <c r="Z76" s="489">
        <v>83662</v>
      </c>
      <c r="AA76" s="488">
        <v>66147</v>
      </c>
      <c r="AB76" s="479"/>
      <c r="AC76" s="478">
        <f t="shared" si="10"/>
        <v>214873</v>
      </c>
      <c r="AD76" s="477">
        <f t="shared" si="11"/>
        <v>0</v>
      </c>
      <c r="AF76" s="478">
        <f t="shared" si="12"/>
        <v>65064</v>
      </c>
      <c r="AG76" s="478">
        <f t="shared" si="13"/>
        <v>83662</v>
      </c>
      <c r="AH76" s="478">
        <f t="shared" si="14"/>
        <v>66147</v>
      </c>
    </row>
    <row r="77" spans="1:34" s="477" customFormat="1" ht="18" customHeight="1" x14ac:dyDescent="0.15">
      <c r="A77" s="500" t="s">
        <v>156</v>
      </c>
      <c r="B77" s="503" t="s">
        <v>61</v>
      </c>
      <c r="C77" s="499">
        <v>234276</v>
      </c>
      <c r="D77" s="498">
        <v>6065</v>
      </c>
      <c r="E77" s="499">
        <v>7532</v>
      </c>
      <c r="F77" s="498">
        <v>8712</v>
      </c>
      <c r="G77" s="499">
        <v>10412</v>
      </c>
      <c r="H77" s="498">
        <v>10343</v>
      </c>
      <c r="I77" s="499">
        <v>10603</v>
      </c>
      <c r="J77" s="498">
        <v>10663</v>
      </c>
      <c r="K77" s="499">
        <v>12222</v>
      </c>
      <c r="L77" s="492">
        <v>15052</v>
      </c>
      <c r="M77" s="493">
        <v>14356</v>
      </c>
      <c r="N77" s="498">
        <v>14565</v>
      </c>
      <c r="O77" s="493">
        <v>15827</v>
      </c>
      <c r="P77" s="492">
        <v>19855</v>
      </c>
      <c r="Q77" s="499">
        <v>21845</v>
      </c>
      <c r="R77" s="498">
        <v>17846</v>
      </c>
      <c r="S77" s="499">
        <v>14874</v>
      </c>
      <c r="T77" s="498">
        <v>11716</v>
      </c>
      <c r="U77" s="496">
        <v>7662</v>
      </c>
      <c r="V77" s="497">
        <v>3255</v>
      </c>
      <c r="W77" s="496">
        <v>754</v>
      </c>
      <c r="X77" s="496">
        <v>117</v>
      </c>
      <c r="Y77" s="502">
        <v>64330</v>
      </c>
      <c r="Z77" s="496">
        <v>91877</v>
      </c>
      <c r="AA77" s="501">
        <v>78069</v>
      </c>
      <c r="AB77" s="479"/>
      <c r="AC77" s="478">
        <f t="shared" si="10"/>
        <v>234276</v>
      </c>
      <c r="AD77" s="477">
        <f t="shared" si="11"/>
        <v>0</v>
      </c>
      <c r="AF77" s="478">
        <f t="shared" si="12"/>
        <v>64330</v>
      </c>
      <c r="AG77" s="478">
        <f t="shared" si="13"/>
        <v>91877</v>
      </c>
      <c r="AH77" s="478">
        <f t="shared" si="14"/>
        <v>78069</v>
      </c>
    </row>
    <row r="78" spans="1:34" s="477" customFormat="1" ht="18" customHeight="1" x14ac:dyDescent="0.15">
      <c r="A78" s="495"/>
      <c r="B78" s="494" t="s">
        <v>29</v>
      </c>
      <c r="C78" s="493">
        <v>117986</v>
      </c>
      <c r="D78" s="492">
        <v>3106</v>
      </c>
      <c r="E78" s="493">
        <v>3937</v>
      </c>
      <c r="F78" s="492">
        <v>4550</v>
      </c>
      <c r="G78" s="493">
        <v>5459</v>
      </c>
      <c r="H78" s="492">
        <v>5756</v>
      </c>
      <c r="I78" s="493">
        <v>6130</v>
      </c>
      <c r="J78" s="492">
        <v>5793</v>
      </c>
      <c r="K78" s="493">
        <v>6603</v>
      </c>
      <c r="L78" s="492">
        <v>8090</v>
      </c>
      <c r="M78" s="493">
        <v>7500</v>
      </c>
      <c r="N78" s="492">
        <v>7477</v>
      </c>
      <c r="O78" s="493">
        <v>8397</v>
      </c>
      <c r="P78" s="492">
        <v>10426</v>
      </c>
      <c r="Q78" s="493">
        <v>10900</v>
      </c>
      <c r="R78" s="492">
        <v>8419</v>
      </c>
      <c r="S78" s="493">
        <v>6900</v>
      </c>
      <c r="T78" s="492">
        <v>4966</v>
      </c>
      <c r="U78" s="489">
        <v>2594</v>
      </c>
      <c r="V78" s="491">
        <v>815</v>
      </c>
      <c r="W78" s="489">
        <v>133</v>
      </c>
      <c r="X78" s="489">
        <v>35</v>
      </c>
      <c r="Y78" s="490">
        <v>34731</v>
      </c>
      <c r="Z78" s="489">
        <v>48493</v>
      </c>
      <c r="AA78" s="488">
        <v>34762</v>
      </c>
      <c r="AB78" s="479"/>
      <c r="AC78" s="478">
        <f t="shared" si="10"/>
        <v>117986</v>
      </c>
      <c r="AD78" s="477">
        <f t="shared" si="11"/>
        <v>0</v>
      </c>
      <c r="AF78" s="478">
        <f t="shared" si="12"/>
        <v>34731</v>
      </c>
      <c r="AG78" s="478">
        <f t="shared" si="13"/>
        <v>48493</v>
      </c>
      <c r="AH78" s="478">
        <f t="shared" si="14"/>
        <v>34762</v>
      </c>
    </row>
    <row r="79" spans="1:34" s="477" customFormat="1" ht="18" customHeight="1" x14ac:dyDescent="0.15">
      <c r="A79" s="487"/>
      <c r="B79" s="486" t="s">
        <v>32</v>
      </c>
      <c r="C79" s="485">
        <v>116290</v>
      </c>
      <c r="D79" s="484">
        <v>2959</v>
      </c>
      <c r="E79" s="485">
        <v>3595</v>
      </c>
      <c r="F79" s="484">
        <v>4162</v>
      </c>
      <c r="G79" s="485">
        <v>4953</v>
      </c>
      <c r="H79" s="484">
        <v>4587</v>
      </c>
      <c r="I79" s="485">
        <v>4473</v>
      </c>
      <c r="J79" s="484">
        <v>4870</v>
      </c>
      <c r="K79" s="485">
        <v>5619</v>
      </c>
      <c r="L79" s="484">
        <v>6962</v>
      </c>
      <c r="M79" s="485">
        <v>6856</v>
      </c>
      <c r="N79" s="484">
        <v>7088</v>
      </c>
      <c r="O79" s="485">
        <v>7430</v>
      </c>
      <c r="P79" s="484">
        <v>9429</v>
      </c>
      <c r="Q79" s="485">
        <v>10945</v>
      </c>
      <c r="R79" s="484">
        <v>9427</v>
      </c>
      <c r="S79" s="485">
        <v>7974</v>
      </c>
      <c r="T79" s="484">
        <v>6750</v>
      </c>
      <c r="U79" s="481">
        <v>5068</v>
      </c>
      <c r="V79" s="483">
        <v>2440</v>
      </c>
      <c r="W79" s="481">
        <v>621</v>
      </c>
      <c r="X79" s="481">
        <v>82</v>
      </c>
      <c r="Y79" s="482">
        <v>29599</v>
      </c>
      <c r="Z79" s="481">
        <v>43384</v>
      </c>
      <c r="AA79" s="480">
        <v>43307</v>
      </c>
      <c r="AB79" s="479"/>
      <c r="AC79" s="478">
        <f t="shared" si="10"/>
        <v>116290</v>
      </c>
      <c r="AD79" s="477">
        <f t="shared" si="11"/>
        <v>0</v>
      </c>
      <c r="AF79" s="478">
        <f t="shared" si="12"/>
        <v>29599</v>
      </c>
      <c r="AG79" s="478">
        <f t="shared" si="13"/>
        <v>43384</v>
      </c>
      <c r="AH79" s="478">
        <f t="shared" si="14"/>
        <v>43307</v>
      </c>
    </row>
    <row r="80" spans="1:34" s="477" customFormat="1" ht="18" customHeight="1" x14ac:dyDescent="0.15">
      <c r="A80" s="504" t="s">
        <v>157</v>
      </c>
      <c r="B80" s="494" t="s">
        <v>61</v>
      </c>
      <c r="C80" s="493">
        <v>821700</v>
      </c>
      <c r="D80" s="492">
        <v>34943</v>
      </c>
      <c r="E80" s="493">
        <v>40893</v>
      </c>
      <c r="F80" s="492">
        <v>45725</v>
      </c>
      <c r="G80" s="493">
        <v>44654</v>
      </c>
      <c r="H80" s="492">
        <v>55439</v>
      </c>
      <c r="I80" s="493">
        <v>60047</v>
      </c>
      <c r="J80" s="492">
        <v>59497</v>
      </c>
      <c r="K80" s="493">
        <v>64973</v>
      </c>
      <c r="L80" s="492">
        <v>78437</v>
      </c>
      <c r="M80" s="493">
        <v>73408</v>
      </c>
      <c r="N80" s="492">
        <v>54428</v>
      </c>
      <c r="O80" s="493">
        <v>40606</v>
      </c>
      <c r="P80" s="492">
        <v>42650</v>
      </c>
      <c r="Q80" s="493">
        <v>45601</v>
      </c>
      <c r="R80" s="492">
        <v>32912</v>
      </c>
      <c r="S80" s="493">
        <v>22385</v>
      </c>
      <c r="T80" s="498">
        <v>13467</v>
      </c>
      <c r="U80" s="496">
        <v>7694</v>
      </c>
      <c r="V80" s="497">
        <v>3016</v>
      </c>
      <c r="W80" s="489">
        <v>814</v>
      </c>
      <c r="X80" s="489">
        <v>111</v>
      </c>
      <c r="Y80" s="490">
        <v>341198</v>
      </c>
      <c r="Z80" s="489">
        <v>354502</v>
      </c>
      <c r="AA80" s="488">
        <v>126000</v>
      </c>
      <c r="AB80" s="479"/>
      <c r="AC80" s="478">
        <f t="shared" si="10"/>
        <v>821700</v>
      </c>
      <c r="AD80" s="477">
        <f t="shared" si="11"/>
        <v>0</v>
      </c>
      <c r="AF80" s="478">
        <f t="shared" si="12"/>
        <v>341198</v>
      </c>
      <c r="AG80" s="478">
        <f t="shared" si="13"/>
        <v>354502</v>
      </c>
      <c r="AH80" s="478">
        <f t="shared" si="14"/>
        <v>126000</v>
      </c>
    </row>
    <row r="81" spans="1:34" s="477" customFormat="1" ht="18" customHeight="1" x14ac:dyDescent="0.15">
      <c r="A81" s="495"/>
      <c r="B81" s="494" t="s">
        <v>29</v>
      </c>
      <c r="C81" s="493">
        <v>406548</v>
      </c>
      <c r="D81" s="492">
        <v>18132</v>
      </c>
      <c r="E81" s="493">
        <v>20897</v>
      </c>
      <c r="F81" s="492">
        <v>22941</v>
      </c>
      <c r="G81" s="493">
        <v>22075</v>
      </c>
      <c r="H81" s="492">
        <v>25895</v>
      </c>
      <c r="I81" s="493">
        <v>29532</v>
      </c>
      <c r="J81" s="492">
        <v>29635</v>
      </c>
      <c r="K81" s="493">
        <v>32133</v>
      </c>
      <c r="L81" s="492">
        <v>38786</v>
      </c>
      <c r="M81" s="493">
        <v>37916</v>
      </c>
      <c r="N81" s="492">
        <v>28565</v>
      </c>
      <c r="O81" s="493">
        <v>20499</v>
      </c>
      <c r="P81" s="492">
        <v>20630</v>
      </c>
      <c r="Q81" s="493">
        <v>22531</v>
      </c>
      <c r="R81" s="492">
        <v>16113</v>
      </c>
      <c r="S81" s="493">
        <v>10924</v>
      </c>
      <c r="T81" s="492">
        <v>5966</v>
      </c>
      <c r="U81" s="489">
        <v>2497</v>
      </c>
      <c r="V81" s="491">
        <v>715</v>
      </c>
      <c r="W81" s="489">
        <v>150</v>
      </c>
      <c r="X81" s="489">
        <v>16</v>
      </c>
      <c r="Y81" s="490">
        <v>169107</v>
      </c>
      <c r="Z81" s="489">
        <v>178529</v>
      </c>
      <c r="AA81" s="488">
        <v>58912</v>
      </c>
      <c r="AB81" s="479"/>
      <c r="AC81" s="478">
        <f t="shared" si="10"/>
        <v>406548</v>
      </c>
      <c r="AD81" s="477">
        <f t="shared" si="11"/>
        <v>0</v>
      </c>
      <c r="AF81" s="478">
        <f t="shared" si="12"/>
        <v>169107</v>
      </c>
      <c r="AG81" s="478">
        <f t="shared" si="13"/>
        <v>178529</v>
      </c>
      <c r="AH81" s="478">
        <f t="shared" si="14"/>
        <v>58912</v>
      </c>
    </row>
    <row r="82" spans="1:34" s="477" customFormat="1" ht="18" customHeight="1" x14ac:dyDescent="0.15">
      <c r="A82" s="495"/>
      <c r="B82" s="494" t="s">
        <v>32</v>
      </c>
      <c r="C82" s="485">
        <v>415152</v>
      </c>
      <c r="D82" s="492">
        <v>16811</v>
      </c>
      <c r="E82" s="493">
        <v>19996</v>
      </c>
      <c r="F82" s="492">
        <v>22784</v>
      </c>
      <c r="G82" s="493">
        <v>22579</v>
      </c>
      <c r="H82" s="492">
        <v>29544</v>
      </c>
      <c r="I82" s="485">
        <v>30515</v>
      </c>
      <c r="J82" s="492">
        <v>29862</v>
      </c>
      <c r="K82" s="493">
        <v>32840</v>
      </c>
      <c r="L82" s="484">
        <v>39651</v>
      </c>
      <c r="M82" s="485">
        <v>35492</v>
      </c>
      <c r="N82" s="492">
        <v>25863</v>
      </c>
      <c r="O82" s="485">
        <v>20107</v>
      </c>
      <c r="P82" s="484">
        <v>22020</v>
      </c>
      <c r="Q82" s="493">
        <v>23070</v>
      </c>
      <c r="R82" s="492">
        <v>16799</v>
      </c>
      <c r="S82" s="493">
        <v>11461</v>
      </c>
      <c r="T82" s="484">
        <v>7501</v>
      </c>
      <c r="U82" s="481">
        <v>5197</v>
      </c>
      <c r="V82" s="483">
        <v>2301</v>
      </c>
      <c r="W82" s="489">
        <v>664</v>
      </c>
      <c r="X82" s="489">
        <v>95</v>
      </c>
      <c r="Y82" s="490">
        <v>172091</v>
      </c>
      <c r="Z82" s="489">
        <v>175973</v>
      </c>
      <c r="AA82" s="488">
        <v>67088</v>
      </c>
      <c r="AB82" s="479"/>
      <c r="AC82" s="478">
        <f t="shared" si="10"/>
        <v>415152</v>
      </c>
      <c r="AD82" s="477">
        <f t="shared" si="11"/>
        <v>0</v>
      </c>
      <c r="AF82" s="478">
        <f t="shared" si="12"/>
        <v>172091</v>
      </c>
      <c r="AG82" s="478">
        <f t="shared" si="13"/>
        <v>175973</v>
      </c>
      <c r="AH82" s="478">
        <f t="shared" si="14"/>
        <v>67088</v>
      </c>
    </row>
    <row r="83" spans="1:34" s="477" customFormat="1" ht="18" customHeight="1" x14ac:dyDescent="0.15">
      <c r="A83" s="500" t="s">
        <v>158</v>
      </c>
      <c r="B83" s="503" t="s">
        <v>61</v>
      </c>
      <c r="C83" s="499">
        <v>457134</v>
      </c>
      <c r="D83" s="498">
        <v>19458</v>
      </c>
      <c r="E83" s="499">
        <v>20937</v>
      </c>
      <c r="F83" s="498">
        <v>21196</v>
      </c>
      <c r="G83" s="499">
        <v>21201</v>
      </c>
      <c r="H83" s="498">
        <v>20598</v>
      </c>
      <c r="I83" s="499">
        <v>21118</v>
      </c>
      <c r="J83" s="498">
        <v>26473</v>
      </c>
      <c r="K83" s="499">
        <v>32854</v>
      </c>
      <c r="L83" s="492">
        <v>39287</v>
      </c>
      <c r="M83" s="493">
        <v>32508</v>
      </c>
      <c r="N83" s="498">
        <v>25615</v>
      </c>
      <c r="O83" s="493">
        <v>23399</v>
      </c>
      <c r="P83" s="492">
        <v>30109</v>
      </c>
      <c r="Q83" s="499">
        <v>38686</v>
      </c>
      <c r="R83" s="498">
        <v>34618</v>
      </c>
      <c r="S83" s="499">
        <v>24367</v>
      </c>
      <c r="T83" s="498">
        <v>13976</v>
      </c>
      <c r="U83" s="496">
        <v>7050</v>
      </c>
      <c r="V83" s="497">
        <v>2804</v>
      </c>
      <c r="W83" s="496">
        <v>766</v>
      </c>
      <c r="X83" s="496">
        <v>114</v>
      </c>
      <c r="Y83" s="502">
        <v>150981</v>
      </c>
      <c r="Z83" s="496">
        <v>183772</v>
      </c>
      <c r="AA83" s="501">
        <v>122381</v>
      </c>
      <c r="AB83" s="479"/>
      <c r="AC83" s="478">
        <f t="shared" si="10"/>
        <v>457134</v>
      </c>
      <c r="AD83" s="477">
        <f t="shared" si="11"/>
        <v>0</v>
      </c>
      <c r="AF83" s="478">
        <f t="shared" si="12"/>
        <v>150981</v>
      </c>
      <c r="AG83" s="478">
        <f t="shared" si="13"/>
        <v>183772</v>
      </c>
      <c r="AH83" s="478">
        <f t="shared" si="14"/>
        <v>122381</v>
      </c>
    </row>
    <row r="84" spans="1:34" s="477" customFormat="1" ht="18" customHeight="1" x14ac:dyDescent="0.15">
      <c r="A84" s="495"/>
      <c r="B84" s="494" t="s">
        <v>29</v>
      </c>
      <c r="C84" s="493">
        <v>228284</v>
      </c>
      <c r="D84" s="492">
        <v>10158</v>
      </c>
      <c r="E84" s="493">
        <v>10979</v>
      </c>
      <c r="F84" s="492">
        <v>11105</v>
      </c>
      <c r="G84" s="493">
        <v>10864</v>
      </c>
      <c r="H84" s="492">
        <v>10323</v>
      </c>
      <c r="I84" s="493">
        <v>10532</v>
      </c>
      <c r="J84" s="492">
        <v>13543</v>
      </c>
      <c r="K84" s="493">
        <v>17074</v>
      </c>
      <c r="L84" s="492">
        <v>20590</v>
      </c>
      <c r="M84" s="493">
        <v>16852</v>
      </c>
      <c r="N84" s="492">
        <v>13280</v>
      </c>
      <c r="O84" s="493">
        <v>11849</v>
      </c>
      <c r="P84" s="492">
        <v>14197</v>
      </c>
      <c r="Q84" s="493">
        <v>17739</v>
      </c>
      <c r="R84" s="492">
        <v>17058</v>
      </c>
      <c r="S84" s="493">
        <v>12281</v>
      </c>
      <c r="T84" s="492">
        <v>6343</v>
      </c>
      <c r="U84" s="489">
        <v>2666</v>
      </c>
      <c r="V84" s="491">
        <v>691</v>
      </c>
      <c r="W84" s="489">
        <v>148</v>
      </c>
      <c r="X84" s="489">
        <v>12</v>
      </c>
      <c r="Y84" s="490">
        <v>77504</v>
      </c>
      <c r="Z84" s="489">
        <v>93842</v>
      </c>
      <c r="AA84" s="488">
        <v>56938</v>
      </c>
      <c r="AB84" s="479"/>
      <c r="AC84" s="478">
        <f t="shared" si="10"/>
        <v>228284</v>
      </c>
      <c r="AD84" s="477">
        <f t="shared" si="11"/>
        <v>0</v>
      </c>
      <c r="AF84" s="478">
        <f t="shared" si="12"/>
        <v>77504</v>
      </c>
      <c r="AG84" s="478">
        <f t="shared" si="13"/>
        <v>93842</v>
      </c>
      <c r="AH84" s="478">
        <f t="shared" si="14"/>
        <v>56938</v>
      </c>
    </row>
    <row r="85" spans="1:34" s="477" customFormat="1" ht="18" customHeight="1" x14ac:dyDescent="0.15">
      <c r="A85" s="487"/>
      <c r="B85" s="486" t="s">
        <v>32</v>
      </c>
      <c r="C85" s="485">
        <v>228850</v>
      </c>
      <c r="D85" s="484">
        <v>9300</v>
      </c>
      <c r="E85" s="485">
        <v>9958</v>
      </c>
      <c r="F85" s="484">
        <v>10091</v>
      </c>
      <c r="G85" s="485">
        <v>10337</v>
      </c>
      <c r="H85" s="484">
        <v>10275</v>
      </c>
      <c r="I85" s="485">
        <v>10586</v>
      </c>
      <c r="J85" s="484">
        <v>12930</v>
      </c>
      <c r="K85" s="485">
        <v>15780</v>
      </c>
      <c r="L85" s="484">
        <v>18697</v>
      </c>
      <c r="M85" s="485">
        <v>15656</v>
      </c>
      <c r="N85" s="484">
        <v>12335</v>
      </c>
      <c r="O85" s="485">
        <v>11550</v>
      </c>
      <c r="P85" s="484">
        <v>15912</v>
      </c>
      <c r="Q85" s="485">
        <v>20947</v>
      </c>
      <c r="R85" s="484">
        <v>17560</v>
      </c>
      <c r="S85" s="485">
        <v>12086</v>
      </c>
      <c r="T85" s="484">
        <v>7633</v>
      </c>
      <c r="U85" s="481">
        <v>4384</v>
      </c>
      <c r="V85" s="483">
        <v>2113</v>
      </c>
      <c r="W85" s="481">
        <v>618</v>
      </c>
      <c r="X85" s="481">
        <v>102</v>
      </c>
      <c r="Y85" s="482">
        <v>73477</v>
      </c>
      <c r="Z85" s="481">
        <v>89930</v>
      </c>
      <c r="AA85" s="480">
        <v>65443</v>
      </c>
      <c r="AB85" s="479"/>
      <c r="AC85" s="478">
        <f t="shared" si="10"/>
        <v>228850</v>
      </c>
      <c r="AD85" s="477">
        <f t="shared" si="11"/>
        <v>0</v>
      </c>
      <c r="AF85" s="478">
        <f t="shared" si="12"/>
        <v>73477</v>
      </c>
      <c r="AG85" s="478">
        <f t="shared" si="13"/>
        <v>89930</v>
      </c>
      <c r="AH85" s="478">
        <f t="shared" si="14"/>
        <v>65443</v>
      </c>
    </row>
    <row r="86" spans="1:34" s="477" customFormat="1" ht="18" customHeight="1" x14ac:dyDescent="0.15">
      <c r="A86" s="504" t="s">
        <v>159</v>
      </c>
      <c r="B86" s="494" t="s">
        <v>61</v>
      </c>
      <c r="C86" s="493">
        <v>309918</v>
      </c>
      <c r="D86" s="492">
        <v>13193</v>
      </c>
      <c r="E86" s="493">
        <v>14083</v>
      </c>
      <c r="F86" s="492">
        <v>14823</v>
      </c>
      <c r="G86" s="493">
        <v>15304</v>
      </c>
      <c r="H86" s="492">
        <v>14948</v>
      </c>
      <c r="I86" s="493">
        <v>16551</v>
      </c>
      <c r="J86" s="492">
        <v>18800</v>
      </c>
      <c r="K86" s="493">
        <v>21898</v>
      </c>
      <c r="L86" s="492">
        <v>24578</v>
      </c>
      <c r="M86" s="493">
        <v>20686</v>
      </c>
      <c r="N86" s="492">
        <v>17743</v>
      </c>
      <c r="O86" s="493">
        <v>18801</v>
      </c>
      <c r="P86" s="492">
        <v>24465</v>
      </c>
      <c r="Q86" s="493">
        <v>24643</v>
      </c>
      <c r="R86" s="492">
        <v>18708</v>
      </c>
      <c r="S86" s="493">
        <v>12921</v>
      </c>
      <c r="T86" s="498">
        <v>9052</v>
      </c>
      <c r="U86" s="496">
        <v>5516</v>
      </c>
      <c r="V86" s="497">
        <v>2399</v>
      </c>
      <c r="W86" s="489">
        <v>683</v>
      </c>
      <c r="X86" s="489">
        <v>123</v>
      </c>
      <c r="Y86" s="490">
        <v>107702</v>
      </c>
      <c r="Z86" s="489">
        <v>128171</v>
      </c>
      <c r="AA86" s="488">
        <v>74045</v>
      </c>
      <c r="AB86" s="479"/>
      <c r="AC86" s="478">
        <f t="shared" si="10"/>
        <v>309918</v>
      </c>
      <c r="AD86" s="477">
        <f t="shared" si="11"/>
        <v>0</v>
      </c>
      <c r="AF86" s="478">
        <f t="shared" si="12"/>
        <v>107702</v>
      </c>
      <c r="AG86" s="478">
        <f t="shared" si="13"/>
        <v>128171</v>
      </c>
      <c r="AH86" s="478">
        <f t="shared" si="14"/>
        <v>74045</v>
      </c>
    </row>
    <row r="87" spans="1:34" s="477" customFormat="1" ht="18" customHeight="1" x14ac:dyDescent="0.15">
      <c r="A87" s="495"/>
      <c r="B87" s="494" t="s">
        <v>29</v>
      </c>
      <c r="C87" s="493">
        <v>156421</v>
      </c>
      <c r="D87" s="492">
        <v>6694</v>
      </c>
      <c r="E87" s="493">
        <v>7254</v>
      </c>
      <c r="F87" s="492">
        <v>7681</v>
      </c>
      <c r="G87" s="493">
        <v>7905</v>
      </c>
      <c r="H87" s="492">
        <v>7883</v>
      </c>
      <c r="I87" s="493">
        <v>8867</v>
      </c>
      <c r="J87" s="492">
        <v>9679</v>
      </c>
      <c r="K87" s="493">
        <v>11511</v>
      </c>
      <c r="L87" s="492">
        <v>13045</v>
      </c>
      <c r="M87" s="493">
        <v>10754</v>
      </c>
      <c r="N87" s="492">
        <v>9009</v>
      </c>
      <c r="O87" s="493">
        <v>9441</v>
      </c>
      <c r="P87" s="492">
        <v>12380</v>
      </c>
      <c r="Q87" s="493">
        <v>12313</v>
      </c>
      <c r="R87" s="492">
        <v>9543</v>
      </c>
      <c r="S87" s="493">
        <v>6300</v>
      </c>
      <c r="T87" s="492">
        <v>3690</v>
      </c>
      <c r="U87" s="489">
        <v>1775</v>
      </c>
      <c r="V87" s="491">
        <v>581</v>
      </c>
      <c r="W87" s="489">
        <v>104</v>
      </c>
      <c r="X87" s="489">
        <v>12</v>
      </c>
      <c r="Y87" s="490">
        <v>55963</v>
      </c>
      <c r="Z87" s="489">
        <v>66140</v>
      </c>
      <c r="AA87" s="488">
        <v>34318</v>
      </c>
      <c r="AB87" s="479"/>
      <c r="AC87" s="478">
        <f t="shared" si="10"/>
        <v>156421</v>
      </c>
      <c r="AD87" s="477">
        <f t="shared" si="11"/>
        <v>0</v>
      </c>
      <c r="AF87" s="478">
        <f t="shared" si="12"/>
        <v>55963</v>
      </c>
      <c r="AG87" s="478">
        <f t="shared" si="13"/>
        <v>66140</v>
      </c>
      <c r="AH87" s="478">
        <f t="shared" si="14"/>
        <v>34318</v>
      </c>
    </row>
    <row r="88" spans="1:34" s="477" customFormat="1" ht="18" customHeight="1" x14ac:dyDescent="0.15">
      <c r="A88" s="487"/>
      <c r="B88" s="486" t="s">
        <v>32</v>
      </c>
      <c r="C88" s="485">
        <v>153497</v>
      </c>
      <c r="D88" s="484">
        <v>6499</v>
      </c>
      <c r="E88" s="485">
        <v>6829</v>
      </c>
      <c r="F88" s="484">
        <v>7142</v>
      </c>
      <c r="G88" s="485">
        <v>7399</v>
      </c>
      <c r="H88" s="484">
        <v>7065</v>
      </c>
      <c r="I88" s="485">
        <v>7684</v>
      </c>
      <c r="J88" s="484">
        <v>9121</v>
      </c>
      <c r="K88" s="485">
        <v>10387</v>
      </c>
      <c r="L88" s="484">
        <v>11533</v>
      </c>
      <c r="M88" s="485">
        <v>9932</v>
      </c>
      <c r="N88" s="484">
        <v>8734</v>
      </c>
      <c r="O88" s="485">
        <v>9360</v>
      </c>
      <c r="P88" s="484">
        <v>12085</v>
      </c>
      <c r="Q88" s="485">
        <v>12330</v>
      </c>
      <c r="R88" s="484">
        <v>9165</v>
      </c>
      <c r="S88" s="485">
        <v>6621</v>
      </c>
      <c r="T88" s="484">
        <v>5362</v>
      </c>
      <c r="U88" s="481">
        <v>3741</v>
      </c>
      <c r="V88" s="483">
        <v>1818</v>
      </c>
      <c r="W88" s="481">
        <v>579</v>
      </c>
      <c r="X88" s="481">
        <v>111</v>
      </c>
      <c r="Y88" s="482">
        <v>51739</v>
      </c>
      <c r="Z88" s="481">
        <v>62031</v>
      </c>
      <c r="AA88" s="480">
        <v>39727</v>
      </c>
      <c r="AB88" s="479"/>
      <c r="AC88" s="478">
        <f t="shared" si="10"/>
        <v>153497</v>
      </c>
      <c r="AD88" s="477">
        <f t="shared" si="11"/>
        <v>0</v>
      </c>
      <c r="AF88" s="478">
        <f t="shared" si="12"/>
        <v>51739</v>
      </c>
      <c r="AG88" s="478">
        <f t="shared" si="13"/>
        <v>62031</v>
      </c>
      <c r="AH88" s="478">
        <f t="shared" si="14"/>
        <v>39727</v>
      </c>
    </row>
    <row r="89" spans="1:34" s="477" customFormat="1" ht="18" customHeight="1" x14ac:dyDescent="0.15">
      <c r="A89" s="500" t="s">
        <v>160</v>
      </c>
      <c r="B89" s="503" t="s">
        <v>61</v>
      </c>
      <c r="C89" s="499">
        <v>365896</v>
      </c>
      <c r="D89" s="498">
        <v>10927</v>
      </c>
      <c r="E89" s="499">
        <v>13501</v>
      </c>
      <c r="F89" s="498">
        <v>16455</v>
      </c>
      <c r="G89" s="499">
        <v>19951</v>
      </c>
      <c r="H89" s="498">
        <v>20128</v>
      </c>
      <c r="I89" s="499">
        <v>18850</v>
      </c>
      <c r="J89" s="498">
        <v>18841</v>
      </c>
      <c r="K89" s="499">
        <v>20822</v>
      </c>
      <c r="L89" s="492">
        <v>26617</v>
      </c>
      <c r="M89" s="493">
        <v>26559</v>
      </c>
      <c r="N89" s="498">
        <v>25841</v>
      </c>
      <c r="O89" s="493">
        <v>26753</v>
      </c>
      <c r="P89" s="492">
        <v>31251</v>
      </c>
      <c r="Q89" s="499">
        <v>30939</v>
      </c>
      <c r="R89" s="498">
        <v>22983</v>
      </c>
      <c r="S89" s="499">
        <v>16142</v>
      </c>
      <c r="T89" s="498">
        <v>10163</v>
      </c>
      <c r="U89" s="496">
        <v>6059</v>
      </c>
      <c r="V89" s="497">
        <v>2413</v>
      </c>
      <c r="W89" s="496">
        <v>602</v>
      </c>
      <c r="X89" s="496">
        <v>99</v>
      </c>
      <c r="Y89" s="502">
        <v>118653</v>
      </c>
      <c r="Z89" s="496">
        <v>157843</v>
      </c>
      <c r="AA89" s="501">
        <v>89400</v>
      </c>
      <c r="AB89" s="479"/>
      <c r="AC89" s="478">
        <f t="shared" si="10"/>
        <v>365896</v>
      </c>
      <c r="AD89" s="477">
        <f t="shared" si="11"/>
        <v>0</v>
      </c>
      <c r="AF89" s="478">
        <f t="shared" si="12"/>
        <v>118653</v>
      </c>
      <c r="AG89" s="478">
        <f t="shared" si="13"/>
        <v>157843</v>
      </c>
      <c r="AH89" s="478">
        <f t="shared" si="14"/>
        <v>89400</v>
      </c>
    </row>
    <row r="90" spans="1:34" s="477" customFormat="1" ht="18" customHeight="1" x14ac:dyDescent="0.15">
      <c r="A90" s="495"/>
      <c r="B90" s="494" t="s">
        <v>29</v>
      </c>
      <c r="C90" s="493">
        <v>185851</v>
      </c>
      <c r="D90" s="492">
        <v>5580</v>
      </c>
      <c r="E90" s="493">
        <v>6847</v>
      </c>
      <c r="F90" s="492">
        <v>8446</v>
      </c>
      <c r="G90" s="493">
        <v>10189</v>
      </c>
      <c r="H90" s="492">
        <v>10610</v>
      </c>
      <c r="I90" s="493">
        <v>10082</v>
      </c>
      <c r="J90" s="492">
        <v>9973</v>
      </c>
      <c r="K90" s="493">
        <v>11207</v>
      </c>
      <c r="L90" s="492">
        <v>13770</v>
      </c>
      <c r="M90" s="493">
        <v>13966</v>
      </c>
      <c r="N90" s="492">
        <v>13147</v>
      </c>
      <c r="O90" s="493">
        <v>13922</v>
      </c>
      <c r="P90" s="492">
        <v>16237</v>
      </c>
      <c r="Q90" s="493">
        <v>15834</v>
      </c>
      <c r="R90" s="492">
        <v>11696</v>
      </c>
      <c r="S90" s="493">
        <v>7564</v>
      </c>
      <c r="T90" s="492">
        <v>4109</v>
      </c>
      <c r="U90" s="489">
        <v>2010</v>
      </c>
      <c r="V90" s="491">
        <v>522</v>
      </c>
      <c r="W90" s="489">
        <v>120</v>
      </c>
      <c r="X90" s="489">
        <v>20</v>
      </c>
      <c r="Y90" s="490">
        <v>61727</v>
      </c>
      <c r="Z90" s="489">
        <v>82249</v>
      </c>
      <c r="AA90" s="488">
        <v>41875</v>
      </c>
      <c r="AB90" s="479"/>
      <c r="AC90" s="478">
        <f t="shared" si="10"/>
        <v>185851</v>
      </c>
      <c r="AD90" s="477">
        <f t="shared" si="11"/>
        <v>0</v>
      </c>
      <c r="AF90" s="478">
        <f t="shared" si="12"/>
        <v>61727</v>
      </c>
      <c r="AG90" s="478">
        <f t="shared" si="13"/>
        <v>82249</v>
      </c>
      <c r="AH90" s="478">
        <f t="shared" si="14"/>
        <v>41875</v>
      </c>
    </row>
    <row r="91" spans="1:34" s="477" customFormat="1" ht="18" customHeight="1" x14ac:dyDescent="0.15">
      <c r="A91" s="487"/>
      <c r="B91" s="486" t="s">
        <v>32</v>
      </c>
      <c r="C91" s="485">
        <v>180045</v>
      </c>
      <c r="D91" s="484">
        <v>5347</v>
      </c>
      <c r="E91" s="485">
        <v>6654</v>
      </c>
      <c r="F91" s="484">
        <v>8009</v>
      </c>
      <c r="G91" s="485">
        <v>9762</v>
      </c>
      <c r="H91" s="484">
        <v>9518</v>
      </c>
      <c r="I91" s="485">
        <v>8768</v>
      </c>
      <c r="J91" s="484">
        <v>8868</v>
      </c>
      <c r="K91" s="485">
        <v>9615</v>
      </c>
      <c r="L91" s="484">
        <v>12847</v>
      </c>
      <c r="M91" s="485">
        <v>12593</v>
      </c>
      <c r="N91" s="484">
        <v>12694</v>
      </c>
      <c r="O91" s="485">
        <v>12831</v>
      </c>
      <c r="P91" s="484">
        <v>15014</v>
      </c>
      <c r="Q91" s="485">
        <v>15105</v>
      </c>
      <c r="R91" s="484">
        <v>11287</v>
      </c>
      <c r="S91" s="485">
        <v>8578</v>
      </c>
      <c r="T91" s="484">
        <v>6054</v>
      </c>
      <c r="U91" s="481">
        <v>4049</v>
      </c>
      <c r="V91" s="483">
        <v>1891</v>
      </c>
      <c r="W91" s="481">
        <v>482</v>
      </c>
      <c r="X91" s="481">
        <v>79</v>
      </c>
      <c r="Y91" s="482">
        <v>56926</v>
      </c>
      <c r="Z91" s="481">
        <v>75594</v>
      </c>
      <c r="AA91" s="480">
        <v>47525</v>
      </c>
      <c r="AB91" s="479"/>
      <c r="AC91" s="478">
        <f t="shared" si="10"/>
        <v>180045</v>
      </c>
      <c r="AD91" s="477">
        <f t="shared" si="11"/>
        <v>0</v>
      </c>
      <c r="AF91" s="478">
        <f t="shared" si="12"/>
        <v>56926</v>
      </c>
      <c r="AG91" s="478">
        <f t="shared" si="13"/>
        <v>75594</v>
      </c>
      <c r="AH91" s="478">
        <f t="shared" si="14"/>
        <v>47525</v>
      </c>
    </row>
    <row r="92" spans="1:34" s="477" customFormat="1" ht="18" customHeight="1" x14ac:dyDescent="0.15">
      <c r="A92" s="494" t="s">
        <v>161</v>
      </c>
      <c r="B92" s="503" t="s">
        <v>61</v>
      </c>
      <c r="C92" s="493">
        <v>471574</v>
      </c>
      <c r="D92" s="492">
        <v>23017</v>
      </c>
      <c r="E92" s="493">
        <v>24738</v>
      </c>
      <c r="F92" s="492">
        <v>22808</v>
      </c>
      <c r="G92" s="493">
        <v>24034</v>
      </c>
      <c r="H92" s="492">
        <v>25818</v>
      </c>
      <c r="I92" s="493">
        <v>24476</v>
      </c>
      <c r="J92" s="492">
        <v>29509</v>
      </c>
      <c r="K92" s="493">
        <v>33731</v>
      </c>
      <c r="L92" s="492">
        <v>35415</v>
      </c>
      <c r="M92" s="493">
        <v>31630</v>
      </c>
      <c r="N92" s="492">
        <v>32097</v>
      </c>
      <c r="O92" s="493">
        <v>34844</v>
      </c>
      <c r="P92" s="492">
        <v>37320</v>
      </c>
      <c r="Q92" s="493">
        <v>32361</v>
      </c>
      <c r="R92" s="492">
        <v>20979</v>
      </c>
      <c r="S92" s="493">
        <v>14922</v>
      </c>
      <c r="T92" s="498">
        <v>12009</v>
      </c>
      <c r="U92" s="496">
        <v>7708</v>
      </c>
      <c r="V92" s="497">
        <v>3177</v>
      </c>
      <c r="W92" s="489">
        <v>860</v>
      </c>
      <c r="X92" s="489">
        <v>121</v>
      </c>
      <c r="Y92" s="502">
        <v>174400</v>
      </c>
      <c r="Z92" s="496">
        <v>205037</v>
      </c>
      <c r="AA92" s="501">
        <v>92137</v>
      </c>
      <c r="AB92" s="479"/>
      <c r="AC92" s="478">
        <f t="shared" si="10"/>
        <v>471574</v>
      </c>
      <c r="AD92" s="477">
        <f t="shared" si="11"/>
        <v>0</v>
      </c>
      <c r="AF92" s="478">
        <f t="shared" si="12"/>
        <v>174400</v>
      </c>
      <c r="AG92" s="478">
        <f t="shared" si="13"/>
        <v>205037</v>
      </c>
      <c r="AH92" s="478">
        <f t="shared" si="14"/>
        <v>92137</v>
      </c>
    </row>
    <row r="93" spans="1:34" s="477" customFormat="1" ht="18" customHeight="1" x14ac:dyDescent="0.15">
      <c r="A93" s="494"/>
      <c r="B93" s="494" t="s">
        <v>29</v>
      </c>
      <c r="C93" s="493">
        <v>234186</v>
      </c>
      <c r="D93" s="492">
        <v>11860</v>
      </c>
      <c r="E93" s="493">
        <v>12622</v>
      </c>
      <c r="F93" s="492">
        <v>11742</v>
      </c>
      <c r="G93" s="493">
        <v>12296</v>
      </c>
      <c r="H93" s="492">
        <v>13469</v>
      </c>
      <c r="I93" s="493">
        <v>11868</v>
      </c>
      <c r="J93" s="492">
        <v>14467</v>
      </c>
      <c r="K93" s="493">
        <v>16844</v>
      </c>
      <c r="L93" s="492">
        <v>18167</v>
      </c>
      <c r="M93" s="493">
        <v>15807</v>
      </c>
      <c r="N93" s="492">
        <v>15540</v>
      </c>
      <c r="O93" s="493">
        <v>17205</v>
      </c>
      <c r="P93" s="492">
        <v>19411</v>
      </c>
      <c r="Q93" s="493">
        <v>16897</v>
      </c>
      <c r="R93" s="492">
        <v>10762</v>
      </c>
      <c r="S93" s="493">
        <v>7038</v>
      </c>
      <c r="T93" s="492">
        <v>4669</v>
      </c>
      <c r="U93" s="489">
        <v>2600</v>
      </c>
      <c r="V93" s="491">
        <v>740</v>
      </c>
      <c r="W93" s="489">
        <v>165</v>
      </c>
      <c r="X93" s="489">
        <v>17</v>
      </c>
      <c r="Y93" s="490">
        <v>88324</v>
      </c>
      <c r="Z93" s="489">
        <v>102974</v>
      </c>
      <c r="AA93" s="488">
        <v>42888</v>
      </c>
      <c r="AB93" s="479"/>
      <c r="AC93" s="478">
        <f t="shared" si="10"/>
        <v>234186</v>
      </c>
      <c r="AD93" s="477">
        <f t="shared" si="11"/>
        <v>0</v>
      </c>
      <c r="AF93" s="478">
        <f t="shared" si="12"/>
        <v>88324</v>
      </c>
      <c r="AG93" s="478">
        <f t="shared" si="13"/>
        <v>102974</v>
      </c>
      <c r="AH93" s="478">
        <f t="shared" si="14"/>
        <v>42888</v>
      </c>
    </row>
    <row r="94" spans="1:34" s="477" customFormat="1" ht="18" customHeight="1" x14ac:dyDescent="0.15">
      <c r="A94" s="494"/>
      <c r="B94" s="486" t="s">
        <v>32</v>
      </c>
      <c r="C94" s="485">
        <v>237388</v>
      </c>
      <c r="D94" s="492">
        <v>11157</v>
      </c>
      <c r="E94" s="493">
        <v>12116</v>
      </c>
      <c r="F94" s="492">
        <v>11066</v>
      </c>
      <c r="G94" s="493">
        <v>11738</v>
      </c>
      <c r="H94" s="492">
        <v>12349</v>
      </c>
      <c r="I94" s="485">
        <v>12608</v>
      </c>
      <c r="J94" s="492">
        <v>15042</v>
      </c>
      <c r="K94" s="493">
        <v>16887</v>
      </c>
      <c r="L94" s="484">
        <v>17248</v>
      </c>
      <c r="M94" s="485">
        <v>15823</v>
      </c>
      <c r="N94" s="492">
        <v>16557</v>
      </c>
      <c r="O94" s="485">
        <v>17639</v>
      </c>
      <c r="P94" s="484">
        <v>17909</v>
      </c>
      <c r="Q94" s="493">
        <v>15464</v>
      </c>
      <c r="R94" s="492">
        <v>10217</v>
      </c>
      <c r="S94" s="493">
        <v>7884</v>
      </c>
      <c r="T94" s="484">
        <v>7340</v>
      </c>
      <c r="U94" s="489">
        <v>5108</v>
      </c>
      <c r="V94" s="491">
        <v>2437</v>
      </c>
      <c r="W94" s="489">
        <v>695</v>
      </c>
      <c r="X94" s="489">
        <v>104</v>
      </c>
      <c r="Y94" s="482">
        <v>86076</v>
      </c>
      <c r="Z94" s="481">
        <v>102063</v>
      </c>
      <c r="AA94" s="480">
        <v>49249</v>
      </c>
      <c r="AB94" s="479"/>
      <c r="AC94" s="478">
        <f t="shared" si="10"/>
        <v>237388</v>
      </c>
      <c r="AD94" s="477">
        <f t="shared" si="11"/>
        <v>0</v>
      </c>
      <c r="AF94" s="478">
        <f t="shared" si="12"/>
        <v>86076</v>
      </c>
      <c r="AG94" s="478">
        <f t="shared" si="13"/>
        <v>102063</v>
      </c>
      <c r="AH94" s="478">
        <f t="shared" si="14"/>
        <v>49249</v>
      </c>
    </row>
    <row r="95" spans="1:34" s="477" customFormat="1" ht="18" customHeight="1" x14ac:dyDescent="0.15">
      <c r="A95" s="500" t="s">
        <v>162</v>
      </c>
      <c r="B95" s="503" t="s">
        <v>61</v>
      </c>
      <c r="C95" s="499">
        <v>314274</v>
      </c>
      <c r="D95" s="498">
        <v>14048</v>
      </c>
      <c r="E95" s="499">
        <v>17653</v>
      </c>
      <c r="F95" s="498">
        <v>16878</v>
      </c>
      <c r="G95" s="499">
        <v>15107</v>
      </c>
      <c r="H95" s="498">
        <v>14433</v>
      </c>
      <c r="I95" s="499">
        <v>14736</v>
      </c>
      <c r="J95" s="498">
        <v>17813</v>
      </c>
      <c r="K95" s="499">
        <v>23972</v>
      </c>
      <c r="L95" s="492">
        <v>27473</v>
      </c>
      <c r="M95" s="493">
        <v>22330</v>
      </c>
      <c r="N95" s="498">
        <v>18488</v>
      </c>
      <c r="O95" s="493">
        <v>18530</v>
      </c>
      <c r="P95" s="492">
        <v>22417</v>
      </c>
      <c r="Q95" s="499">
        <v>24504</v>
      </c>
      <c r="R95" s="498">
        <v>19412</v>
      </c>
      <c r="S95" s="499">
        <v>12502</v>
      </c>
      <c r="T95" s="498">
        <v>7548</v>
      </c>
      <c r="U95" s="496">
        <v>4168</v>
      </c>
      <c r="V95" s="497">
        <v>1792</v>
      </c>
      <c r="W95" s="496">
        <v>411</v>
      </c>
      <c r="X95" s="496">
        <v>59</v>
      </c>
      <c r="Y95" s="490">
        <v>110668</v>
      </c>
      <c r="Z95" s="489">
        <v>133210</v>
      </c>
      <c r="AA95" s="488">
        <v>70396</v>
      </c>
      <c r="AB95" s="479"/>
      <c r="AC95" s="478">
        <f t="shared" si="10"/>
        <v>314274</v>
      </c>
      <c r="AD95" s="477">
        <f t="shared" si="11"/>
        <v>0</v>
      </c>
      <c r="AF95" s="478">
        <f t="shared" si="12"/>
        <v>110668</v>
      </c>
      <c r="AG95" s="478">
        <f t="shared" si="13"/>
        <v>133210</v>
      </c>
      <c r="AH95" s="478">
        <f t="shared" si="14"/>
        <v>70396</v>
      </c>
    </row>
    <row r="96" spans="1:34" s="477" customFormat="1" ht="18" customHeight="1" x14ac:dyDescent="0.15">
      <c r="A96" s="495"/>
      <c r="B96" s="494" t="s">
        <v>29</v>
      </c>
      <c r="C96" s="493">
        <v>157268</v>
      </c>
      <c r="D96" s="492">
        <v>7231</v>
      </c>
      <c r="E96" s="493">
        <v>9058</v>
      </c>
      <c r="F96" s="492">
        <v>8596</v>
      </c>
      <c r="G96" s="493">
        <v>7834</v>
      </c>
      <c r="H96" s="492">
        <v>7650</v>
      </c>
      <c r="I96" s="493">
        <v>7388</v>
      </c>
      <c r="J96" s="492">
        <v>8753</v>
      </c>
      <c r="K96" s="493">
        <v>12294</v>
      </c>
      <c r="L96" s="492">
        <v>14245</v>
      </c>
      <c r="M96" s="493">
        <v>11650</v>
      </c>
      <c r="N96" s="492">
        <v>9249</v>
      </c>
      <c r="O96" s="493">
        <v>9021</v>
      </c>
      <c r="P96" s="492">
        <v>10873</v>
      </c>
      <c r="Q96" s="493">
        <v>12034</v>
      </c>
      <c r="R96" s="492">
        <v>9722</v>
      </c>
      <c r="S96" s="493">
        <v>6334</v>
      </c>
      <c r="T96" s="492">
        <v>3322</v>
      </c>
      <c r="U96" s="489">
        <v>1506</v>
      </c>
      <c r="V96" s="491">
        <v>421</v>
      </c>
      <c r="W96" s="489">
        <v>81</v>
      </c>
      <c r="X96" s="489">
        <v>6</v>
      </c>
      <c r="Y96" s="490">
        <v>56510</v>
      </c>
      <c r="Z96" s="489">
        <v>67332</v>
      </c>
      <c r="AA96" s="488">
        <v>33426</v>
      </c>
      <c r="AB96" s="479"/>
      <c r="AC96" s="478">
        <f t="shared" si="10"/>
        <v>157268</v>
      </c>
      <c r="AD96" s="477">
        <f t="shared" si="11"/>
        <v>0</v>
      </c>
      <c r="AF96" s="478">
        <f t="shared" si="12"/>
        <v>56510</v>
      </c>
      <c r="AG96" s="478">
        <f t="shared" si="13"/>
        <v>67332</v>
      </c>
      <c r="AH96" s="478">
        <f t="shared" si="14"/>
        <v>33426</v>
      </c>
    </row>
    <row r="97" spans="1:34" s="477" customFormat="1" ht="18" customHeight="1" x14ac:dyDescent="0.15">
      <c r="A97" s="487"/>
      <c r="B97" s="486" t="s">
        <v>32</v>
      </c>
      <c r="C97" s="485">
        <v>157006</v>
      </c>
      <c r="D97" s="484">
        <v>6817</v>
      </c>
      <c r="E97" s="485">
        <v>8595</v>
      </c>
      <c r="F97" s="484">
        <v>8282</v>
      </c>
      <c r="G97" s="485">
        <v>7273</v>
      </c>
      <c r="H97" s="484">
        <v>6783</v>
      </c>
      <c r="I97" s="485">
        <v>7348</v>
      </c>
      <c r="J97" s="484">
        <v>9060</v>
      </c>
      <c r="K97" s="485">
        <v>11678</v>
      </c>
      <c r="L97" s="484">
        <v>13228</v>
      </c>
      <c r="M97" s="485">
        <v>10680</v>
      </c>
      <c r="N97" s="484">
        <v>9239</v>
      </c>
      <c r="O97" s="485">
        <v>9509</v>
      </c>
      <c r="P97" s="484">
        <v>11544</v>
      </c>
      <c r="Q97" s="485">
        <v>12470</v>
      </c>
      <c r="R97" s="484">
        <v>9690</v>
      </c>
      <c r="S97" s="485">
        <v>6168</v>
      </c>
      <c r="T97" s="484">
        <v>4226</v>
      </c>
      <c r="U97" s="481">
        <v>2662</v>
      </c>
      <c r="V97" s="483">
        <v>1371</v>
      </c>
      <c r="W97" s="481">
        <v>330</v>
      </c>
      <c r="X97" s="481">
        <v>53</v>
      </c>
      <c r="Y97" s="490">
        <v>54158</v>
      </c>
      <c r="Z97" s="489">
        <v>65878</v>
      </c>
      <c r="AA97" s="488">
        <v>36970</v>
      </c>
      <c r="AB97" s="479"/>
      <c r="AC97" s="478">
        <f t="shared" si="10"/>
        <v>157006</v>
      </c>
      <c r="AD97" s="477">
        <f t="shared" si="11"/>
        <v>0</v>
      </c>
      <c r="AF97" s="478">
        <f t="shared" si="12"/>
        <v>54158</v>
      </c>
      <c r="AG97" s="478">
        <f t="shared" si="13"/>
        <v>65878</v>
      </c>
      <c r="AH97" s="478">
        <f t="shared" si="14"/>
        <v>36970</v>
      </c>
    </row>
    <row r="98" spans="1:34" s="477" customFormat="1" ht="18" customHeight="1" x14ac:dyDescent="0.15">
      <c r="A98" s="504" t="s">
        <v>163</v>
      </c>
      <c r="B98" s="494" t="s">
        <v>61</v>
      </c>
      <c r="C98" s="493">
        <v>249848</v>
      </c>
      <c r="D98" s="492">
        <v>9431</v>
      </c>
      <c r="E98" s="493">
        <v>9784</v>
      </c>
      <c r="F98" s="492">
        <v>10672</v>
      </c>
      <c r="G98" s="493">
        <v>11761</v>
      </c>
      <c r="H98" s="492">
        <v>13075</v>
      </c>
      <c r="I98" s="493">
        <v>14797</v>
      </c>
      <c r="J98" s="492">
        <v>16157</v>
      </c>
      <c r="K98" s="493">
        <v>17651</v>
      </c>
      <c r="L98" s="492">
        <v>19609</v>
      </c>
      <c r="M98" s="493">
        <v>16289</v>
      </c>
      <c r="N98" s="492">
        <v>14600</v>
      </c>
      <c r="O98" s="493">
        <v>16737</v>
      </c>
      <c r="P98" s="492">
        <v>21697</v>
      </c>
      <c r="Q98" s="493">
        <v>21886</v>
      </c>
      <c r="R98" s="492">
        <v>14930</v>
      </c>
      <c r="S98" s="493">
        <v>9358</v>
      </c>
      <c r="T98" s="498">
        <v>6091</v>
      </c>
      <c r="U98" s="496">
        <v>3375</v>
      </c>
      <c r="V98" s="497">
        <v>1541</v>
      </c>
      <c r="W98" s="489">
        <v>361</v>
      </c>
      <c r="X98" s="489">
        <v>46</v>
      </c>
      <c r="Y98" s="502">
        <v>85677</v>
      </c>
      <c r="Z98" s="496">
        <v>106583</v>
      </c>
      <c r="AA98" s="501">
        <v>57588</v>
      </c>
      <c r="AB98" s="479"/>
      <c r="AC98" s="478">
        <f t="shared" si="10"/>
        <v>249848</v>
      </c>
      <c r="AD98" s="477">
        <f t="shared" si="11"/>
        <v>0</v>
      </c>
      <c r="AF98" s="478">
        <f t="shared" si="12"/>
        <v>85677</v>
      </c>
      <c r="AG98" s="478">
        <f t="shared" si="13"/>
        <v>106583</v>
      </c>
      <c r="AH98" s="478">
        <f t="shared" si="14"/>
        <v>57588</v>
      </c>
    </row>
    <row r="99" spans="1:34" s="477" customFormat="1" ht="18" customHeight="1" x14ac:dyDescent="0.15">
      <c r="A99" s="495"/>
      <c r="B99" s="494" t="s">
        <v>29</v>
      </c>
      <c r="C99" s="493">
        <v>127203</v>
      </c>
      <c r="D99" s="492">
        <v>4805</v>
      </c>
      <c r="E99" s="493">
        <v>4988</v>
      </c>
      <c r="F99" s="492">
        <v>5386</v>
      </c>
      <c r="G99" s="493">
        <v>6055</v>
      </c>
      <c r="H99" s="492">
        <v>7075</v>
      </c>
      <c r="I99" s="493">
        <v>7824</v>
      </c>
      <c r="J99" s="492">
        <v>8654</v>
      </c>
      <c r="K99" s="493">
        <v>9430</v>
      </c>
      <c r="L99" s="492">
        <v>10430</v>
      </c>
      <c r="M99" s="493">
        <v>8440</v>
      </c>
      <c r="N99" s="492">
        <v>7405</v>
      </c>
      <c r="O99" s="493">
        <v>8196</v>
      </c>
      <c r="P99" s="492">
        <v>10898</v>
      </c>
      <c r="Q99" s="493">
        <v>11142</v>
      </c>
      <c r="R99" s="492">
        <v>7745</v>
      </c>
      <c r="S99" s="493">
        <v>4692</v>
      </c>
      <c r="T99" s="492">
        <v>2461</v>
      </c>
      <c r="U99" s="489">
        <v>1124</v>
      </c>
      <c r="V99" s="491">
        <v>396</v>
      </c>
      <c r="W99" s="489">
        <v>48</v>
      </c>
      <c r="X99" s="489">
        <v>9</v>
      </c>
      <c r="Y99" s="490">
        <v>44787</v>
      </c>
      <c r="Z99" s="489">
        <v>54799</v>
      </c>
      <c r="AA99" s="488">
        <v>27617</v>
      </c>
      <c r="AB99" s="479"/>
      <c r="AC99" s="478">
        <f t="shared" si="10"/>
        <v>127203</v>
      </c>
      <c r="AD99" s="477">
        <f t="shared" si="11"/>
        <v>0</v>
      </c>
      <c r="AF99" s="478">
        <f t="shared" si="12"/>
        <v>44787</v>
      </c>
      <c r="AG99" s="478">
        <f t="shared" si="13"/>
        <v>54799</v>
      </c>
      <c r="AH99" s="478">
        <f t="shared" si="14"/>
        <v>27617</v>
      </c>
    </row>
    <row r="100" spans="1:34" s="477" customFormat="1" ht="18" customHeight="1" x14ac:dyDescent="0.15">
      <c r="A100" s="495"/>
      <c r="B100" s="494" t="s">
        <v>32</v>
      </c>
      <c r="C100" s="485">
        <v>122645</v>
      </c>
      <c r="D100" s="492">
        <v>4626</v>
      </c>
      <c r="E100" s="493">
        <v>4796</v>
      </c>
      <c r="F100" s="492">
        <v>5286</v>
      </c>
      <c r="G100" s="493">
        <v>5706</v>
      </c>
      <c r="H100" s="492">
        <v>6000</v>
      </c>
      <c r="I100" s="485">
        <v>6973</v>
      </c>
      <c r="J100" s="492">
        <v>7503</v>
      </c>
      <c r="K100" s="493">
        <v>8221</v>
      </c>
      <c r="L100" s="484">
        <v>9179</v>
      </c>
      <c r="M100" s="485">
        <v>7849</v>
      </c>
      <c r="N100" s="492">
        <v>7195</v>
      </c>
      <c r="O100" s="485">
        <v>8541</v>
      </c>
      <c r="P100" s="484">
        <v>10799</v>
      </c>
      <c r="Q100" s="493">
        <v>10744</v>
      </c>
      <c r="R100" s="492">
        <v>7185</v>
      </c>
      <c r="S100" s="493">
        <v>4666</v>
      </c>
      <c r="T100" s="484">
        <v>3630</v>
      </c>
      <c r="U100" s="481">
        <v>2251</v>
      </c>
      <c r="V100" s="483">
        <v>1145</v>
      </c>
      <c r="W100" s="489">
        <v>313</v>
      </c>
      <c r="X100" s="489">
        <v>37</v>
      </c>
      <c r="Y100" s="482">
        <v>40890</v>
      </c>
      <c r="Z100" s="481">
        <v>51784</v>
      </c>
      <c r="AA100" s="480">
        <v>29971</v>
      </c>
      <c r="AB100" s="479"/>
      <c r="AC100" s="478">
        <f t="shared" si="10"/>
        <v>122645</v>
      </c>
      <c r="AD100" s="477">
        <f t="shared" si="11"/>
        <v>0</v>
      </c>
      <c r="AF100" s="478">
        <f t="shared" si="12"/>
        <v>40890</v>
      </c>
      <c r="AG100" s="478">
        <f t="shared" si="13"/>
        <v>51784</v>
      </c>
      <c r="AH100" s="478">
        <f t="shared" si="14"/>
        <v>29971</v>
      </c>
    </row>
    <row r="101" spans="1:34" s="477" customFormat="1" ht="18" customHeight="1" x14ac:dyDescent="0.15">
      <c r="A101" s="500" t="s">
        <v>164</v>
      </c>
      <c r="B101" s="503" t="s">
        <v>61</v>
      </c>
      <c r="C101" s="499">
        <v>203749</v>
      </c>
      <c r="D101" s="498">
        <v>5096</v>
      </c>
      <c r="E101" s="499">
        <v>6257</v>
      </c>
      <c r="F101" s="498">
        <v>7247</v>
      </c>
      <c r="G101" s="499">
        <v>7557</v>
      </c>
      <c r="H101" s="498">
        <v>6190</v>
      </c>
      <c r="I101" s="499">
        <v>5643</v>
      </c>
      <c r="J101" s="498">
        <v>7356</v>
      </c>
      <c r="K101" s="499">
        <v>9306</v>
      </c>
      <c r="L101" s="492">
        <v>11035</v>
      </c>
      <c r="M101" s="493">
        <v>10961</v>
      </c>
      <c r="N101" s="498">
        <v>11374</v>
      </c>
      <c r="O101" s="493">
        <v>13783</v>
      </c>
      <c r="P101" s="492">
        <v>18620</v>
      </c>
      <c r="Q101" s="499">
        <v>21418</v>
      </c>
      <c r="R101" s="498">
        <v>17619</v>
      </c>
      <c r="S101" s="499">
        <v>14967</v>
      </c>
      <c r="T101" s="498">
        <v>13316</v>
      </c>
      <c r="U101" s="496">
        <v>9607</v>
      </c>
      <c r="V101" s="497">
        <v>4804</v>
      </c>
      <c r="W101" s="496">
        <v>1369</v>
      </c>
      <c r="X101" s="496">
        <v>224</v>
      </c>
      <c r="Y101" s="490">
        <v>45346</v>
      </c>
      <c r="Z101" s="489">
        <v>75079</v>
      </c>
      <c r="AA101" s="488">
        <v>83324</v>
      </c>
      <c r="AB101" s="479"/>
      <c r="AC101" s="478">
        <f t="shared" ref="AC101:AC132" si="15">SUM(D101:X101)</f>
        <v>203749</v>
      </c>
      <c r="AD101" s="477">
        <f t="shared" ref="AD101:AD132" si="16">IF(C101=AC101,0,1)</f>
        <v>0</v>
      </c>
      <c r="AF101" s="478">
        <f t="shared" ref="AF101:AF132" si="17">SUM(D101:J101)</f>
        <v>45346</v>
      </c>
      <c r="AG101" s="478">
        <f t="shared" ref="AG101:AG132" si="18">SUM(K101:P101)</f>
        <v>75079</v>
      </c>
      <c r="AH101" s="478">
        <f t="shared" ref="AH101:AH132" si="19">SUM(Q101:X101)</f>
        <v>83324</v>
      </c>
    </row>
    <row r="102" spans="1:34" s="477" customFormat="1" ht="18" customHeight="1" x14ac:dyDescent="0.15">
      <c r="A102" s="495"/>
      <c r="B102" s="494" t="s">
        <v>29</v>
      </c>
      <c r="C102" s="493">
        <v>97695</v>
      </c>
      <c r="D102" s="492">
        <v>2683</v>
      </c>
      <c r="E102" s="493">
        <v>3039</v>
      </c>
      <c r="F102" s="492">
        <v>3748</v>
      </c>
      <c r="G102" s="493">
        <v>3895</v>
      </c>
      <c r="H102" s="492">
        <v>3170</v>
      </c>
      <c r="I102" s="493">
        <v>2939</v>
      </c>
      <c r="J102" s="492">
        <v>3798</v>
      </c>
      <c r="K102" s="493">
        <v>4705</v>
      </c>
      <c r="L102" s="492">
        <v>5636</v>
      </c>
      <c r="M102" s="493">
        <v>5565</v>
      </c>
      <c r="N102" s="492">
        <v>5907</v>
      </c>
      <c r="O102" s="493">
        <v>7031</v>
      </c>
      <c r="P102" s="492">
        <v>9543</v>
      </c>
      <c r="Q102" s="493">
        <v>10806</v>
      </c>
      <c r="R102" s="492">
        <v>8475</v>
      </c>
      <c r="S102" s="493">
        <v>6734</v>
      </c>
      <c r="T102" s="492">
        <v>5274</v>
      </c>
      <c r="U102" s="489">
        <v>3213</v>
      </c>
      <c r="V102" s="491">
        <v>1194</v>
      </c>
      <c r="W102" s="489">
        <v>288</v>
      </c>
      <c r="X102" s="489">
        <v>52</v>
      </c>
      <c r="Y102" s="490">
        <v>23272</v>
      </c>
      <c r="Z102" s="489">
        <v>38387</v>
      </c>
      <c r="AA102" s="488">
        <v>36036</v>
      </c>
      <c r="AB102" s="479"/>
      <c r="AC102" s="478">
        <f t="shared" si="15"/>
        <v>97695</v>
      </c>
      <c r="AD102" s="477">
        <f t="shared" si="16"/>
        <v>0</v>
      </c>
      <c r="AF102" s="478">
        <f t="shared" si="17"/>
        <v>23272</v>
      </c>
      <c r="AG102" s="478">
        <f t="shared" si="18"/>
        <v>38387</v>
      </c>
      <c r="AH102" s="478">
        <f t="shared" si="19"/>
        <v>36036</v>
      </c>
    </row>
    <row r="103" spans="1:34" s="477" customFormat="1" ht="18" customHeight="1" x14ac:dyDescent="0.15">
      <c r="A103" s="487"/>
      <c r="B103" s="486" t="s">
        <v>32</v>
      </c>
      <c r="C103" s="485">
        <v>106054</v>
      </c>
      <c r="D103" s="484">
        <v>2413</v>
      </c>
      <c r="E103" s="485">
        <v>3218</v>
      </c>
      <c r="F103" s="484">
        <v>3499</v>
      </c>
      <c r="G103" s="485">
        <v>3662</v>
      </c>
      <c r="H103" s="484">
        <v>3020</v>
      </c>
      <c r="I103" s="485">
        <v>2704</v>
      </c>
      <c r="J103" s="484">
        <v>3558</v>
      </c>
      <c r="K103" s="485">
        <v>4601</v>
      </c>
      <c r="L103" s="484">
        <v>5399</v>
      </c>
      <c r="M103" s="485">
        <v>5396</v>
      </c>
      <c r="N103" s="484">
        <v>5467</v>
      </c>
      <c r="O103" s="485">
        <v>6752</v>
      </c>
      <c r="P103" s="484">
        <v>9077</v>
      </c>
      <c r="Q103" s="485">
        <v>10612</v>
      </c>
      <c r="R103" s="484">
        <v>9144</v>
      </c>
      <c r="S103" s="485">
        <v>8233</v>
      </c>
      <c r="T103" s="484">
        <v>8042</v>
      </c>
      <c r="U103" s="481">
        <v>6394</v>
      </c>
      <c r="V103" s="483">
        <v>3610</v>
      </c>
      <c r="W103" s="481">
        <v>1081</v>
      </c>
      <c r="X103" s="481">
        <v>172</v>
      </c>
      <c r="Y103" s="490">
        <v>22074</v>
      </c>
      <c r="Z103" s="489">
        <v>36692</v>
      </c>
      <c r="AA103" s="488">
        <v>47288</v>
      </c>
      <c r="AB103" s="479"/>
      <c r="AC103" s="478">
        <f t="shared" si="15"/>
        <v>106054</v>
      </c>
      <c r="AD103" s="477">
        <f t="shared" si="16"/>
        <v>0</v>
      </c>
      <c r="AF103" s="478">
        <f t="shared" si="17"/>
        <v>22074</v>
      </c>
      <c r="AG103" s="478">
        <f t="shared" si="18"/>
        <v>36692</v>
      </c>
      <c r="AH103" s="478">
        <f t="shared" si="19"/>
        <v>47288</v>
      </c>
    </row>
    <row r="104" spans="1:34" s="477" customFormat="1" ht="18" customHeight="1" x14ac:dyDescent="0.15">
      <c r="A104" s="500" t="s">
        <v>165</v>
      </c>
      <c r="B104" s="503" t="s">
        <v>61</v>
      </c>
      <c r="C104" s="493">
        <v>192591</v>
      </c>
      <c r="D104" s="492">
        <v>6284</v>
      </c>
      <c r="E104" s="493">
        <v>7182</v>
      </c>
      <c r="F104" s="492">
        <v>7942</v>
      </c>
      <c r="G104" s="493">
        <v>8673</v>
      </c>
      <c r="H104" s="492">
        <v>8232</v>
      </c>
      <c r="I104" s="493">
        <v>8656</v>
      </c>
      <c r="J104" s="492">
        <v>9869</v>
      </c>
      <c r="K104" s="493">
        <v>11019</v>
      </c>
      <c r="L104" s="492">
        <v>12763</v>
      </c>
      <c r="M104" s="493">
        <v>11639</v>
      </c>
      <c r="N104" s="492">
        <v>12253</v>
      </c>
      <c r="O104" s="493">
        <v>13546</v>
      </c>
      <c r="P104" s="492">
        <v>16056</v>
      </c>
      <c r="Q104" s="493">
        <v>16047</v>
      </c>
      <c r="R104" s="492">
        <v>11643</v>
      </c>
      <c r="S104" s="493">
        <v>10618</v>
      </c>
      <c r="T104" s="498">
        <v>9660</v>
      </c>
      <c r="U104" s="496">
        <v>6731</v>
      </c>
      <c r="V104" s="497">
        <v>2897</v>
      </c>
      <c r="W104" s="489">
        <v>777</v>
      </c>
      <c r="X104" s="489">
        <v>104</v>
      </c>
      <c r="Y104" s="502">
        <v>56838</v>
      </c>
      <c r="Z104" s="496">
        <v>77276</v>
      </c>
      <c r="AA104" s="501">
        <v>58477</v>
      </c>
      <c r="AB104" s="479"/>
      <c r="AC104" s="478">
        <f t="shared" si="15"/>
        <v>192591</v>
      </c>
      <c r="AD104" s="477">
        <f t="shared" si="16"/>
        <v>0</v>
      </c>
      <c r="AF104" s="478">
        <f t="shared" si="17"/>
        <v>56838</v>
      </c>
      <c r="AG104" s="478">
        <f t="shared" si="18"/>
        <v>77276</v>
      </c>
      <c r="AH104" s="478">
        <f t="shared" si="19"/>
        <v>58477</v>
      </c>
    </row>
    <row r="105" spans="1:34" s="477" customFormat="1" ht="18" customHeight="1" x14ac:dyDescent="0.15">
      <c r="A105" s="495"/>
      <c r="B105" s="494" t="s">
        <v>29</v>
      </c>
      <c r="C105" s="493">
        <v>94904</v>
      </c>
      <c r="D105" s="492">
        <v>3240</v>
      </c>
      <c r="E105" s="493">
        <v>3574</v>
      </c>
      <c r="F105" s="492">
        <v>4101</v>
      </c>
      <c r="G105" s="493">
        <v>4411</v>
      </c>
      <c r="H105" s="492">
        <v>4182</v>
      </c>
      <c r="I105" s="493">
        <v>4680</v>
      </c>
      <c r="J105" s="492">
        <v>5349</v>
      </c>
      <c r="K105" s="493">
        <v>5896</v>
      </c>
      <c r="L105" s="492">
        <v>6844</v>
      </c>
      <c r="M105" s="493">
        <v>5996</v>
      </c>
      <c r="N105" s="492">
        <v>6193</v>
      </c>
      <c r="O105" s="493">
        <v>6916</v>
      </c>
      <c r="P105" s="492">
        <v>8374</v>
      </c>
      <c r="Q105" s="493">
        <v>8187</v>
      </c>
      <c r="R105" s="492">
        <v>5565</v>
      </c>
      <c r="S105" s="493">
        <v>4692</v>
      </c>
      <c r="T105" s="492">
        <v>3670</v>
      </c>
      <c r="U105" s="489">
        <v>2192</v>
      </c>
      <c r="V105" s="491">
        <v>698</v>
      </c>
      <c r="W105" s="489">
        <v>125</v>
      </c>
      <c r="X105" s="489">
        <v>19</v>
      </c>
      <c r="Y105" s="490">
        <v>29537</v>
      </c>
      <c r="Z105" s="489">
        <v>40219</v>
      </c>
      <c r="AA105" s="488">
        <v>25148</v>
      </c>
      <c r="AB105" s="479"/>
      <c r="AC105" s="478">
        <f t="shared" si="15"/>
        <v>94904</v>
      </c>
      <c r="AD105" s="477">
        <f t="shared" si="16"/>
        <v>0</v>
      </c>
      <c r="AF105" s="478">
        <f t="shared" si="17"/>
        <v>29537</v>
      </c>
      <c r="AG105" s="478">
        <f t="shared" si="18"/>
        <v>40219</v>
      </c>
      <c r="AH105" s="478">
        <f t="shared" si="19"/>
        <v>25148</v>
      </c>
    </row>
    <row r="106" spans="1:34" s="477" customFormat="1" ht="18" customHeight="1" x14ac:dyDescent="0.15">
      <c r="A106" s="487"/>
      <c r="B106" s="486" t="s">
        <v>32</v>
      </c>
      <c r="C106" s="485">
        <v>97687</v>
      </c>
      <c r="D106" s="492">
        <v>3044</v>
      </c>
      <c r="E106" s="493">
        <v>3608</v>
      </c>
      <c r="F106" s="492">
        <v>3841</v>
      </c>
      <c r="G106" s="493">
        <v>4262</v>
      </c>
      <c r="H106" s="492">
        <v>4050</v>
      </c>
      <c r="I106" s="485">
        <v>3976</v>
      </c>
      <c r="J106" s="492">
        <v>4520</v>
      </c>
      <c r="K106" s="493">
        <v>5123</v>
      </c>
      <c r="L106" s="484">
        <v>5919</v>
      </c>
      <c r="M106" s="485">
        <v>5643</v>
      </c>
      <c r="N106" s="492">
        <v>6060</v>
      </c>
      <c r="O106" s="485">
        <v>6630</v>
      </c>
      <c r="P106" s="484">
        <v>7682</v>
      </c>
      <c r="Q106" s="493">
        <v>7860</v>
      </c>
      <c r="R106" s="492">
        <v>6078</v>
      </c>
      <c r="S106" s="493">
        <v>5926</v>
      </c>
      <c r="T106" s="492">
        <v>5990</v>
      </c>
      <c r="U106" s="481">
        <v>4539</v>
      </c>
      <c r="V106" s="483">
        <v>2199</v>
      </c>
      <c r="W106" s="489">
        <v>652</v>
      </c>
      <c r="X106" s="489">
        <v>85</v>
      </c>
      <c r="Y106" s="482">
        <v>27301</v>
      </c>
      <c r="Z106" s="481">
        <v>37057</v>
      </c>
      <c r="AA106" s="480">
        <v>33329</v>
      </c>
      <c r="AB106" s="479"/>
      <c r="AC106" s="478">
        <f t="shared" si="15"/>
        <v>97687</v>
      </c>
      <c r="AD106" s="477">
        <f t="shared" si="16"/>
        <v>0</v>
      </c>
      <c r="AF106" s="478">
        <f t="shared" si="17"/>
        <v>27301</v>
      </c>
      <c r="AG106" s="478">
        <f t="shared" si="18"/>
        <v>37057</v>
      </c>
      <c r="AH106" s="478">
        <f t="shared" si="19"/>
        <v>33329</v>
      </c>
    </row>
    <row r="107" spans="1:34" s="477" customFormat="1" ht="18" customHeight="1" x14ac:dyDescent="0.15">
      <c r="A107" s="500" t="s">
        <v>166</v>
      </c>
      <c r="B107" s="503" t="s">
        <v>61</v>
      </c>
      <c r="C107" s="499">
        <v>403364</v>
      </c>
      <c r="D107" s="498">
        <v>11663</v>
      </c>
      <c r="E107" s="499">
        <v>13754</v>
      </c>
      <c r="F107" s="498">
        <v>16371</v>
      </c>
      <c r="G107" s="499">
        <v>18217</v>
      </c>
      <c r="H107" s="498">
        <v>17363</v>
      </c>
      <c r="I107" s="499">
        <v>18247</v>
      </c>
      <c r="J107" s="498">
        <v>19360</v>
      </c>
      <c r="K107" s="499">
        <v>22210</v>
      </c>
      <c r="L107" s="492">
        <v>26045</v>
      </c>
      <c r="M107" s="493">
        <v>24274</v>
      </c>
      <c r="N107" s="498">
        <v>25458</v>
      </c>
      <c r="O107" s="493">
        <v>28739</v>
      </c>
      <c r="P107" s="492">
        <v>35135</v>
      </c>
      <c r="Q107" s="499">
        <v>35142</v>
      </c>
      <c r="R107" s="498">
        <v>26318</v>
      </c>
      <c r="S107" s="499">
        <v>23923</v>
      </c>
      <c r="T107" s="498">
        <v>19873</v>
      </c>
      <c r="U107" s="496">
        <v>13756</v>
      </c>
      <c r="V107" s="497">
        <v>5935</v>
      </c>
      <c r="W107" s="496">
        <v>1361</v>
      </c>
      <c r="X107" s="496">
        <v>220</v>
      </c>
      <c r="Y107" s="490">
        <v>114975</v>
      </c>
      <c r="Z107" s="489">
        <v>161861</v>
      </c>
      <c r="AA107" s="488">
        <v>126528</v>
      </c>
      <c r="AB107" s="479"/>
      <c r="AC107" s="478">
        <f t="shared" si="15"/>
        <v>403364</v>
      </c>
      <c r="AD107" s="477">
        <f t="shared" si="16"/>
        <v>0</v>
      </c>
      <c r="AF107" s="478">
        <f t="shared" si="17"/>
        <v>114975</v>
      </c>
      <c r="AG107" s="478">
        <f t="shared" si="18"/>
        <v>161861</v>
      </c>
      <c r="AH107" s="478">
        <f t="shared" si="19"/>
        <v>126528</v>
      </c>
    </row>
    <row r="108" spans="1:34" s="477" customFormat="1" ht="18" customHeight="1" x14ac:dyDescent="0.15">
      <c r="A108" s="495"/>
      <c r="B108" s="494" t="s">
        <v>29</v>
      </c>
      <c r="C108" s="493">
        <v>199668</v>
      </c>
      <c r="D108" s="492">
        <v>6153</v>
      </c>
      <c r="E108" s="493">
        <v>6997</v>
      </c>
      <c r="F108" s="492">
        <v>8477</v>
      </c>
      <c r="G108" s="493">
        <v>9397</v>
      </c>
      <c r="H108" s="492">
        <v>9116</v>
      </c>
      <c r="I108" s="493">
        <v>9729</v>
      </c>
      <c r="J108" s="492">
        <v>10451</v>
      </c>
      <c r="K108" s="493">
        <v>11761</v>
      </c>
      <c r="L108" s="492">
        <v>13850</v>
      </c>
      <c r="M108" s="493">
        <v>12451</v>
      </c>
      <c r="N108" s="492">
        <v>13035</v>
      </c>
      <c r="O108" s="493">
        <v>14917</v>
      </c>
      <c r="P108" s="492">
        <v>18060</v>
      </c>
      <c r="Q108" s="493">
        <v>17620</v>
      </c>
      <c r="R108" s="492">
        <v>12558</v>
      </c>
      <c r="S108" s="493">
        <v>10911</v>
      </c>
      <c r="T108" s="492">
        <v>7785</v>
      </c>
      <c r="U108" s="489">
        <v>4660</v>
      </c>
      <c r="V108" s="491">
        <v>1519</v>
      </c>
      <c r="W108" s="489">
        <v>193</v>
      </c>
      <c r="X108" s="489">
        <v>28</v>
      </c>
      <c r="Y108" s="490">
        <v>60320</v>
      </c>
      <c r="Z108" s="489">
        <v>84074</v>
      </c>
      <c r="AA108" s="488">
        <v>55274</v>
      </c>
      <c r="AB108" s="479"/>
      <c r="AC108" s="478">
        <f t="shared" si="15"/>
        <v>199668</v>
      </c>
      <c r="AD108" s="477">
        <f t="shared" si="16"/>
        <v>0</v>
      </c>
      <c r="AF108" s="478">
        <f t="shared" si="17"/>
        <v>60320</v>
      </c>
      <c r="AG108" s="478">
        <f t="shared" si="18"/>
        <v>84074</v>
      </c>
      <c r="AH108" s="478">
        <f t="shared" si="19"/>
        <v>55274</v>
      </c>
    </row>
    <row r="109" spans="1:34" s="477" customFormat="1" ht="18" customHeight="1" x14ac:dyDescent="0.15">
      <c r="A109" s="487"/>
      <c r="B109" s="486" t="s">
        <v>32</v>
      </c>
      <c r="C109" s="485">
        <v>203696</v>
      </c>
      <c r="D109" s="484">
        <v>5510</v>
      </c>
      <c r="E109" s="485">
        <v>6757</v>
      </c>
      <c r="F109" s="484">
        <v>7894</v>
      </c>
      <c r="G109" s="485">
        <v>8820</v>
      </c>
      <c r="H109" s="484">
        <v>8247</v>
      </c>
      <c r="I109" s="485">
        <v>8518</v>
      </c>
      <c r="J109" s="484">
        <v>8909</v>
      </c>
      <c r="K109" s="485">
        <v>10449</v>
      </c>
      <c r="L109" s="484">
        <v>12195</v>
      </c>
      <c r="M109" s="485">
        <v>11823</v>
      </c>
      <c r="N109" s="484">
        <v>12423</v>
      </c>
      <c r="O109" s="485">
        <v>13822</v>
      </c>
      <c r="P109" s="484">
        <v>17075</v>
      </c>
      <c r="Q109" s="485">
        <v>17522</v>
      </c>
      <c r="R109" s="484">
        <v>13760</v>
      </c>
      <c r="S109" s="485">
        <v>13012</v>
      </c>
      <c r="T109" s="484">
        <v>12088</v>
      </c>
      <c r="U109" s="481">
        <v>9096</v>
      </c>
      <c r="V109" s="483">
        <v>4416</v>
      </c>
      <c r="W109" s="481">
        <v>1168</v>
      </c>
      <c r="X109" s="481">
        <v>192</v>
      </c>
      <c r="Y109" s="490">
        <v>54655</v>
      </c>
      <c r="Z109" s="489">
        <v>77787</v>
      </c>
      <c r="AA109" s="488">
        <v>71254</v>
      </c>
      <c r="AB109" s="479"/>
      <c r="AC109" s="478">
        <f t="shared" si="15"/>
        <v>203696</v>
      </c>
      <c r="AD109" s="477">
        <f t="shared" si="16"/>
        <v>0</v>
      </c>
      <c r="AF109" s="478">
        <f t="shared" si="17"/>
        <v>54655</v>
      </c>
      <c r="AG109" s="478">
        <f t="shared" si="18"/>
        <v>77787</v>
      </c>
      <c r="AH109" s="478">
        <f t="shared" si="19"/>
        <v>71254</v>
      </c>
    </row>
    <row r="110" spans="1:34" s="477" customFormat="1" ht="18" customHeight="1" x14ac:dyDescent="0.15">
      <c r="A110" s="500" t="s">
        <v>167</v>
      </c>
      <c r="B110" s="503" t="s">
        <v>61</v>
      </c>
      <c r="C110" s="493">
        <v>273391</v>
      </c>
      <c r="D110" s="492">
        <v>7489</v>
      </c>
      <c r="E110" s="493">
        <v>9259</v>
      </c>
      <c r="F110" s="492">
        <v>10901</v>
      </c>
      <c r="G110" s="493">
        <v>13472</v>
      </c>
      <c r="H110" s="492">
        <v>13237</v>
      </c>
      <c r="I110" s="493">
        <v>12436</v>
      </c>
      <c r="J110" s="492">
        <v>12883</v>
      </c>
      <c r="K110" s="493">
        <v>14529</v>
      </c>
      <c r="L110" s="492">
        <v>17885</v>
      </c>
      <c r="M110" s="493">
        <v>17977</v>
      </c>
      <c r="N110" s="492">
        <v>18203</v>
      </c>
      <c r="O110" s="493">
        <v>20471</v>
      </c>
      <c r="P110" s="491">
        <v>24056</v>
      </c>
      <c r="Q110" s="489">
        <v>23962</v>
      </c>
      <c r="R110" s="491">
        <v>18108</v>
      </c>
      <c r="S110" s="489">
        <v>14802</v>
      </c>
      <c r="T110" s="498">
        <v>11714</v>
      </c>
      <c r="U110" s="496">
        <v>7547</v>
      </c>
      <c r="V110" s="497">
        <v>3310</v>
      </c>
      <c r="W110" s="489">
        <v>1007</v>
      </c>
      <c r="X110" s="489">
        <v>143</v>
      </c>
      <c r="Y110" s="502">
        <v>79677</v>
      </c>
      <c r="Z110" s="496">
        <v>113121</v>
      </c>
      <c r="AA110" s="501">
        <v>80593</v>
      </c>
      <c r="AB110" s="479"/>
      <c r="AC110" s="478">
        <f t="shared" si="15"/>
        <v>273391</v>
      </c>
      <c r="AD110" s="477">
        <f t="shared" si="16"/>
        <v>0</v>
      </c>
      <c r="AF110" s="478">
        <f t="shared" si="17"/>
        <v>79677</v>
      </c>
      <c r="AG110" s="478">
        <f t="shared" si="18"/>
        <v>113121</v>
      </c>
      <c r="AH110" s="478">
        <f t="shared" si="19"/>
        <v>80593</v>
      </c>
    </row>
    <row r="111" spans="1:34" s="477" customFormat="1" ht="18" customHeight="1" x14ac:dyDescent="0.15">
      <c r="A111" s="495"/>
      <c r="B111" s="494" t="s">
        <v>29</v>
      </c>
      <c r="C111" s="493">
        <v>136562</v>
      </c>
      <c r="D111" s="492">
        <v>3936</v>
      </c>
      <c r="E111" s="493">
        <v>4803</v>
      </c>
      <c r="F111" s="492">
        <v>5724</v>
      </c>
      <c r="G111" s="493">
        <v>6957</v>
      </c>
      <c r="H111" s="492">
        <v>6793</v>
      </c>
      <c r="I111" s="493">
        <v>6584</v>
      </c>
      <c r="J111" s="492">
        <v>6949</v>
      </c>
      <c r="K111" s="493">
        <v>7612</v>
      </c>
      <c r="L111" s="492">
        <v>9252</v>
      </c>
      <c r="M111" s="493">
        <v>9333</v>
      </c>
      <c r="N111" s="492">
        <v>9424</v>
      </c>
      <c r="O111" s="493">
        <v>10488</v>
      </c>
      <c r="P111" s="491">
        <v>12827</v>
      </c>
      <c r="Q111" s="489">
        <v>12289</v>
      </c>
      <c r="R111" s="491">
        <v>8739</v>
      </c>
      <c r="S111" s="489">
        <v>6712</v>
      </c>
      <c r="T111" s="492">
        <v>4697</v>
      </c>
      <c r="U111" s="489">
        <v>2448</v>
      </c>
      <c r="V111" s="491">
        <v>810</v>
      </c>
      <c r="W111" s="489">
        <v>169</v>
      </c>
      <c r="X111" s="489">
        <v>16</v>
      </c>
      <c r="Y111" s="490">
        <v>41746</v>
      </c>
      <c r="Z111" s="489">
        <v>58936</v>
      </c>
      <c r="AA111" s="488">
        <v>35880</v>
      </c>
      <c r="AB111" s="479"/>
      <c r="AC111" s="478">
        <f t="shared" si="15"/>
        <v>136562</v>
      </c>
      <c r="AD111" s="477">
        <f t="shared" si="16"/>
        <v>0</v>
      </c>
      <c r="AF111" s="478">
        <f t="shared" si="17"/>
        <v>41746</v>
      </c>
      <c r="AG111" s="478">
        <f t="shared" si="18"/>
        <v>58936</v>
      </c>
      <c r="AH111" s="478">
        <f t="shared" si="19"/>
        <v>35880</v>
      </c>
    </row>
    <row r="112" spans="1:34" s="477" customFormat="1" ht="18" customHeight="1" x14ac:dyDescent="0.15">
      <c r="A112" s="487"/>
      <c r="B112" s="486" t="s">
        <v>32</v>
      </c>
      <c r="C112" s="485">
        <v>136829</v>
      </c>
      <c r="D112" s="492">
        <v>3553</v>
      </c>
      <c r="E112" s="493">
        <v>4456</v>
      </c>
      <c r="F112" s="492">
        <v>5177</v>
      </c>
      <c r="G112" s="493">
        <v>6515</v>
      </c>
      <c r="H112" s="492">
        <v>6444</v>
      </c>
      <c r="I112" s="485">
        <v>5852</v>
      </c>
      <c r="J112" s="492">
        <v>5934</v>
      </c>
      <c r="K112" s="493">
        <v>6917</v>
      </c>
      <c r="L112" s="484">
        <v>8633</v>
      </c>
      <c r="M112" s="485">
        <v>8644</v>
      </c>
      <c r="N112" s="492">
        <v>8779</v>
      </c>
      <c r="O112" s="485">
        <v>9983</v>
      </c>
      <c r="P112" s="483">
        <v>11229</v>
      </c>
      <c r="Q112" s="489">
        <v>11673</v>
      </c>
      <c r="R112" s="491">
        <v>9369</v>
      </c>
      <c r="S112" s="489">
        <v>8090</v>
      </c>
      <c r="T112" s="484">
        <v>7017</v>
      </c>
      <c r="U112" s="481">
        <v>5099</v>
      </c>
      <c r="V112" s="483">
        <v>2500</v>
      </c>
      <c r="W112" s="489">
        <v>838</v>
      </c>
      <c r="X112" s="489">
        <v>127</v>
      </c>
      <c r="Y112" s="482">
        <v>37931</v>
      </c>
      <c r="Z112" s="481">
        <v>54185</v>
      </c>
      <c r="AA112" s="480">
        <v>44713</v>
      </c>
      <c r="AB112" s="479"/>
      <c r="AC112" s="478">
        <f t="shared" si="15"/>
        <v>136829</v>
      </c>
      <c r="AD112" s="477">
        <f t="shared" si="16"/>
        <v>0</v>
      </c>
      <c r="AF112" s="478">
        <f t="shared" si="17"/>
        <v>37931</v>
      </c>
      <c r="AG112" s="478">
        <f t="shared" si="18"/>
        <v>54185</v>
      </c>
      <c r="AH112" s="478">
        <f t="shared" si="19"/>
        <v>44713</v>
      </c>
    </row>
    <row r="113" spans="1:34" s="477" customFormat="1" ht="18" customHeight="1" x14ac:dyDescent="0.15">
      <c r="A113" s="500" t="s">
        <v>168</v>
      </c>
      <c r="B113" s="503" t="s">
        <v>61</v>
      </c>
      <c r="C113" s="499">
        <v>201400</v>
      </c>
      <c r="D113" s="498">
        <v>5737</v>
      </c>
      <c r="E113" s="499">
        <v>6369</v>
      </c>
      <c r="F113" s="498">
        <v>7163</v>
      </c>
      <c r="G113" s="499">
        <v>8149</v>
      </c>
      <c r="H113" s="498">
        <v>7266</v>
      </c>
      <c r="I113" s="499">
        <v>7563</v>
      </c>
      <c r="J113" s="498">
        <v>9110</v>
      </c>
      <c r="K113" s="499">
        <v>10523</v>
      </c>
      <c r="L113" s="492">
        <v>12039</v>
      </c>
      <c r="M113" s="493">
        <v>11621</v>
      </c>
      <c r="N113" s="498">
        <v>12061</v>
      </c>
      <c r="O113" s="493">
        <v>13805</v>
      </c>
      <c r="P113" s="492">
        <v>16964</v>
      </c>
      <c r="Q113" s="499">
        <v>19223</v>
      </c>
      <c r="R113" s="498">
        <v>15823</v>
      </c>
      <c r="S113" s="499">
        <v>13457</v>
      </c>
      <c r="T113" s="498">
        <v>11695</v>
      </c>
      <c r="U113" s="496">
        <v>8232</v>
      </c>
      <c r="V113" s="497">
        <v>3492</v>
      </c>
      <c r="W113" s="496">
        <v>967</v>
      </c>
      <c r="X113" s="496">
        <v>141</v>
      </c>
      <c r="Y113" s="490">
        <v>51357</v>
      </c>
      <c r="Z113" s="489">
        <v>77013</v>
      </c>
      <c r="AA113" s="488">
        <v>73030</v>
      </c>
      <c r="AB113" s="479"/>
      <c r="AC113" s="478">
        <f t="shared" si="15"/>
        <v>201400</v>
      </c>
      <c r="AD113" s="477">
        <f t="shared" si="16"/>
        <v>0</v>
      </c>
      <c r="AF113" s="478">
        <f t="shared" si="17"/>
        <v>51357</v>
      </c>
      <c r="AG113" s="478">
        <f t="shared" si="18"/>
        <v>77013</v>
      </c>
      <c r="AH113" s="478">
        <f t="shared" si="19"/>
        <v>73030</v>
      </c>
    </row>
    <row r="114" spans="1:34" s="477" customFormat="1" ht="18" customHeight="1" x14ac:dyDescent="0.15">
      <c r="A114" s="495"/>
      <c r="B114" s="494" t="s">
        <v>29</v>
      </c>
      <c r="C114" s="493">
        <v>98837</v>
      </c>
      <c r="D114" s="492">
        <v>2983</v>
      </c>
      <c r="E114" s="493">
        <v>3287</v>
      </c>
      <c r="F114" s="492">
        <v>3703</v>
      </c>
      <c r="G114" s="493">
        <v>4212</v>
      </c>
      <c r="H114" s="492">
        <v>3914</v>
      </c>
      <c r="I114" s="493">
        <v>4000</v>
      </c>
      <c r="J114" s="492">
        <v>4855</v>
      </c>
      <c r="K114" s="493">
        <v>5416</v>
      </c>
      <c r="L114" s="492">
        <v>6278</v>
      </c>
      <c r="M114" s="493">
        <v>5884</v>
      </c>
      <c r="N114" s="492">
        <v>6100</v>
      </c>
      <c r="O114" s="493">
        <v>7157</v>
      </c>
      <c r="P114" s="492">
        <v>8618</v>
      </c>
      <c r="Q114" s="493">
        <v>9704</v>
      </c>
      <c r="R114" s="492">
        <v>7775</v>
      </c>
      <c r="S114" s="493">
        <v>6072</v>
      </c>
      <c r="T114" s="492">
        <v>4801</v>
      </c>
      <c r="U114" s="489">
        <v>2846</v>
      </c>
      <c r="V114" s="491">
        <v>1006</v>
      </c>
      <c r="W114" s="489">
        <v>208</v>
      </c>
      <c r="X114" s="489">
        <v>18</v>
      </c>
      <c r="Y114" s="490">
        <v>26954</v>
      </c>
      <c r="Z114" s="489">
        <v>39453</v>
      </c>
      <c r="AA114" s="488">
        <v>32430</v>
      </c>
      <c r="AB114" s="479"/>
      <c r="AC114" s="478">
        <f t="shared" si="15"/>
        <v>98837</v>
      </c>
      <c r="AD114" s="477">
        <f t="shared" si="16"/>
        <v>0</v>
      </c>
      <c r="AF114" s="478">
        <f t="shared" si="17"/>
        <v>26954</v>
      </c>
      <c r="AG114" s="478">
        <f t="shared" si="18"/>
        <v>39453</v>
      </c>
      <c r="AH114" s="478">
        <f t="shared" si="19"/>
        <v>32430</v>
      </c>
    </row>
    <row r="115" spans="1:34" s="477" customFormat="1" ht="18" customHeight="1" x14ac:dyDescent="0.15">
      <c r="A115" s="487"/>
      <c r="B115" s="486" t="s">
        <v>32</v>
      </c>
      <c r="C115" s="485">
        <v>102563</v>
      </c>
      <c r="D115" s="484">
        <v>2754</v>
      </c>
      <c r="E115" s="485">
        <v>3082</v>
      </c>
      <c r="F115" s="484">
        <v>3460</v>
      </c>
      <c r="G115" s="485">
        <v>3937</v>
      </c>
      <c r="H115" s="484">
        <v>3352</v>
      </c>
      <c r="I115" s="485">
        <v>3563</v>
      </c>
      <c r="J115" s="484">
        <v>4255</v>
      </c>
      <c r="K115" s="485">
        <v>5107</v>
      </c>
      <c r="L115" s="484">
        <v>5761</v>
      </c>
      <c r="M115" s="485">
        <v>5737</v>
      </c>
      <c r="N115" s="484">
        <v>5961</v>
      </c>
      <c r="O115" s="485">
        <v>6648</v>
      </c>
      <c r="P115" s="484">
        <v>8346</v>
      </c>
      <c r="Q115" s="485">
        <v>9519</v>
      </c>
      <c r="R115" s="484">
        <v>8048</v>
      </c>
      <c r="S115" s="485">
        <v>7385</v>
      </c>
      <c r="T115" s="484">
        <v>6894</v>
      </c>
      <c r="U115" s="489">
        <v>5386</v>
      </c>
      <c r="V115" s="491">
        <v>2486</v>
      </c>
      <c r="W115" s="489">
        <v>759</v>
      </c>
      <c r="X115" s="481">
        <v>123</v>
      </c>
      <c r="Y115" s="490">
        <v>24403</v>
      </c>
      <c r="Z115" s="489">
        <v>37560</v>
      </c>
      <c r="AA115" s="488">
        <v>40600</v>
      </c>
      <c r="AB115" s="479"/>
      <c r="AC115" s="478">
        <f t="shared" si="15"/>
        <v>102563</v>
      </c>
      <c r="AD115" s="477">
        <f t="shared" si="16"/>
        <v>0</v>
      </c>
      <c r="AF115" s="478">
        <f t="shared" si="17"/>
        <v>24403</v>
      </c>
      <c r="AG115" s="478">
        <f t="shared" si="18"/>
        <v>37560</v>
      </c>
      <c r="AH115" s="478">
        <f t="shared" si="19"/>
        <v>40600</v>
      </c>
    </row>
    <row r="116" spans="1:34" s="477" customFormat="1" ht="18" customHeight="1" x14ac:dyDescent="0.15">
      <c r="A116" s="504" t="s">
        <v>169</v>
      </c>
      <c r="B116" s="494" t="s">
        <v>61</v>
      </c>
      <c r="C116" s="499">
        <v>252884</v>
      </c>
      <c r="D116" s="498">
        <v>8297</v>
      </c>
      <c r="E116" s="499">
        <v>9903</v>
      </c>
      <c r="F116" s="498">
        <v>10881</v>
      </c>
      <c r="G116" s="499">
        <v>12309</v>
      </c>
      <c r="H116" s="498">
        <v>12077</v>
      </c>
      <c r="I116" s="499">
        <v>11701</v>
      </c>
      <c r="J116" s="498">
        <v>13099</v>
      </c>
      <c r="K116" s="499">
        <v>15079</v>
      </c>
      <c r="L116" s="492">
        <v>17063</v>
      </c>
      <c r="M116" s="493">
        <v>16705</v>
      </c>
      <c r="N116" s="498">
        <v>16948</v>
      </c>
      <c r="O116" s="493">
        <v>18619</v>
      </c>
      <c r="P116" s="492">
        <v>21499</v>
      </c>
      <c r="Q116" s="499">
        <v>21780</v>
      </c>
      <c r="R116" s="498">
        <v>16412</v>
      </c>
      <c r="S116" s="499">
        <v>12483</v>
      </c>
      <c r="T116" s="498">
        <v>9093</v>
      </c>
      <c r="U116" s="496">
        <v>5823</v>
      </c>
      <c r="V116" s="497">
        <v>2340</v>
      </c>
      <c r="W116" s="496">
        <v>654</v>
      </c>
      <c r="X116" s="496">
        <v>119</v>
      </c>
      <c r="Y116" s="502">
        <v>78267</v>
      </c>
      <c r="Z116" s="496">
        <v>105913</v>
      </c>
      <c r="AA116" s="501">
        <v>68704</v>
      </c>
      <c r="AB116" s="479"/>
      <c r="AC116" s="478">
        <f t="shared" si="15"/>
        <v>252884</v>
      </c>
      <c r="AD116" s="477">
        <f t="shared" si="16"/>
        <v>0</v>
      </c>
      <c r="AF116" s="478">
        <f t="shared" si="17"/>
        <v>78267</v>
      </c>
      <c r="AG116" s="478">
        <f t="shared" si="18"/>
        <v>105913</v>
      </c>
      <c r="AH116" s="478">
        <f t="shared" si="19"/>
        <v>68704</v>
      </c>
    </row>
    <row r="117" spans="1:34" s="477" customFormat="1" ht="18" customHeight="1" x14ac:dyDescent="0.15">
      <c r="A117" s="495"/>
      <c r="B117" s="494" t="s">
        <v>29</v>
      </c>
      <c r="C117" s="493">
        <v>125118</v>
      </c>
      <c r="D117" s="492">
        <v>4228</v>
      </c>
      <c r="E117" s="493">
        <v>4978</v>
      </c>
      <c r="F117" s="492">
        <v>5614</v>
      </c>
      <c r="G117" s="493">
        <v>6290</v>
      </c>
      <c r="H117" s="492">
        <v>6425</v>
      </c>
      <c r="I117" s="493">
        <v>6122</v>
      </c>
      <c r="J117" s="492">
        <v>6620</v>
      </c>
      <c r="K117" s="493">
        <v>7697</v>
      </c>
      <c r="L117" s="492">
        <v>8827</v>
      </c>
      <c r="M117" s="493">
        <v>8215</v>
      </c>
      <c r="N117" s="492">
        <v>8169</v>
      </c>
      <c r="O117" s="493">
        <v>9407</v>
      </c>
      <c r="P117" s="492">
        <v>10873</v>
      </c>
      <c r="Q117" s="493">
        <v>11042</v>
      </c>
      <c r="R117" s="492">
        <v>8149</v>
      </c>
      <c r="S117" s="493">
        <v>5911</v>
      </c>
      <c r="T117" s="492">
        <v>3772</v>
      </c>
      <c r="U117" s="489">
        <v>1975</v>
      </c>
      <c r="V117" s="491">
        <v>646</v>
      </c>
      <c r="W117" s="489">
        <v>132</v>
      </c>
      <c r="X117" s="489">
        <v>26</v>
      </c>
      <c r="Y117" s="490">
        <v>40277</v>
      </c>
      <c r="Z117" s="489">
        <v>53188</v>
      </c>
      <c r="AA117" s="488">
        <v>31653</v>
      </c>
      <c r="AB117" s="479"/>
      <c r="AC117" s="478">
        <f t="shared" si="15"/>
        <v>125118</v>
      </c>
      <c r="AD117" s="477">
        <f t="shared" si="16"/>
        <v>0</v>
      </c>
      <c r="AF117" s="478">
        <f t="shared" si="17"/>
        <v>40277</v>
      </c>
      <c r="AG117" s="478">
        <f t="shared" si="18"/>
        <v>53188</v>
      </c>
      <c r="AH117" s="478">
        <f t="shared" si="19"/>
        <v>31653</v>
      </c>
    </row>
    <row r="118" spans="1:34" s="477" customFormat="1" ht="18" customHeight="1" x14ac:dyDescent="0.15">
      <c r="A118" s="495"/>
      <c r="B118" s="494" t="s">
        <v>32</v>
      </c>
      <c r="C118" s="485">
        <v>127766</v>
      </c>
      <c r="D118" s="484">
        <v>4069</v>
      </c>
      <c r="E118" s="485">
        <v>4925</v>
      </c>
      <c r="F118" s="484">
        <v>5267</v>
      </c>
      <c r="G118" s="485">
        <v>6019</v>
      </c>
      <c r="H118" s="484">
        <v>5652</v>
      </c>
      <c r="I118" s="485">
        <v>5579</v>
      </c>
      <c r="J118" s="484">
        <v>6479</v>
      </c>
      <c r="K118" s="485">
        <v>7382</v>
      </c>
      <c r="L118" s="484">
        <v>8236</v>
      </c>
      <c r="M118" s="485">
        <v>8490</v>
      </c>
      <c r="N118" s="484">
        <v>8779</v>
      </c>
      <c r="O118" s="485">
        <v>9212</v>
      </c>
      <c r="P118" s="484">
        <v>10626</v>
      </c>
      <c r="Q118" s="485">
        <v>10738</v>
      </c>
      <c r="R118" s="484">
        <v>8263</v>
      </c>
      <c r="S118" s="485">
        <v>6572</v>
      </c>
      <c r="T118" s="484">
        <v>5321</v>
      </c>
      <c r="U118" s="481">
        <v>3848</v>
      </c>
      <c r="V118" s="483">
        <v>1694</v>
      </c>
      <c r="W118" s="481">
        <v>522</v>
      </c>
      <c r="X118" s="481">
        <v>93</v>
      </c>
      <c r="Y118" s="482">
        <v>37990</v>
      </c>
      <c r="Z118" s="481">
        <v>52725</v>
      </c>
      <c r="AA118" s="480">
        <v>37051</v>
      </c>
      <c r="AB118" s="479"/>
      <c r="AC118" s="478">
        <f t="shared" si="15"/>
        <v>127766</v>
      </c>
      <c r="AD118" s="477">
        <f t="shared" si="16"/>
        <v>0</v>
      </c>
      <c r="AF118" s="478">
        <f t="shared" si="17"/>
        <v>37990</v>
      </c>
      <c r="AG118" s="478">
        <f t="shared" si="18"/>
        <v>52725</v>
      </c>
      <c r="AH118" s="478">
        <f t="shared" si="19"/>
        <v>37051</v>
      </c>
    </row>
    <row r="119" spans="1:34" s="477" customFormat="1" ht="18" customHeight="1" x14ac:dyDescent="0.15">
      <c r="A119" s="500" t="s">
        <v>170</v>
      </c>
      <c r="B119" s="503" t="s">
        <v>61</v>
      </c>
      <c r="C119" s="493">
        <v>106470</v>
      </c>
      <c r="D119" s="492">
        <v>3393</v>
      </c>
      <c r="E119" s="493">
        <v>4432</v>
      </c>
      <c r="F119" s="492">
        <v>4912</v>
      </c>
      <c r="G119" s="493">
        <v>4840</v>
      </c>
      <c r="H119" s="492">
        <v>6536</v>
      </c>
      <c r="I119" s="493">
        <v>5144</v>
      </c>
      <c r="J119" s="492">
        <v>6021</v>
      </c>
      <c r="K119" s="493">
        <v>7439</v>
      </c>
      <c r="L119" s="492">
        <v>8701</v>
      </c>
      <c r="M119" s="493">
        <v>6561</v>
      </c>
      <c r="N119" s="492">
        <v>5127</v>
      </c>
      <c r="O119" s="493">
        <v>5559</v>
      </c>
      <c r="P119" s="492">
        <v>8196</v>
      </c>
      <c r="Q119" s="493">
        <v>10043</v>
      </c>
      <c r="R119" s="492">
        <v>8277</v>
      </c>
      <c r="S119" s="493">
        <v>5451</v>
      </c>
      <c r="T119" s="498">
        <v>3079</v>
      </c>
      <c r="U119" s="496">
        <v>1654</v>
      </c>
      <c r="V119" s="497">
        <v>753</v>
      </c>
      <c r="W119" s="489">
        <v>301</v>
      </c>
      <c r="X119" s="489">
        <v>51</v>
      </c>
      <c r="Y119" s="490">
        <v>35278</v>
      </c>
      <c r="Z119" s="489">
        <v>41583</v>
      </c>
      <c r="AA119" s="488">
        <v>29609</v>
      </c>
      <c r="AB119" s="479"/>
      <c r="AC119" s="478">
        <f t="shared" si="15"/>
        <v>106470</v>
      </c>
      <c r="AD119" s="477">
        <f t="shared" si="16"/>
        <v>0</v>
      </c>
      <c r="AF119" s="478">
        <f t="shared" si="17"/>
        <v>35278</v>
      </c>
      <c r="AG119" s="478">
        <f t="shared" si="18"/>
        <v>41583</v>
      </c>
      <c r="AH119" s="478">
        <f t="shared" si="19"/>
        <v>29609</v>
      </c>
    </row>
    <row r="120" spans="1:34" s="477" customFormat="1" ht="18" customHeight="1" x14ac:dyDescent="0.15">
      <c r="A120" s="495"/>
      <c r="B120" s="494" t="s">
        <v>29</v>
      </c>
      <c r="C120" s="493">
        <v>53163</v>
      </c>
      <c r="D120" s="492">
        <v>1745</v>
      </c>
      <c r="E120" s="493">
        <v>2238</v>
      </c>
      <c r="F120" s="492">
        <v>2531</v>
      </c>
      <c r="G120" s="493">
        <v>2543</v>
      </c>
      <c r="H120" s="492">
        <v>3643</v>
      </c>
      <c r="I120" s="493">
        <v>2607</v>
      </c>
      <c r="J120" s="492">
        <v>3191</v>
      </c>
      <c r="K120" s="493">
        <v>3837</v>
      </c>
      <c r="L120" s="492">
        <v>4474</v>
      </c>
      <c r="M120" s="493">
        <v>3496</v>
      </c>
      <c r="N120" s="492">
        <v>2562</v>
      </c>
      <c r="O120" s="493">
        <v>2663</v>
      </c>
      <c r="P120" s="492">
        <v>3788</v>
      </c>
      <c r="Q120" s="493">
        <v>4787</v>
      </c>
      <c r="R120" s="492">
        <v>4082</v>
      </c>
      <c r="S120" s="493">
        <v>2773</v>
      </c>
      <c r="T120" s="492">
        <v>1385</v>
      </c>
      <c r="U120" s="489">
        <v>614</v>
      </c>
      <c r="V120" s="491">
        <v>168</v>
      </c>
      <c r="W120" s="489">
        <v>34</v>
      </c>
      <c r="X120" s="489">
        <v>2</v>
      </c>
      <c r="Y120" s="490">
        <v>18498</v>
      </c>
      <c r="Z120" s="489">
        <v>20820</v>
      </c>
      <c r="AA120" s="488">
        <v>13845</v>
      </c>
      <c r="AB120" s="479"/>
      <c r="AC120" s="478">
        <f t="shared" si="15"/>
        <v>53163</v>
      </c>
      <c r="AD120" s="477">
        <f t="shared" si="16"/>
        <v>0</v>
      </c>
      <c r="AF120" s="478">
        <f t="shared" si="17"/>
        <v>18498</v>
      </c>
      <c r="AG120" s="478">
        <f t="shared" si="18"/>
        <v>20820</v>
      </c>
      <c r="AH120" s="478">
        <f t="shared" si="19"/>
        <v>13845</v>
      </c>
    </row>
    <row r="121" spans="1:34" s="477" customFormat="1" ht="18" customHeight="1" x14ac:dyDescent="0.15">
      <c r="A121" s="487"/>
      <c r="B121" s="486" t="s">
        <v>32</v>
      </c>
      <c r="C121" s="485">
        <v>53307</v>
      </c>
      <c r="D121" s="492">
        <v>1648</v>
      </c>
      <c r="E121" s="493">
        <v>2194</v>
      </c>
      <c r="F121" s="492">
        <v>2381</v>
      </c>
      <c r="G121" s="493">
        <v>2297</v>
      </c>
      <c r="H121" s="492">
        <v>2893</v>
      </c>
      <c r="I121" s="485">
        <v>2537</v>
      </c>
      <c r="J121" s="492">
        <v>2830</v>
      </c>
      <c r="K121" s="493">
        <v>3602</v>
      </c>
      <c r="L121" s="484">
        <v>4227</v>
      </c>
      <c r="M121" s="485">
        <v>3065</v>
      </c>
      <c r="N121" s="492">
        <v>2565</v>
      </c>
      <c r="O121" s="485">
        <v>2896</v>
      </c>
      <c r="P121" s="484">
        <v>4408</v>
      </c>
      <c r="Q121" s="493">
        <v>5256</v>
      </c>
      <c r="R121" s="492">
        <v>4195</v>
      </c>
      <c r="S121" s="493">
        <v>2678</v>
      </c>
      <c r="T121" s="484">
        <v>1694</v>
      </c>
      <c r="U121" s="481">
        <v>1040</v>
      </c>
      <c r="V121" s="483">
        <v>585</v>
      </c>
      <c r="W121" s="489">
        <v>267</v>
      </c>
      <c r="X121" s="489">
        <v>49</v>
      </c>
      <c r="Y121" s="490">
        <v>16780</v>
      </c>
      <c r="Z121" s="489">
        <v>20763</v>
      </c>
      <c r="AA121" s="488">
        <v>15764</v>
      </c>
      <c r="AB121" s="479"/>
      <c r="AC121" s="478">
        <f t="shared" si="15"/>
        <v>53307</v>
      </c>
      <c r="AD121" s="477">
        <f t="shared" si="16"/>
        <v>0</v>
      </c>
      <c r="AF121" s="478">
        <f t="shared" si="17"/>
        <v>16780</v>
      </c>
      <c r="AG121" s="478">
        <f t="shared" si="18"/>
        <v>20763</v>
      </c>
      <c r="AH121" s="478">
        <f t="shared" si="19"/>
        <v>15764</v>
      </c>
    </row>
    <row r="122" spans="1:34" s="477" customFormat="1" ht="18" customHeight="1" x14ac:dyDescent="0.15">
      <c r="A122" s="504" t="s">
        <v>171</v>
      </c>
      <c r="B122" s="494" t="s">
        <v>61</v>
      </c>
      <c r="C122" s="499">
        <v>108504</v>
      </c>
      <c r="D122" s="498">
        <v>2883</v>
      </c>
      <c r="E122" s="499">
        <v>3202</v>
      </c>
      <c r="F122" s="498">
        <v>3761</v>
      </c>
      <c r="G122" s="499">
        <v>4506</v>
      </c>
      <c r="H122" s="498">
        <v>5094</v>
      </c>
      <c r="I122" s="499">
        <v>5726</v>
      </c>
      <c r="J122" s="498">
        <v>6047</v>
      </c>
      <c r="K122" s="499">
        <v>5905</v>
      </c>
      <c r="L122" s="492">
        <v>6161</v>
      </c>
      <c r="M122" s="493">
        <v>5724</v>
      </c>
      <c r="N122" s="498">
        <v>6273</v>
      </c>
      <c r="O122" s="493">
        <v>9118</v>
      </c>
      <c r="P122" s="492">
        <v>12575</v>
      </c>
      <c r="Q122" s="499">
        <v>11541</v>
      </c>
      <c r="R122" s="498">
        <v>7045</v>
      </c>
      <c r="S122" s="499">
        <v>5180</v>
      </c>
      <c r="T122" s="498">
        <v>3798</v>
      </c>
      <c r="U122" s="496">
        <v>2471</v>
      </c>
      <c r="V122" s="497">
        <v>1126</v>
      </c>
      <c r="W122" s="496">
        <v>307</v>
      </c>
      <c r="X122" s="496">
        <v>61</v>
      </c>
      <c r="Y122" s="502">
        <v>31219</v>
      </c>
      <c r="Z122" s="496">
        <v>45756</v>
      </c>
      <c r="AA122" s="501">
        <v>31529</v>
      </c>
      <c r="AB122" s="479"/>
      <c r="AC122" s="478">
        <f t="shared" si="15"/>
        <v>108504</v>
      </c>
      <c r="AD122" s="477">
        <f t="shared" si="16"/>
        <v>0</v>
      </c>
      <c r="AF122" s="478">
        <f t="shared" si="17"/>
        <v>31219</v>
      </c>
      <c r="AG122" s="478">
        <f t="shared" si="18"/>
        <v>45756</v>
      </c>
      <c r="AH122" s="478">
        <f t="shared" si="19"/>
        <v>31529</v>
      </c>
    </row>
    <row r="123" spans="1:34" s="477" customFormat="1" ht="18" customHeight="1" x14ac:dyDescent="0.15">
      <c r="A123" s="495"/>
      <c r="B123" s="494" t="s">
        <v>29</v>
      </c>
      <c r="C123" s="493">
        <v>53001</v>
      </c>
      <c r="D123" s="492">
        <v>1440</v>
      </c>
      <c r="E123" s="493">
        <v>1545</v>
      </c>
      <c r="F123" s="492">
        <v>1885</v>
      </c>
      <c r="G123" s="493">
        <v>2251</v>
      </c>
      <c r="H123" s="492">
        <v>2604</v>
      </c>
      <c r="I123" s="493">
        <v>2850</v>
      </c>
      <c r="J123" s="492">
        <v>3117</v>
      </c>
      <c r="K123" s="493">
        <v>3186</v>
      </c>
      <c r="L123" s="492">
        <v>3194</v>
      </c>
      <c r="M123" s="493">
        <v>2861</v>
      </c>
      <c r="N123" s="492">
        <v>2918</v>
      </c>
      <c r="O123" s="493">
        <v>4270</v>
      </c>
      <c r="P123" s="492">
        <v>6174</v>
      </c>
      <c r="Q123" s="493">
        <v>5953</v>
      </c>
      <c r="R123" s="492">
        <v>3612</v>
      </c>
      <c r="S123" s="493">
        <v>2432</v>
      </c>
      <c r="T123" s="492">
        <v>1550</v>
      </c>
      <c r="U123" s="489">
        <v>835</v>
      </c>
      <c r="V123" s="491">
        <v>261</v>
      </c>
      <c r="W123" s="489">
        <v>55</v>
      </c>
      <c r="X123" s="489">
        <v>8</v>
      </c>
      <c r="Y123" s="490">
        <v>15692</v>
      </c>
      <c r="Z123" s="489">
        <v>22603</v>
      </c>
      <c r="AA123" s="488">
        <v>14706</v>
      </c>
      <c r="AB123" s="479"/>
      <c r="AC123" s="478">
        <f t="shared" si="15"/>
        <v>53001</v>
      </c>
      <c r="AD123" s="477">
        <f t="shared" si="16"/>
        <v>0</v>
      </c>
      <c r="AF123" s="478">
        <f t="shared" si="17"/>
        <v>15692</v>
      </c>
      <c r="AG123" s="478">
        <f t="shared" si="18"/>
        <v>22603</v>
      </c>
      <c r="AH123" s="478">
        <f t="shared" si="19"/>
        <v>14706</v>
      </c>
    </row>
    <row r="124" spans="1:34" s="477" customFormat="1" ht="18" customHeight="1" x14ac:dyDescent="0.15">
      <c r="A124" s="495"/>
      <c r="B124" s="494" t="s">
        <v>32</v>
      </c>
      <c r="C124" s="485">
        <v>55503</v>
      </c>
      <c r="D124" s="484">
        <v>1443</v>
      </c>
      <c r="E124" s="485">
        <v>1657</v>
      </c>
      <c r="F124" s="484">
        <v>1876</v>
      </c>
      <c r="G124" s="485">
        <v>2255</v>
      </c>
      <c r="H124" s="484">
        <v>2490</v>
      </c>
      <c r="I124" s="485">
        <v>2876</v>
      </c>
      <c r="J124" s="484">
        <v>2930</v>
      </c>
      <c r="K124" s="485">
        <v>2719</v>
      </c>
      <c r="L124" s="484">
        <v>2967</v>
      </c>
      <c r="M124" s="485">
        <v>2863</v>
      </c>
      <c r="N124" s="484">
        <v>3355</v>
      </c>
      <c r="O124" s="485">
        <v>4848</v>
      </c>
      <c r="P124" s="484">
        <v>6401</v>
      </c>
      <c r="Q124" s="485">
        <v>5588</v>
      </c>
      <c r="R124" s="484">
        <v>3433</v>
      </c>
      <c r="S124" s="485">
        <v>2748</v>
      </c>
      <c r="T124" s="484">
        <v>2248</v>
      </c>
      <c r="U124" s="481">
        <v>1636</v>
      </c>
      <c r="V124" s="483">
        <v>865</v>
      </c>
      <c r="W124" s="481">
        <v>252</v>
      </c>
      <c r="X124" s="481">
        <v>53</v>
      </c>
      <c r="Y124" s="482">
        <v>15527</v>
      </c>
      <c r="Z124" s="481">
        <v>23153</v>
      </c>
      <c r="AA124" s="480">
        <v>16823</v>
      </c>
      <c r="AB124" s="479"/>
      <c r="AC124" s="478">
        <f t="shared" si="15"/>
        <v>55503</v>
      </c>
      <c r="AD124" s="477">
        <f t="shared" si="16"/>
        <v>0</v>
      </c>
      <c r="AF124" s="478">
        <f t="shared" si="17"/>
        <v>15527</v>
      </c>
      <c r="AG124" s="478">
        <f t="shared" si="18"/>
        <v>23153</v>
      </c>
      <c r="AH124" s="478">
        <f t="shared" si="19"/>
        <v>16823</v>
      </c>
    </row>
    <row r="125" spans="1:34" s="477" customFormat="1" ht="18" customHeight="1" x14ac:dyDescent="0.15">
      <c r="A125" s="500" t="s">
        <v>172</v>
      </c>
      <c r="B125" s="503" t="s">
        <v>61</v>
      </c>
      <c r="C125" s="493">
        <v>31878</v>
      </c>
      <c r="D125" s="492">
        <v>871</v>
      </c>
      <c r="E125" s="493">
        <v>1011</v>
      </c>
      <c r="F125" s="492">
        <v>1369</v>
      </c>
      <c r="G125" s="493">
        <v>1581</v>
      </c>
      <c r="H125" s="492">
        <v>1429</v>
      </c>
      <c r="I125" s="493">
        <v>1275</v>
      </c>
      <c r="J125" s="492">
        <v>1386</v>
      </c>
      <c r="K125" s="493">
        <v>1773</v>
      </c>
      <c r="L125" s="492">
        <v>2171</v>
      </c>
      <c r="M125" s="493">
        <v>2312</v>
      </c>
      <c r="N125" s="492">
        <v>2183</v>
      </c>
      <c r="O125" s="493">
        <v>2301</v>
      </c>
      <c r="P125" s="492">
        <v>2565</v>
      </c>
      <c r="Q125" s="493">
        <v>2482</v>
      </c>
      <c r="R125" s="492">
        <v>2143</v>
      </c>
      <c r="S125" s="493">
        <v>1902</v>
      </c>
      <c r="T125" s="498">
        <v>1485</v>
      </c>
      <c r="U125" s="496">
        <v>1057</v>
      </c>
      <c r="V125" s="497">
        <v>460</v>
      </c>
      <c r="W125" s="489">
        <v>102</v>
      </c>
      <c r="X125" s="489">
        <v>20</v>
      </c>
      <c r="Y125" s="490">
        <v>8922</v>
      </c>
      <c r="Z125" s="489">
        <v>13305</v>
      </c>
      <c r="AA125" s="488">
        <v>9651</v>
      </c>
      <c r="AB125" s="479"/>
      <c r="AC125" s="478">
        <f t="shared" si="15"/>
        <v>31878</v>
      </c>
      <c r="AD125" s="477">
        <f t="shared" si="16"/>
        <v>0</v>
      </c>
      <c r="AF125" s="478">
        <f t="shared" si="17"/>
        <v>8922</v>
      </c>
      <c r="AG125" s="478">
        <f t="shared" si="18"/>
        <v>13305</v>
      </c>
      <c r="AH125" s="478">
        <f t="shared" si="19"/>
        <v>9651</v>
      </c>
    </row>
    <row r="126" spans="1:34" s="477" customFormat="1" ht="18" customHeight="1" x14ac:dyDescent="0.15">
      <c r="A126" s="495"/>
      <c r="B126" s="494" t="s">
        <v>29</v>
      </c>
      <c r="C126" s="493">
        <v>16024</v>
      </c>
      <c r="D126" s="492">
        <v>426</v>
      </c>
      <c r="E126" s="493">
        <v>565</v>
      </c>
      <c r="F126" s="492">
        <v>725</v>
      </c>
      <c r="G126" s="493">
        <v>813</v>
      </c>
      <c r="H126" s="492">
        <v>785</v>
      </c>
      <c r="I126" s="493">
        <v>643</v>
      </c>
      <c r="J126" s="492">
        <v>708</v>
      </c>
      <c r="K126" s="493">
        <v>994</v>
      </c>
      <c r="L126" s="492">
        <v>1142</v>
      </c>
      <c r="M126" s="493">
        <v>1226</v>
      </c>
      <c r="N126" s="492">
        <v>1123</v>
      </c>
      <c r="O126" s="493">
        <v>1270</v>
      </c>
      <c r="P126" s="492">
        <v>1369</v>
      </c>
      <c r="Q126" s="493">
        <v>1240</v>
      </c>
      <c r="R126" s="492">
        <v>1020</v>
      </c>
      <c r="S126" s="493">
        <v>894</v>
      </c>
      <c r="T126" s="492">
        <v>571</v>
      </c>
      <c r="U126" s="489">
        <v>339</v>
      </c>
      <c r="V126" s="491">
        <v>130</v>
      </c>
      <c r="W126" s="489">
        <v>36</v>
      </c>
      <c r="X126" s="489">
        <v>5</v>
      </c>
      <c r="Y126" s="490">
        <v>4665</v>
      </c>
      <c r="Z126" s="489">
        <v>7124</v>
      </c>
      <c r="AA126" s="488">
        <v>4235</v>
      </c>
      <c r="AB126" s="479"/>
      <c r="AC126" s="478">
        <f t="shared" si="15"/>
        <v>16024</v>
      </c>
      <c r="AD126" s="477">
        <f t="shared" si="16"/>
        <v>0</v>
      </c>
      <c r="AF126" s="478">
        <f t="shared" si="17"/>
        <v>4665</v>
      </c>
      <c r="AG126" s="478">
        <f t="shared" si="18"/>
        <v>7124</v>
      </c>
      <c r="AH126" s="478">
        <f t="shared" si="19"/>
        <v>4235</v>
      </c>
    </row>
    <row r="127" spans="1:34" s="477" customFormat="1" ht="18" customHeight="1" x14ac:dyDescent="0.15">
      <c r="A127" s="487"/>
      <c r="B127" s="486" t="s">
        <v>32</v>
      </c>
      <c r="C127" s="485">
        <v>15854</v>
      </c>
      <c r="D127" s="484">
        <v>445</v>
      </c>
      <c r="E127" s="485">
        <v>446</v>
      </c>
      <c r="F127" s="484">
        <v>644</v>
      </c>
      <c r="G127" s="485">
        <v>768</v>
      </c>
      <c r="H127" s="484">
        <v>644</v>
      </c>
      <c r="I127" s="485">
        <v>632</v>
      </c>
      <c r="J127" s="484">
        <v>678</v>
      </c>
      <c r="K127" s="485">
        <v>779</v>
      </c>
      <c r="L127" s="484">
        <v>1029</v>
      </c>
      <c r="M127" s="485">
        <v>1086</v>
      </c>
      <c r="N127" s="484">
        <v>1060</v>
      </c>
      <c r="O127" s="485">
        <v>1031</v>
      </c>
      <c r="P127" s="484">
        <v>1196</v>
      </c>
      <c r="Q127" s="485">
        <v>1242</v>
      </c>
      <c r="R127" s="492">
        <v>1123</v>
      </c>
      <c r="S127" s="493">
        <v>1008</v>
      </c>
      <c r="T127" s="492">
        <v>914</v>
      </c>
      <c r="U127" s="481">
        <v>718</v>
      </c>
      <c r="V127" s="483">
        <v>330</v>
      </c>
      <c r="W127" s="481">
        <v>66</v>
      </c>
      <c r="X127" s="481">
        <v>15</v>
      </c>
      <c r="Y127" s="490">
        <v>4257</v>
      </c>
      <c r="Z127" s="489">
        <v>6181</v>
      </c>
      <c r="AA127" s="488">
        <v>5416</v>
      </c>
      <c r="AB127" s="479"/>
      <c r="AC127" s="478">
        <f t="shared" si="15"/>
        <v>15854</v>
      </c>
      <c r="AD127" s="477">
        <f t="shared" si="16"/>
        <v>0</v>
      </c>
      <c r="AF127" s="478">
        <f t="shared" si="17"/>
        <v>4257</v>
      </c>
      <c r="AG127" s="478">
        <f t="shared" si="18"/>
        <v>6181</v>
      </c>
      <c r="AH127" s="478">
        <f t="shared" si="19"/>
        <v>5416</v>
      </c>
    </row>
    <row r="128" spans="1:34" s="477" customFormat="1" ht="18" customHeight="1" x14ac:dyDescent="0.15">
      <c r="A128" s="500" t="s">
        <v>173</v>
      </c>
      <c r="B128" s="503" t="s">
        <v>61</v>
      </c>
      <c r="C128" s="499">
        <v>76929</v>
      </c>
      <c r="D128" s="498">
        <v>2098</v>
      </c>
      <c r="E128" s="499">
        <v>2348</v>
      </c>
      <c r="F128" s="498">
        <v>2728</v>
      </c>
      <c r="G128" s="499">
        <v>3496</v>
      </c>
      <c r="H128" s="498">
        <v>3716</v>
      </c>
      <c r="I128" s="499">
        <v>3580</v>
      </c>
      <c r="J128" s="498">
        <v>3526</v>
      </c>
      <c r="K128" s="499">
        <v>3901</v>
      </c>
      <c r="L128" s="492">
        <v>4558</v>
      </c>
      <c r="M128" s="493">
        <v>4675</v>
      </c>
      <c r="N128" s="498">
        <v>4825</v>
      </c>
      <c r="O128" s="493">
        <v>5767</v>
      </c>
      <c r="P128" s="492">
        <v>6698</v>
      </c>
      <c r="Q128" s="499">
        <v>6167</v>
      </c>
      <c r="R128" s="498">
        <v>4927</v>
      </c>
      <c r="S128" s="499">
        <v>4712</v>
      </c>
      <c r="T128" s="498">
        <v>4415</v>
      </c>
      <c r="U128" s="496">
        <v>2968</v>
      </c>
      <c r="V128" s="497">
        <v>1377</v>
      </c>
      <c r="W128" s="496">
        <v>398</v>
      </c>
      <c r="X128" s="496">
        <v>49</v>
      </c>
      <c r="Y128" s="502">
        <v>21492</v>
      </c>
      <c r="Z128" s="496">
        <v>30424</v>
      </c>
      <c r="AA128" s="501">
        <v>25013</v>
      </c>
      <c r="AB128" s="479"/>
      <c r="AC128" s="478">
        <f t="shared" si="15"/>
        <v>76929</v>
      </c>
      <c r="AD128" s="477">
        <f t="shared" si="16"/>
        <v>0</v>
      </c>
      <c r="AF128" s="478">
        <f t="shared" si="17"/>
        <v>21492</v>
      </c>
      <c r="AG128" s="478">
        <f t="shared" si="18"/>
        <v>30424</v>
      </c>
      <c r="AH128" s="478">
        <f t="shared" si="19"/>
        <v>25013</v>
      </c>
    </row>
    <row r="129" spans="1:34" s="477" customFormat="1" ht="18" customHeight="1" x14ac:dyDescent="0.15">
      <c r="A129" s="495"/>
      <c r="B129" s="494" t="s">
        <v>29</v>
      </c>
      <c r="C129" s="493">
        <v>38443</v>
      </c>
      <c r="D129" s="492">
        <v>1038</v>
      </c>
      <c r="E129" s="493">
        <v>1160</v>
      </c>
      <c r="F129" s="492">
        <v>1507</v>
      </c>
      <c r="G129" s="493">
        <v>1826</v>
      </c>
      <c r="H129" s="492">
        <v>1986</v>
      </c>
      <c r="I129" s="493">
        <v>2057</v>
      </c>
      <c r="J129" s="492">
        <v>2022</v>
      </c>
      <c r="K129" s="493">
        <v>2136</v>
      </c>
      <c r="L129" s="492">
        <v>2391</v>
      </c>
      <c r="M129" s="493">
        <v>2408</v>
      </c>
      <c r="N129" s="492">
        <v>2462</v>
      </c>
      <c r="O129" s="493">
        <v>3034</v>
      </c>
      <c r="P129" s="492">
        <v>3619</v>
      </c>
      <c r="Q129" s="493">
        <v>3197</v>
      </c>
      <c r="R129" s="492">
        <v>2354</v>
      </c>
      <c r="S129" s="493">
        <v>2087</v>
      </c>
      <c r="T129" s="492">
        <v>1731</v>
      </c>
      <c r="U129" s="489">
        <v>1006</v>
      </c>
      <c r="V129" s="491">
        <v>329</v>
      </c>
      <c r="W129" s="489">
        <v>91</v>
      </c>
      <c r="X129" s="489">
        <v>2</v>
      </c>
      <c r="Y129" s="490">
        <v>11596</v>
      </c>
      <c r="Z129" s="489">
        <v>16050</v>
      </c>
      <c r="AA129" s="488">
        <v>10797</v>
      </c>
      <c r="AB129" s="479"/>
      <c r="AC129" s="478">
        <f t="shared" si="15"/>
        <v>38443</v>
      </c>
      <c r="AD129" s="477">
        <f t="shared" si="16"/>
        <v>0</v>
      </c>
      <c r="AF129" s="478">
        <f t="shared" si="17"/>
        <v>11596</v>
      </c>
      <c r="AG129" s="478">
        <f t="shared" si="18"/>
        <v>16050</v>
      </c>
      <c r="AH129" s="478">
        <f t="shared" si="19"/>
        <v>10797</v>
      </c>
    </row>
    <row r="130" spans="1:34" s="477" customFormat="1" ht="18" customHeight="1" x14ac:dyDescent="0.15">
      <c r="A130" s="495"/>
      <c r="B130" s="494" t="s">
        <v>32</v>
      </c>
      <c r="C130" s="485">
        <v>38486</v>
      </c>
      <c r="D130" s="484">
        <v>1060</v>
      </c>
      <c r="E130" s="485">
        <v>1188</v>
      </c>
      <c r="F130" s="484">
        <v>1221</v>
      </c>
      <c r="G130" s="485">
        <v>1670</v>
      </c>
      <c r="H130" s="484">
        <v>1730</v>
      </c>
      <c r="I130" s="485">
        <v>1523</v>
      </c>
      <c r="J130" s="484">
        <v>1504</v>
      </c>
      <c r="K130" s="485">
        <v>1765</v>
      </c>
      <c r="L130" s="484">
        <v>2167</v>
      </c>
      <c r="M130" s="485">
        <v>2267</v>
      </c>
      <c r="N130" s="484">
        <v>2363</v>
      </c>
      <c r="O130" s="485">
        <v>2733</v>
      </c>
      <c r="P130" s="484">
        <v>3079</v>
      </c>
      <c r="Q130" s="485">
        <v>2970</v>
      </c>
      <c r="R130" s="484">
        <v>2573</v>
      </c>
      <c r="S130" s="485">
        <v>2625</v>
      </c>
      <c r="T130" s="484">
        <v>2684</v>
      </c>
      <c r="U130" s="481">
        <v>1962</v>
      </c>
      <c r="V130" s="483">
        <v>1048</v>
      </c>
      <c r="W130" s="481">
        <v>307</v>
      </c>
      <c r="X130" s="481">
        <v>47</v>
      </c>
      <c r="Y130" s="482">
        <v>9896</v>
      </c>
      <c r="Z130" s="481">
        <v>14374</v>
      </c>
      <c r="AA130" s="480">
        <v>14216</v>
      </c>
      <c r="AB130" s="479"/>
      <c r="AC130" s="478">
        <f t="shared" si="15"/>
        <v>38486</v>
      </c>
      <c r="AD130" s="477">
        <f t="shared" si="16"/>
        <v>0</v>
      </c>
      <c r="AF130" s="478">
        <f t="shared" si="17"/>
        <v>9896</v>
      </c>
      <c r="AG130" s="478">
        <f t="shared" si="18"/>
        <v>14374</v>
      </c>
      <c r="AH130" s="478">
        <f t="shared" si="19"/>
        <v>14216</v>
      </c>
    </row>
    <row r="131" spans="1:34" s="477" customFormat="1" ht="18" customHeight="1" x14ac:dyDescent="0.15">
      <c r="A131" s="500" t="s">
        <v>174</v>
      </c>
      <c r="B131" s="503" t="s">
        <v>61</v>
      </c>
      <c r="C131" s="493">
        <v>73809</v>
      </c>
      <c r="D131" s="492">
        <v>1970</v>
      </c>
      <c r="E131" s="493">
        <v>2613</v>
      </c>
      <c r="F131" s="492">
        <v>3075</v>
      </c>
      <c r="G131" s="493">
        <v>3374</v>
      </c>
      <c r="H131" s="492">
        <v>2994</v>
      </c>
      <c r="I131" s="493">
        <v>3133</v>
      </c>
      <c r="J131" s="492">
        <v>3379</v>
      </c>
      <c r="K131" s="493">
        <v>4018</v>
      </c>
      <c r="L131" s="492">
        <v>4716</v>
      </c>
      <c r="M131" s="493">
        <v>4141</v>
      </c>
      <c r="N131" s="492">
        <v>4216</v>
      </c>
      <c r="O131" s="493">
        <v>5247</v>
      </c>
      <c r="P131" s="492">
        <v>6890</v>
      </c>
      <c r="Q131" s="493">
        <v>7005</v>
      </c>
      <c r="R131" s="492">
        <v>5158</v>
      </c>
      <c r="S131" s="493">
        <v>4413</v>
      </c>
      <c r="T131" s="498">
        <v>3573</v>
      </c>
      <c r="U131" s="496">
        <v>2485</v>
      </c>
      <c r="V131" s="497">
        <v>1068</v>
      </c>
      <c r="W131" s="489">
        <v>283</v>
      </c>
      <c r="X131" s="489">
        <v>58</v>
      </c>
      <c r="Y131" s="490">
        <v>20538</v>
      </c>
      <c r="Z131" s="489">
        <v>29228</v>
      </c>
      <c r="AA131" s="488">
        <v>24043</v>
      </c>
      <c r="AB131" s="479"/>
      <c r="AC131" s="478">
        <f t="shared" si="15"/>
        <v>73809</v>
      </c>
      <c r="AD131" s="477">
        <f t="shared" si="16"/>
        <v>0</v>
      </c>
      <c r="AF131" s="478">
        <f t="shared" si="17"/>
        <v>20538</v>
      </c>
      <c r="AG131" s="478">
        <f t="shared" si="18"/>
        <v>29228</v>
      </c>
      <c r="AH131" s="478">
        <f t="shared" si="19"/>
        <v>24043</v>
      </c>
    </row>
    <row r="132" spans="1:34" s="477" customFormat="1" ht="18" customHeight="1" x14ac:dyDescent="0.15">
      <c r="A132" s="495"/>
      <c r="B132" s="494" t="s">
        <v>29</v>
      </c>
      <c r="C132" s="493">
        <v>36810</v>
      </c>
      <c r="D132" s="492">
        <v>1023</v>
      </c>
      <c r="E132" s="493">
        <v>1360</v>
      </c>
      <c r="F132" s="492">
        <v>1509</v>
      </c>
      <c r="G132" s="493">
        <v>1722</v>
      </c>
      <c r="H132" s="492">
        <v>1705</v>
      </c>
      <c r="I132" s="493">
        <v>1813</v>
      </c>
      <c r="J132" s="492">
        <v>1972</v>
      </c>
      <c r="K132" s="493">
        <v>2141</v>
      </c>
      <c r="L132" s="492">
        <v>2377</v>
      </c>
      <c r="M132" s="493">
        <v>2161</v>
      </c>
      <c r="N132" s="492">
        <v>2219</v>
      </c>
      <c r="O132" s="493">
        <v>2623</v>
      </c>
      <c r="P132" s="492">
        <v>3496</v>
      </c>
      <c r="Q132" s="493">
        <v>3484</v>
      </c>
      <c r="R132" s="492">
        <v>2494</v>
      </c>
      <c r="S132" s="493">
        <v>2030</v>
      </c>
      <c r="T132" s="492">
        <v>1422</v>
      </c>
      <c r="U132" s="489">
        <v>891</v>
      </c>
      <c r="V132" s="491">
        <v>283</v>
      </c>
      <c r="W132" s="489">
        <v>80</v>
      </c>
      <c r="X132" s="489">
        <v>5</v>
      </c>
      <c r="Y132" s="490">
        <v>11104</v>
      </c>
      <c r="Z132" s="489">
        <v>15017</v>
      </c>
      <c r="AA132" s="488">
        <v>10689</v>
      </c>
      <c r="AB132" s="479"/>
      <c r="AC132" s="478">
        <f t="shared" si="15"/>
        <v>36810</v>
      </c>
      <c r="AD132" s="477">
        <f t="shared" si="16"/>
        <v>0</v>
      </c>
      <c r="AF132" s="478">
        <f t="shared" si="17"/>
        <v>11104</v>
      </c>
      <c r="AG132" s="478">
        <f t="shared" si="18"/>
        <v>15017</v>
      </c>
      <c r="AH132" s="478">
        <f t="shared" si="19"/>
        <v>10689</v>
      </c>
    </row>
    <row r="133" spans="1:34" s="477" customFormat="1" ht="18" customHeight="1" x14ac:dyDescent="0.15">
      <c r="A133" s="487"/>
      <c r="B133" s="486" t="s">
        <v>32</v>
      </c>
      <c r="C133" s="485">
        <v>36999</v>
      </c>
      <c r="D133" s="484">
        <v>947</v>
      </c>
      <c r="E133" s="485">
        <v>1253</v>
      </c>
      <c r="F133" s="484">
        <v>1566</v>
      </c>
      <c r="G133" s="485">
        <v>1652</v>
      </c>
      <c r="H133" s="484">
        <v>1289</v>
      </c>
      <c r="I133" s="485">
        <v>1320</v>
      </c>
      <c r="J133" s="484">
        <v>1407</v>
      </c>
      <c r="K133" s="485">
        <v>1877</v>
      </c>
      <c r="L133" s="484">
        <v>2339</v>
      </c>
      <c r="M133" s="485">
        <v>1980</v>
      </c>
      <c r="N133" s="484">
        <v>1997</v>
      </c>
      <c r="O133" s="485">
        <v>2624</v>
      </c>
      <c r="P133" s="484">
        <v>3394</v>
      </c>
      <c r="Q133" s="485">
        <v>3521</v>
      </c>
      <c r="R133" s="484">
        <v>2664</v>
      </c>
      <c r="S133" s="485">
        <v>2383</v>
      </c>
      <c r="T133" s="484">
        <v>2151</v>
      </c>
      <c r="U133" s="481">
        <v>1594</v>
      </c>
      <c r="V133" s="483">
        <v>785</v>
      </c>
      <c r="W133" s="481">
        <v>203</v>
      </c>
      <c r="X133" s="481">
        <v>53</v>
      </c>
      <c r="Y133" s="490">
        <v>9434</v>
      </c>
      <c r="Z133" s="489">
        <v>14211</v>
      </c>
      <c r="AA133" s="488">
        <v>13354</v>
      </c>
      <c r="AB133" s="479"/>
      <c r="AC133" s="478">
        <f t="shared" ref="AC133:AC169" si="20">SUM(D133:X133)</f>
        <v>36999</v>
      </c>
      <c r="AD133" s="477">
        <f t="shared" ref="AD133:AD164" si="21">IF(C133=AC133,0,1)</f>
        <v>0</v>
      </c>
      <c r="AF133" s="478">
        <f t="shared" ref="AF133:AF169" si="22">SUM(D133:J133)</f>
        <v>9434</v>
      </c>
      <c r="AG133" s="478">
        <f t="shared" ref="AG133:AG169" si="23">SUM(K133:P133)</f>
        <v>14211</v>
      </c>
      <c r="AH133" s="478">
        <f t="shared" ref="AH133:AH169" si="24">SUM(Q133:X133)</f>
        <v>13354</v>
      </c>
    </row>
    <row r="134" spans="1:34" s="477" customFormat="1" ht="18" customHeight="1" x14ac:dyDescent="0.15">
      <c r="A134" s="504" t="s">
        <v>175</v>
      </c>
      <c r="B134" s="494" t="s">
        <v>61</v>
      </c>
      <c r="C134" s="493">
        <v>86335</v>
      </c>
      <c r="D134" s="492">
        <v>2122</v>
      </c>
      <c r="E134" s="493">
        <v>2608</v>
      </c>
      <c r="F134" s="492">
        <v>3127</v>
      </c>
      <c r="G134" s="493">
        <v>3584</v>
      </c>
      <c r="H134" s="492">
        <v>3722</v>
      </c>
      <c r="I134" s="493">
        <v>3707</v>
      </c>
      <c r="J134" s="492">
        <v>3944</v>
      </c>
      <c r="K134" s="493">
        <v>4693</v>
      </c>
      <c r="L134" s="492">
        <v>5578</v>
      </c>
      <c r="M134" s="493">
        <v>5529</v>
      </c>
      <c r="N134" s="492">
        <v>5031</v>
      </c>
      <c r="O134" s="493">
        <v>6142</v>
      </c>
      <c r="P134" s="492">
        <v>7903</v>
      </c>
      <c r="Q134" s="493">
        <v>8496</v>
      </c>
      <c r="R134" s="492">
        <v>6269</v>
      </c>
      <c r="S134" s="493">
        <v>5270</v>
      </c>
      <c r="T134" s="492">
        <v>4164</v>
      </c>
      <c r="U134" s="489">
        <v>2745</v>
      </c>
      <c r="V134" s="491">
        <v>1281</v>
      </c>
      <c r="W134" s="489">
        <v>377</v>
      </c>
      <c r="X134" s="489">
        <v>43</v>
      </c>
      <c r="Y134" s="502">
        <v>22814</v>
      </c>
      <c r="Z134" s="496">
        <v>34876</v>
      </c>
      <c r="AA134" s="501">
        <v>28645</v>
      </c>
      <c r="AB134" s="479"/>
      <c r="AC134" s="478">
        <f t="shared" si="20"/>
        <v>86335</v>
      </c>
      <c r="AD134" s="477">
        <f t="shared" si="21"/>
        <v>0</v>
      </c>
      <c r="AF134" s="478">
        <f t="shared" si="22"/>
        <v>22814</v>
      </c>
      <c r="AG134" s="478">
        <f t="shared" si="23"/>
        <v>34876</v>
      </c>
      <c r="AH134" s="478">
        <f t="shared" si="24"/>
        <v>28645</v>
      </c>
    </row>
    <row r="135" spans="1:34" s="477" customFormat="1" ht="18" customHeight="1" x14ac:dyDescent="0.15">
      <c r="A135" s="495"/>
      <c r="B135" s="494" t="s">
        <v>29</v>
      </c>
      <c r="C135" s="493">
        <v>42411</v>
      </c>
      <c r="D135" s="492">
        <v>1139</v>
      </c>
      <c r="E135" s="493">
        <v>1351</v>
      </c>
      <c r="F135" s="492">
        <v>1582</v>
      </c>
      <c r="G135" s="493">
        <v>1753</v>
      </c>
      <c r="H135" s="492">
        <v>1864</v>
      </c>
      <c r="I135" s="493">
        <v>1999</v>
      </c>
      <c r="J135" s="492">
        <v>2038</v>
      </c>
      <c r="K135" s="493">
        <v>2507</v>
      </c>
      <c r="L135" s="492">
        <v>3027</v>
      </c>
      <c r="M135" s="493">
        <v>2996</v>
      </c>
      <c r="N135" s="492">
        <v>2610</v>
      </c>
      <c r="O135" s="493">
        <v>3100</v>
      </c>
      <c r="P135" s="492">
        <v>4144</v>
      </c>
      <c r="Q135" s="493">
        <v>4384</v>
      </c>
      <c r="R135" s="492">
        <v>2994</v>
      </c>
      <c r="S135" s="493">
        <v>2297</v>
      </c>
      <c r="T135" s="492">
        <v>1521</v>
      </c>
      <c r="U135" s="489">
        <v>822</v>
      </c>
      <c r="V135" s="491">
        <v>232</v>
      </c>
      <c r="W135" s="489">
        <v>44</v>
      </c>
      <c r="X135" s="489">
        <v>7</v>
      </c>
      <c r="Y135" s="490">
        <v>11726</v>
      </c>
      <c r="Z135" s="489">
        <v>18384</v>
      </c>
      <c r="AA135" s="488">
        <v>12301</v>
      </c>
      <c r="AB135" s="479"/>
      <c r="AC135" s="478">
        <f t="shared" si="20"/>
        <v>42411</v>
      </c>
      <c r="AD135" s="477">
        <f t="shared" si="21"/>
        <v>0</v>
      </c>
      <c r="AF135" s="478">
        <f t="shared" si="22"/>
        <v>11726</v>
      </c>
      <c r="AG135" s="478">
        <f t="shared" si="23"/>
        <v>18384</v>
      </c>
      <c r="AH135" s="478">
        <f t="shared" si="24"/>
        <v>12301</v>
      </c>
    </row>
    <row r="136" spans="1:34" s="477" customFormat="1" ht="18" customHeight="1" x14ac:dyDescent="0.15">
      <c r="A136" s="487"/>
      <c r="B136" s="486" t="s">
        <v>32</v>
      </c>
      <c r="C136" s="485">
        <v>43924</v>
      </c>
      <c r="D136" s="492">
        <v>983</v>
      </c>
      <c r="E136" s="493">
        <v>1257</v>
      </c>
      <c r="F136" s="492">
        <v>1545</v>
      </c>
      <c r="G136" s="493">
        <v>1831</v>
      </c>
      <c r="H136" s="492">
        <v>1858</v>
      </c>
      <c r="I136" s="485">
        <v>1708</v>
      </c>
      <c r="J136" s="492">
        <v>1906</v>
      </c>
      <c r="K136" s="493">
        <v>2186</v>
      </c>
      <c r="L136" s="484">
        <v>2551</v>
      </c>
      <c r="M136" s="485">
        <v>2533</v>
      </c>
      <c r="N136" s="492">
        <v>2421</v>
      </c>
      <c r="O136" s="485">
        <v>3042</v>
      </c>
      <c r="P136" s="484">
        <v>3759</v>
      </c>
      <c r="Q136" s="493">
        <v>4112</v>
      </c>
      <c r="R136" s="492">
        <v>3275</v>
      </c>
      <c r="S136" s="493">
        <v>2973</v>
      </c>
      <c r="T136" s="484">
        <v>2643</v>
      </c>
      <c r="U136" s="489">
        <v>1923</v>
      </c>
      <c r="V136" s="491">
        <v>1049</v>
      </c>
      <c r="W136" s="489">
        <v>333</v>
      </c>
      <c r="X136" s="489">
        <v>36</v>
      </c>
      <c r="Y136" s="482">
        <v>11088</v>
      </c>
      <c r="Z136" s="481">
        <v>16492</v>
      </c>
      <c r="AA136" s="480">
        <v>16344</v>
      </c>
      <c r="AB136" s="479"/>
      <c r="AC136" s="478">
        <f t="shared" si="20"/>
        <v>43924</v>
      </c>
      <c r="AD136" s="477">
        <f t="shared" si="21"/>
        <v>0</v>
      </c>
      <c r="AF136" s="478">
        <f t="shared" si="22"/>
        <v>11088</v>
      </c>
      <c r="AG136" s="478">
        <f t="shared" si="23"/>
        <v>16492</v>
      </c>
      <c r="AH136" s="478">
        <f t="shared" si="24"/>
        <v>16344</v>
      </c>
    </row>
    <row r="137" spans="1:34" s="477" customFormat="1" ht="18" customHeight="1" x14ac:dyDescent="0.15">
      <c r="A137" s="504" t="s">
        <v>176</v>
      </c>
      <c r="B137" s="494" t="s">
        <v>61</v>
      </c>
      <c r="C137" s="499">
        <v>38443</v>
      </c>
      <c r="D137" s="498">
        <v>1087</v>
      </c>
      <c r="E137" s="499">
        <v>1369</v>
      </c>
      <c r="F137" s="498">
        <v>1531</v>
      </c>
      <c r="G137" s="499">
        <v>1732</v>
      </c>
      <c r="H137" s="498">
        <v>1787</v>
      </c>
      <c r="I137" s="499">
        <v>1933</v>
      </c>
      <c r="J137" s="498">
        <v>1877</v>
      </c>
      <c r="K137" s="499">
        <v>2221</v>
      </c>
      <c r="L137" s="492">
        <v>2484</v>
      </c>
      <c r="M137" s="493">
        <v>2409</v>
      </c>
      <c r="N137" s="498">
        <v>2548</v>
      </c>
      <c r="O137" s="493">
        <v>2838</v>
      </c>
      <c r="P137" s="492">
        <v>3184</v>
      </c>
      <c r="Q137" s="499">
        <v>3175</v>
      </c>
      <c r="R137" s="498">
        <v>2391</v>
      </c>
      <c r="S137" s="499">
        <v>2038</v>
      </c>
      <c r="T137" s="498">
        <v>1950</v>
      </c>
      <c r="U137" s="496">
        <v>1228</v>
      </c>
      <c r="V137" s="497">
        <v>529</v>
      </c>
      <c r="W137" s="496">
        <v>117</v>
      </c>
      <c r="X137" s="496">
        <v>15</v>
      </c>
      <c r="Y137" s="490">
        <v>11316</v>
      </c>
      <c r="Z137" s="489">
        <v>15684</v>
      </c>
      <c r="AA137" s="488">
        <v>11443</v>
      </c>
      <c r="AB137" s="479"/>
      <c r="AC137" s="478">
        <f t="shared" si="20"/>
        <v>38443</v>
      </c>
      <c r="AD137" s="477">
        <f t="shared" si="21"/>
        <v>0</v>
      </c>
      <c r="AF137" s="478">
        <f t="shared" si="22"/>
        <v>11316</v>
      </c>
      <c r="AG137" s="478">
        <f t="shared" si="23"/>
        <v>15684</v>
      </c>
      <c r="AH137" s="478">
        <f t="shared" si="24"/>
        <v>11443</v>
      </c>
    </row>
    <row r="138" spans="1:34" s="477" customFormat="1" ht="18" customHeight="1" x14ac:dyDescent="0.15">
      <c r="A138" s="495"/>
      <c r="B138" s="494" t="s">
        <v>29</v>
      </c>
      <c r="C138" s="493">
        <v>19323</v>
      </c>
      <c r="D138" s="492">
        <v>551</v>
      </c>
      <c r="E138" s="493">
        <v>673</v>
      </c>
      <c r="F138" s="492">
        <v>781</v>
      </c>
      <c r="G138" s="493">
        <v>884</v>
      </c>
      <c r="H138" s="492">
        <v>877</v>
      </c>
      <c r="I138" s="493">
        <v>1060</v>
      </c>
      <c r="J138" s="492">
        <v>1066</v>
      </c>
      <c r="K138" s="493">
        <v>1185</v>
      </c>
      <c r="L138" s="492">
        <v>1353</v>
      </c>
      <c r="M138" s="493">
        <v>1271</v>
      </c>
      <c r="N138" s="492">
        <v>1241</v>
      </c>
      <c r="O138" s="493">
        <v>1508</v>
      </c>
      <c r="P138" s="492">
        <v>1684</v>
      </c>
      <c r="Q138" s="493">
        <v>1729</v>
      </c>
      <c r="R138" s="492">
        <v>1211</v>
      </c>
      <c r="S138" s="493">
        <v>962</v>
      </c>
      <c r="T138" s="492">
        <v>766</v>
      </c>
      <c r="U138" s="489">
        <v>369</v>
      </c>
      <c r="V138" s="491">
        <v>124</v>
      </c>
      <c r="W138" s="489">
        <v>27</v>
      </c>
      <c r="X138" s="489">
        <v>1</v>
      </c>
      <c r="Y138" s="490">
        <v>5892</v>
      </c>
      <c r="Z138" s="489">
        <v>8242</v>
      </c>
      <c r="AA138" s="488">
        <v>5189</v>
      </c>
      <c r="AB138" s="479"/>
      <c r="AC138" s="478">
        <f t="shared" si="20"/>
        <v>19323</v>
      </c>
      <c r="AD138" s="477">
        <f t="shared" si="21"/>
        <v>0</v>
      </c>
      <c r="AF138" s="478">
        <f t="shared" si="22"/>
        <v>5892</v>
      </c>
      <c r="AG138" s="478">
        <f t="shared" si="23"/>
        <v>8242</v>
      </c>
      <c r="AH138" s="478">
        <f t="shared" si="24"/>
        <v>5189</v>
      </c>
    </row>
    <row r="139" spans="1:34" s="477" customFormat="1" ht="18" customHeight="1" x14ac:dyDescent="0.15">
      <c r="A139" s="495"/>
      <c r="B139" s="494" t="s">
        <v>32</v>
      </c>
      <c r="C139" s="485">
        <v>19120</v>
      </c>
      <c r="D139" s="484">
        <v>536</v>
      </c>
      <c r="E139" s="485">
        <v>696</v>
      </c>
      <c r="F139" s="484">
        <v>750</v>
      </c>
      <c r="G139" s="485">
        <v>848</v>
      </c>
      <c r="H139" s="484">
        <v>910</v>
      </c>
      <c r="I139" s="485">
        <v>873</v>
      </c>
      <c r="J139" s="484">
        <v>811</v>
      </c>
      <c r="K139" s="485">
        <v>1036</v>
      </c>
      <c r="L139" s="484">
        <v>1131</v>
      </c>
      <c r="M139" s="485">
        <v>1138</v>
      </c>
      <c r="N139" s="484">
        <v>1307</v>
      </c>
      <c r="O139" s="485">
        <v>1330</v>
      </c>
      <c r="P139" s="484">
        <v>1500</v>
      </c>
      <c r="Q139" s="485">
        <v>1446</v>
      </c>
      <c r="R139" s="484">
        <v>1180</v>
      </c>
      <c r="S139" s="485">
        <v>1076</v>
      </c>
      <c r="T139" s="484">
        <v>1184</v>
      </c>
      <c r="U139" s="481">
        <v>859</v>
      </c>
      <c r="V139" s="483">
        <v>405</v>
      </c>
      <c r="W139" s="481">
        <v>90</v>
      </c>
      <c r="X139" s="481">
        <v>14</v>
      </c>
      <c r="Y139" s="490">
        <v>5424</v>
      </c>
      <c r="Z139" s="489">
        <v>7442</v>
      </c>
      <c r="AA139" s="488">
        <v>6254</v>
      </c>
      <c r="AB139" s="479"/>
      <c r="AC139" s="478">
        <f t="shared" si="20"/>
        <v>19120</v>
      </c>
      <c r="AD139" s="477">
        <f t="shared" si="21"/>
        <v>0</v>
      </c>
      <c r="AF139" s="478">
        <f t="shared" si="22"/>
        <v>5424</v>
      </c>
      <c r="AG139" s="478">
        <f t="shared" si="23"/>
        <v>7442</v>
      </c>
      <c r="AH139" s="478">
        <f t="shared" si="24"/>
        <v>6254</v>
      </c>
    </row>
    <row r="140" spans="1:34" s="477" customFormat="1" ht="18" customHeight="1" x14ac:dyDescent="0.15">
      <c r="A140" s="500" t="s">
        <v>177</v>
      </c>
      <c r="B140" s="503" t="s">
        <v>61</v>
      </c>
      <c r="C140" s="493">
        <v>124661</v>
      </c>
      <c r="D140" s="492">
        <v>3915</v>
      </c>
      <c r="E140" s="493">
        <v>4514</v>
      </c>
      <c r="F140" s="492">
        <v>5274</v>
      </c>
      <c r="G140" s="493">
        <v>5887</v>
      </c>
      <c r="H140" s="492">
        <v>5097</v>
      </c>
      <c r="I140" s="493">
        <v>5277</v>
      </c>
      <c r="J140" s="492">
        <v>6093</v>
      </c>
      <c r="K140" s="493">
        <v>6846</v>
      </c>
      <c r="L140" s="492">
        <v>8084</v>
      </c>
      <c r="M140" s="493">
        <v>7376</v>
      </c>
      <c r="N140" s="492">
        <v>7565</v>
      </c>
      <c r="O140" s="493">
        <v>8453</v>
      </c>
      <c r="P140" s="492">
        <v>10281</v>
      </c>
      <c r="Q140" s="493">
        <v>11012</v>
      </c>
      <c r="R140" s="492">
        <v>8374</v>
      </c>
      <c r="S140" s="493">
        <v>7280</v>
      </c>
      <c r="T140" s="498">
        <v>6525</v>
      </c>
      <c r="U140" s="496">
        <v>4450</v>
      </c>
      <c r="V140" s="497">
        <v>1819</v>
      </c>
      <c r="W140" s="489">
        <v>474</v>
      </c>
      <c r="X140" s="489">
        <v>65</v>
      </c>
      <c r="Y140" s="502">
        <v>36057</v>
      </c>
      <c r="Z140" s="496">
        <v>48605</v>
      </c>
      <c r="AA140" s="501">
        <v>39999</v>
      </c>
      <c r="AB140" s="479"/>
      <c r="AC140" s="478">
        <f t="shared" si="20"/>
        <v>124661</v>
      </c>
      <c r="AD140" s="477">
        <f t="shared" si="21"/>
        <v>0</v>
      </c>
      <c r="AF140" s="478">
        <f t="shared" si="22"/>
        <v>36057</v>
      </c>
      <c r="AG140" s="478">
        <f t="shared" si="23"/>
        <v>48605</v>
      </c>
      <c r="AH140" s="478">
        <f t="shared" si="24"/>
        <v>39999</v>
      </c>
    </row>
    <row r="141" spans="1:34" s="477" customFormat="1" ht="18" customHeight="1" x14ac:dyDescent="0.15">
      <c r="A141" s="495"/>
      <c r="B141" s="494" t="s">
        <v>29</v>
      </c>
      <c r="C141" s="493">
        <v>61362</v>
      </c>
      <c r="D141" s="492">
        <v>2058</v>
      </c>
      <c r="E141" s="493">
        <v>2439</v>
      </c>
      <c r="F141" s="492">
        <v>2826</v>
      </c>
      <c r="G141" s="493">
        <v>3044</v>
      </c>
      <c r="H141" s="492">
        <v>2582</v>
      </c>
      <c r="I141" s="493">
        <v>2683</v>
      </c>
      <c r="J141" s="492">
        <v>3101</v>
      </c>
      <c r="K141" s="493">
        <v>3620</v>
      </c>
      <c r="L141" s="492">
        <v>4106</v>
      </c>
      <c r="M141" s="493">
        <v>3673</v>
      </c>
      <c r="N141" s="492">
        <v>3894</v>
      </c>
      <c r="O141" s="493">
        <v>4301</v>
      </c>
      <c r="P141" s="492">
        <v>5239</v>
      </c>
      <c r="Q141" s="493">
        <v>5722</v>
      </c>
      <c r="R141" s="492">
        <v>4067</v>
      </c>
      <c r="S141" s="493">
        <v>3230</v>
      </c>
      <c r="T141" s="492">
        <v>2659</v>
      </c>
      <c r="U141" s="489">
        <v>1482</v>
      </c>
      <c r="V141" s="491">
        <v>507</v>
      </c>
      <c r="W141" s="489">
        <v>121</v>
      </c>
      <c r="X141" s="489">
        <v>8</v>
      </c>
      <c r="Y141" s="490">
        <v>18733</v>
      </c>
      <c r="Z141" s="489">
        <v>24833</v>
      </c>
      <c r="AA141" s="488">
        <v>17796</v>
      </c>
      <c r="AB141" s="479"/>
      <c r="AC141" s="478">
        <f t="shared" si="20"/>
        <v>61362</v>
      </c>
      <c r="AD141" s="477">
        <f t="shared" si="21"/>
        <v>0</v>
      </c>
      <c r="AF141" s="478">
        <f t="shared" si="22"/>
        <v>18733</v>
      </c>
      <c r="AG141" s="478">
        <f t="shared" si="23"/>
        <v>24833</v>
      </c>
      <c r="AH141" s="478">
        <f t="shared" si="24"/>
        <v>17796</v>
      </c>
    </row>
    <row r="142" spans="1:34" s="477" customFormat="1" ht="18" customHeight="1" x14ac:dyDescent="0.15">
      <c r="A142" s="487"/>
      <c r="B142" s="486" t="s">
        <v>32</v>
      </c>
      <c r="C142" s="485">
        <v>63299</v>
      </c>
      <c r="D142" s="492">
        <v>1857</v>
      </c>
      <c r="E142" s="493">
        <v>2075</v>
      </c>
      <c r="F142" s="492">
        <v>2448</v>
      </c>
      <c r="G142" s="493">
        <v>2843</v>
      </c>
      <c r="H142" s="492">
        <v>2515</v>
      </c>
      <c r="I142" s="485">
        <v>2594</v>
      </c>
      <c r="J142" s="492">
        <v>2992</v>
      </c>
      <c r="K142" s="493">
        <v>3226</v>
      </c>
      <c r="L142" s="484">
        <v>3978</v>
      </c>
      <c r="M142" s="485">
        <v>3703</v>
      </c>
      <c r="N142" s="492">
        <v>3671</v>
      </c>
      <c r="O142" s="485">
        <v>4152</v>
      </c>
      <c r="P142" s="484">
        <v>5042</v>
      </c>
      <c r="Q142" s="493">
        <v>5290</v>
      </c>
      <c r="R142" s="492">
        <v>4307</v>
      </c>
      <c r="S142" s="493">
        <v>4050</v>
      </c>
      <c r="T142" s="484">
        <v>3866</v>
      </c>
      <c r="U142" s="481">
        <v>2968</v>
      </c>
      <c r="V142" s="483">
        <v>1312</v>
      </c>
      <c r="W142" s="489">
        <v>353</v>
      </c>
      <c r="X142" s="489">
        <v>57</v>
      </c>
      <c r="Y142" s="482">
        <v>17324</v>
      </c>
      <c r="Z142" s="481">
        <v>23772</v>
      </c>
      <c r="AA142" s="480">
        <v>22203</v>
      </c>
      <c r="AB142" s="479"/>
      <c r="AC142" s="478">
        <f t="shared" si="20"/>
        <v>63299</v>
      </c>
      <c r="AD142" s="477">
        <f t="shared" si="21"/>
        <v>0</v>
      </c>
      <c r="AF142" s="478">
        <f t="shared" si="22"/>
        <v>17324</v>
      </c>
      <c r="AG142" s="478">
        <f t="shared" si="23"/>
        <v>23772</v>
      </c>
      <c r="AH142" s="478">
        <f t="shared" si="24"/>
        <v>22203</v>
      </c>
    </row>
    <row r="143" spans="1:34" s="477" customFormat="1" ht="18" customHeight="1" x14ac:dyDescent="0.15">
      <c r="A143" s="500" t="s">
        <v>178</v>
      </c>
      <c r="B143" s="503" t="s">
        <v>61</v>
      </c>
      <c r="C143" s="499">
        <v>62189</v>
      </c>
      <c r="D143" s="498">
        <v>2385</v>
      </c>
      <c r="E143" s="499">
        <v>2750</v>
      </c>
      <c r="F143" s="498">
        <v>2769</v>
      </c>
      <c r="G143" s="499">
        <v>2678</v>
      </c>
      <c r="H143" s="498">
        <v>2402</v>
      </c>
      <c r="I143" s="499">
        <v>2498</v>
      </c>
      <c r="J143" s="498">
        <v>3202</v>
      </c>
      <c r="K143" s="499">
        <v>4295</v>
      </c>
      <c r="L143" s="492">
        <v>4767</v>
      </c>
      <c r="M143" s="493">
        <v>3835</v>
      </c>
      <c r="N143" s="498">
        <v>3425</v>
      </c>
      <c r="O143" s="493">
        <v>3830</v>
      </c>
      <c r="P143" s="492">
        <v>4567</v>
      </c>
      <c r="Q143" s="499">
        <v>5287</v>
      </c>
      <c r="R143" s="498">
        <v>4229</v>
      </c>
      <c r="S143" s="499">
        <v>3389</v>
      </c>
      <c r="T143" s="498">
        <v>2878</v>
      </c>
      <c r="U143" s="496">
        <v>1926</v>
      </c>
      <c r="V143" s="497">
        <v>813</v>
      </c>
      <c r="W143" s="496">
        <v>232</v>
      </c>
      <c r="X143" s="496">
        <v>32</v>
      </c>
      <c r="Y143" s="490">
        <v>18684</v>
      </c>
      <c r="Z143" s="489">
        <v>24719</v>
      </c>
      <c r="AA143" s="488">
        <v>18786</v>
      </c>
      <c r="AB143" s="479"/>
      <c r="AC143" s="478">
        <f t="shared" si="20"/>
        <v>62189</v>
      </c>
      <c r="AD143" s="477">
        <f t="shared" si="21"/>
        <v>0</v>
      </c>
      <c r="AF143" s="478">
        <f t="shared" si="22"/>
        <v>18684</v>
      </c>
      <c r="AG143" s="478">
        <f t="shared" si="23"/>
        <v>24719</v>
      </c>
      <c r="AH143" s="478">
        <f t="shared" si="24"/>
        <v>18786</v>
      </c>
    </row>
    <row r="144" spans="1:34" s="477" customFormat="1" ht="18" customHeight="1" x14ac:dyDescent="0.15">
      <c r="A144" s="495"/>
      <c r="B144" s="494" t="s">
        <v>29</v>
      </c>
      <c r="C144" s="493">
        <v>30553</v>
      </c>
      <c r="D144" s="492">
        <v>1285</v>
      </c>
      <c r="E144" s="493">
        <v>1465</v>
      </c>
      <c r="F144" s="492">
        <v>1423</v>
      </c>
      <c r="G144" s="493">
        <v>1454</v>
      </c>
      <c r="H144" s="492">
        <v>1272</v>
      </c>
      <c r="I144" s="493">
        <v>1342</v>
      </c>
      <c r="J144" s="492">
        <v>1598</v>
      </c>
      <c r="K144" s="493">
        <v>2188</v>
      </c>
      <c r="L144" s="492">
        <v>2495</v>
      </c>
      <c r="M144" s="493">
        <v>2029</v>
      </c>
      <c r="N144" s="492">
        <v>1730</v>
      </c>
      <c r="O144" s="493">
        <v>1832</v>
      </c>
      <c r="P144" s="492">
        <v>2244</v>
      </c>
      <c r="Q144" s="493">
        <v>2625</v>
      </c>
      <c r="R144" s="492">
        <v>2040</v>
      </c>
      <c r="S144" s="493">
        <v>1501</v>
      </c>
      <c r="T144" s="492">
        <v>1090</v>
      </c>
      <c r="U144" s="489">
        <v>660</v>
      </c>
      <c r="V144" s="491">
        <v>219</v>
      </c>
      <c r="W144" s="489">
        <v>53</v>
      </c>
      <c r="X144" s="489">
        <v>8</v>
      </c>
      <c r="Y144" s="490">
        <v>9839</v>
      </c>
      <c r="Z144" s="489">
        <v>12518</v>
      </c>
      <c r="AA144" s="488">
        <v>8196</v>
      </c>
      <c r="AB144" s="479"/>
      <c r="AC144" s="478">
        <f t="shared" si="20"/>
        <v>30553</v>
      </c>
      <c r="AD144" s="477">
        <f t="shared" si="21"/>
        <v>0</v>
      </c>
      <c r="AF144" s="478">
        <f t="shared" si="22"/>
        <v>9839</v>
      </c>
      <c r="AG144" s="478">
        <f t="shared" si="23"/>
        <v>12518</v>
      </c>
      <c r="AH144" s="478">
        <f t="shared" si="24"/>
        <v>8196</v>
      </c>
    </row>
    <row r="145" spans="1:34" s="477" customFormat="1" ht="18" customHeight="1" x14ac:dyDescent="0.15">
      <c r="A145" s="487"/>
      <c r="B145" s="486" t="s">
        <v>32</v>
      </c>
      <c r="C145" s="485">
        <v>31636</v>
      </c>
      <c r="D145" s="484">
        <v>1100</v>
      </c>
      <c r="E145" s="485">
        <v>1285</v>
      </c>
      <c r="F145" s="484">
        <v>1346</v>
      </c>
      <c r="G145" s="485">
        <v>1224</v>
      </c>
      <c r="H145" s="484">
        <v>1130</v>
      </c>
      <c r="I145" s="485">
        <v>1156</v>
      </c>
      <c r="J145" s="484">
        <v>1604</v>
      </c>
      <c r="K145" s="485">
        <v>2107</v>
      </c>
      <c r="L145" s="484">
        <v>2272</v>
      </c>
      <c r="M145" s="485">
        <v>1806</v>
      </c>
      <c r="N145" s="484">
        <v>1695</v>
      </c>
      <c r="O145" s="485">
        <v>1998</v>
      </c>
      <c r="P145" s="484">
        <v>2323</v>
      </c>
      <c r="Q145" s="485">
        <v>2662</v>
      </c>
      <c r="R145" s="484">
        <v>2189</v>
      </c>
      <c r="S145" s="485">
        <v>1888</v>
      </c>
      <c r="T145" s="492">
        <v>1788</v>
      </c>
      <c r="U145" s="481">
        <v>1266</v>
      </c>
      <c r="V145" s="483">
        <v>594</v>
      </c>
      <c r="W145" s="481">
        <v>179</v>
      </c>
      <c r="X145" s="481">
        <v>24</v>
      </c>
      <c r="Y145" s="490">
        <v>8845</v>
      </c>
      <c r="Z145" s="489">
        <v>12201</v>
      </c>
      <c r="AA145" s="488">
        <v>10590</v>
      </c>
      <c r="AB145" s="479"/>
      <c r="AC145" s="478">
        <f t="shared" si="20"/>
        <v>31636</v>
      </c>
      <c r="AD145" s="477">
        <f t="shared" si="21"/>
        <v>0</v>
      </c>
      <c r="AF145" s="478">
        <f t="shared" si="22"/>
        <v>8845</v>
      </c>
      <c r="AG145" s="478">
        <f t="shared" si="23"/>
        <v>12201</v>
      </c>
      <c r="AH145" s="478">
        <f t="shared" si="24"/>
        <v>10590</v>
      </c>
    </row>
    <row r="146" spans="1:34" s="477" customFormat="1" ht="18" customHeight="1" x14ac:dyDescent="0.15">
      <c r="A146" s="504" t="s">
        <v>179</v>
      </c>
      <c r="B146" s="494" t="s">
        <v>61</v>
      </c>
      <c r="C146" s="493">
        <v>36741</v>
      </c>
      <c r="D146" s="492">
        <v>1077</v>
      </c>
      <c r="E146" s="493">
        <v>1182</v>
      </c>
      <c r="F146" s="492">
        <v>1226</v>
      </c>
      <c r="G146" s="493">
        <v>1521</v>
      </c>
      <c r="H146" s="492">
        <v>1400</v>
      </c>
      <c r="I146" s="493">
        <v>1500</v>
      </c>
      <c r="J146" s="492">
        <v>1633</v>
      </c>
      <c r="K146" s="493">
        <v>2015</v>
      </c>
      <c r="L146" s="492">
        <v>2079</v>
      </c>
      <c r="M146" s="493">
        <v>2037</v>
      </c>
      <c r="N146" s="492">
        <v>2159</v>
      </c>
      <c r="O146" s="493">
        <v>2587</v>
      </c>
      <c r="P146" s="492">
        <v>3412</v>
      </c>
      <c r="Q146" s="493">
        <v>3664</v>
      </c>
      <c r="R146" s="492">
        <v>2885</v>
      </c>
      <c r="S146" s="493">
        <v>2198</v>
      </c>
      <c r="T146" s="498">
        <v>1925</v>
      </c>
      <c r="U146" s="496">
        <v>1392</v>
      </c>
      <c r="V146" s="497">
        <v>667</v>
      </c>
      <c r="W146" s="489">
        <v>163</v>
      </c>
      <c r="X146" s="489">
        <v>19</v>
      </c>
      <c r="Y146" s="502">
        <v>9539</v>
      </c>
      <c r="Z146" s="496">
        <v>14289</v>
      </c>
      <c r="AA146" s="501">
        <v>12913</v>
      </c>
      <c r="AB146" s="479"/>
      <c r="AC146" s="478">
        <f t="shared" si="20"/>
        <v>36741</v>
      </c>
      <c r="AD146" s="477">
        <f t="shared" si="21"/>
        <v>0</v>
      </c>
      <c r="AF146" s="478">
        <f t="shared" si="22"/>
        <v>9539</v>
      </c>
      <c r="AG146" s="478">
        <f t="shared" si="23"/>
        <v>14289</v>
      </c>
      <c r="AH146" s="478">
        <f t="shared" si="24"/>
        <v>12913</v>
      </c>
    </row>
    <row r="147" spans="1:34" s="477" customFormat="1" ht="18" customHeight="1" x14ac:dyDescent="0.15">
      <c r="A147" s="495"/>
      <c r="B147" s="494" t="s">
        <v>29</v>
      </c>
      <c r="C147" s="493">
        <v>17705</v>
      </c>
      <c r="D147" s="492">
        <v>509</v>
      </c>
      <c r="E147" s="493">
        <v>634</v>
      </c>
      <c r="F147" s="492">
        <v>581</v>
      </c>
      <c r="G147" s="493">
        <v>703</v>
      </c>
      <c r="H147" s="492">
        <v>683</v>
      </c>
      <c r="I147" s="493">
        <v>810</v>
      </c>
      <c r="J147" s="492">
        <v>831</v>
      </c>
      <c r="K147" s="493">
        <v>1066</v>
      </c>
      <c r="L147" s="492">
        <v>1071</v>
      </c>
      <c r="M147" s="493">
        <v>990</v>
      </c>
      <c r="N147" s="492">
        <v>1054</v>
      </c>
      <c r="O147" s="493">
        <v>1352</v>
      </c>
      <c r="P147" s="492">
        <v>1702</v>
      </c>
      <c r="Q147" s="493">
        <v>1797</v>
      </c>
      <c r="R147" s="492">
        <v>1429</v>
      </c>
      <c r="S147" s="493">
        <v>1017</v>
      </c>
      <c r="T147" s="492">
        <v>815</v>
      </c>
      <c r="U147" s="489">
        <v>487</v>
      </c>
      <c r="V147" s="491">
        <v>155</v>
      </c>
      <c r="W147" s="489">
        <v>18</v>
      </c>
      <c r="X147" s="489">
        <v>1</v>
      </c>
      <c r="Y147" s="490">
        <v>4751</v>
      </c>
      <c r="Z147" s="489">
        <v>7235</v>
      </c>
      <c r="AA147" s="488">
        <v>5719</v>
      </c>
      <c r="AB147" s="479"/>
      <c r="AC147" s="478">
        <f t="shared" si="20"/>
        <v>17705</v>
      </c>
      <c r="AD147" s="477">
        <f t="shared" si="21"/>
        <v>0</v>
      </c>
      <c r="AF147" s="478">
        <f t="shared" si="22"/>
        <v>4751</v>
      </c>
      <c r="AG147" s="478">
        <f t="shared" si="23"/>
        <v>7235</v>
      </c>
      <c r="AH147" s="478">
        <f t="shared" si="24"/>
        <v>5719</v>
      </c>
    </row>
    <row r="148" spans="1:34" s="477" customFormat="1" ht="18" customHeight="1" x14ac:dyDescent="0.15">
      <c r="A148" s="495"/>
      <c r="B148" s="494" t="s">
        <v>32</v>
      </c>
      <c r="C148" s="485">
        <v>19036</v>
      </c>
      <c r="D148" s="492">
        <v>568</v>
      </c>
      <c r="E148" s="493">
        <v>548</v>
      </c>
      <c r="F148" s="492">
        <v>645</v>
      </c>
      <c r="G148" s="493">
        <v>818</v>
      </c>
      <c r="H148" s="492">
        <v>717</v>
      </c>
      <c r="I148" s="485">
        <v>690</v>
      </c>
      <c r="J148" s="492">
        <v>802</v>
      </c>
      <c r="K148" s="493">
        <v>949</v>
      </c>
      <c r="L148" s="484">
        <v>1008</v>
      </c>
      <c r="M148" s="485">
        <v>1047</v>
      </c>
      <c r="N148" s="492">
        <v>1105</v>
      </c>
      <c r="O148" s="485">
        <v>1235</v>
      </c>
      <c r="P148" s="484">
        <v>1710</v>
      </c>
      <c r="Q148" s="493">
        <v>1867</v>
      </c>
      <c r="R148" s="492">
        <v>1456</v>
      </c>
      <c r="S148" s="493">
        <v>1181</v>
      </c>
      <c r="T148" s="484">
        <v>1110</v>
      </c>
      <c r="U148" s="481">
        <v>905</v>
      </c>
      <c r="V148" s="483">
        <v>512</v>
      </c>
      <c r="W148" s="489">
        <v>145</v>
      </c>
      <c r="X148" s="489">
        <v>18</v>
      </c>
      <c r="Y148" s="482">
        <v>4788</v>
      </c>
      <c r="Z148" s="481">
        <v>7054</v>
      </c>
      <c r="AA148" s="480">
        <v>7194</v>
      </c>
      <c r="AB148" s="479"/>
      <c r="AC148" s="478">
        <f t="shared" si="20"/>
        <v>19036</v>
      </c>
      <c r="AD148" s="477">
        <f t="shared" si="21"/>
        <v>0</v>
      </c>
      <c r="AF148" s="478">
        <f t="shared" si="22"/>
        <v>4788</v>
      </c>
      <c r="AG148" s="478">
        <f t="shared" si="23"/>
        <v>7054</v>
      </c>
      <c r="AH148" s="478">
        <f t="shared" si="24"/>
        <v>7194</v>
      </c>
    </row>
    <row r="149" spans="1:34" s="477" customFormat="1" ht="18" customHeight="1" x14ac:dyDescent="0.15">
      <c r="A149" s="500" t="s">
        <v>180</v>
      </c>
      <c r="B149" s="503" t="s">
        <v>61</v>
      </c>
      <c r="C149" s="499">
        <v>73731</v>
      </c>
      <c r="D149" s="498">
        <v>2184</v>
      </c>
      <c r="E149" s="499">
        <v>2841</v>
      </c>
      <c r="F149" s="498">
        <v>3224</v>
      </c>
      <c r="G149" s="499">
        <v>3625</v>
      </c>
      <c r="H149" s="498">
        <v>3269</v>
      </c>
      <c r="I149" s="499">
        <v>3000</v>
      </c>
      <c r="J149" s="498">
        <v>3566</v>
      </c>
      <c r="K149" s="499">
        <v>4462</v>
      </c>
      <c r="L149" s="492">
        <v>5210</v>
      </c>
      <c r="M149" s="493">
        <v>4962</v>
      </c>
      <c r="N149" s="498">
        <v>4691</v>
      </c>
      <c r="O149" s="493">
        <v>4655</v>
      </c>
      <c r="P149" s="492">
        <v>5896</v>
      </c>
      <c r="Q149" s="499">
        <v>6639</v>
      </c>
      <c r="R149" s="498">
        <v>4996</v>
      </c>
      <c r="S149" s="499">
        <v>4147</v>
      </c>
      <c r="T149" s="498">
        <v>3149</v>
      </c>
      <c r="U149" s="496">
        <v>2045</v>
      </c>
      <c r="V149" s="497">
        <v>854</v>
      </c>
      <c r="W149" s="496">
        <v>282</v>
      </c>
      <c r="X149" s="496">
        <v>34</v>
      </c>
      <c r="Y149" s="490">
        <v>21709</v>
      </c>
      <c r="Z149" s="489">
        <v>29876</v>
      </c>
      <c r="AA149" s="488">
        <v>22146</v>
      </c>
      <c r="AB149" s="479"/>
      <c r="AC149" s="478">
        <f t="shared" si="20"/>
        <v>73731</v>
      </c>
      <c r="AD149" s="477">
        <f t="shared" si="21"/>
        <v>0</v>
      </c>
      <c r="AF149" s="478">
        <f t="shared" si="22"/>
        <v>21709</v>
      </c>
      <c r="AG149" s="478">
        <f t="shared" si="23"/>
        <v>29876</v>
      </c>
      <c r="AH149" s="478">
        <f t="shared" si="24"/>
        <v>22146</v>
      </c>
    </row>
    <row r="150" spans="1:34" s="477" customFormat="1" ht="18" customHeight="1" x14ac:dyDescent="0.15">
      <c r="A150" s="495"/>
      <c r="B150" s="494" t="s">
        <v>29</v>
      </c>
      <c r="C150" s="493">
        <v>36468</v>
      </c>
      <c r="D150" s="492">
        <v>1135</v>
      </c>
      <c r="E150" s="493">
        <v>1488</v>
      </c>
      <c r="F150" s="492">
        <v>1629</v>
      </c>
      <c r="G150" s="493">
        <v>1844</v>
      </c>
      <c r="H150" s="492">
        <v>1742</v>
      </c>
      <c r="I150" s="493">
        <v>1639</v>
      </c>
      <c r="J150" s="492">
        <v>1859</v>
      </c>
      <c r="K150" s="493">
        <v>2346</v>
      </c>
      <c r="L150" s="492">
        <v>2677</v>
      </c>
      <c r="M150" s="493">
        <v>2521</v>
      </c>
      <c r="N150" s="492">
        <v>2393</v>
      </c>
      <c r="O150" s="493">
        <v>2326</v>
      </c>
      <c r="P150" s="492">
        <v>2978</v>
      </c>
      <c r="Q150" s="493">
        <v>3314</v>
      </c>
      <c r="R150" s="492">
        <v>2431</v>
      </c>
      <c r="S150" s="493">
        <v>1910</v>
      </c>
      <c r="T150" s="492">
        <v>1271</v>
      </c>
      <c r="U150" s="489">
        <v>711</v>
      </c>
      <c r="V150" s="491">
        <v>192</v>
      </c>
      <c r="W150" s="489">
        <v>59</v>
      </c>
      <c r="X150" s="489">
        <v>3</v>
      </c>
      <c r="Y150" s="490">
        <v>11336</v>
      </c>
      <c r="Z150" s="489">
        <v>15241</v>
      </c>
      <c r="AA150" s="488">
        <v>9891</v>
      </c>
      <c r="AB150" s="479"/>
      <c r="AC150" s="478">
        <f t="shared" si="20"/>
        <v>36468</v>
      </c>
      <c r="AD150" s="477">
        <f t="shared" si="21"/>
        <v>0</v>
      </c>
      <c r="AF150" s="478">
        <f t="shared" si="22"/>
        <v>11336</v>
      </c>
      <c r="AG150" s="478">
        <f t="shared" si="23"/>
        <v>15241</v>
      </c>
      <c r="AH150" s="478">
        <f t="shared" si="24"/>
        <v>9891</v>
      </c>
    </row>
    <row r="151" spans="1:34" s="477" customFormat="1" ht="18" customHeight="1" x14ac:dyDescent="0.15">
      <c r="A151" s="487"/>
      <c r="B151" s="486" t="s">
        <v>32</v>
      </c>
      <c r="C151" s="485">
        <v>37263</v>
      </c>
      <c r="D151" s="484">
        <v>1049</v>
      </c>
      <c r="E151" s="485">
        <v>1353</v>
      </c>
      <c r="F151" s="484">
        <v>1595</v>
      </c>
      <c r="G151" s="485">
        <v>1781</v>
      </c>
      <c r="H151" s="484">
        <v>1527</v>
      </c>
      <c r="I151" s="485">
        <v>1361</v>
      </c>
      <c r="J151" s="484">
        <v>1707</v>
      </c>
      <c r="K151" s="485">
        <v>2116</v>
      </c>
      <c r="L151" s="484">
        <v>2533</v>
      </c>
      <c r="M151" s="485">
        <v>2441</v>
      </c>
      <c r="N151" s="484">
        <v>2298</v>
      </c>
      <c r="O151" s="485">
        <v>2329</v>
      </c>
      <c r="P151" s="484">
        <v>2918</v>
      </c>
      <c r="Q151" s="485">
        <v>3325</v>
      </c>
      <c r="R151" s="484">
        <v>2565</v>
      </c>
      <c r="S151" s="485">
        <v>2237</v>
      </c>
      <c r="T151" s="484">
        <v>1878</v>
      </c>
      <c r="U151" s="481">
        <v>1334</v>
      </c>
      <c r="V151" s="483">
        <v>662</v>
      </c>
      <c r="W151" s="481">
        <v>223</v>
      </c>
      <c r="X151" s="481">
        <v>31</v>
      </c>
      <c r="Y151" s="490">
        <v>10373</v>
      </c>
      <c r="Z151" s="489">
        <v>14635</v>
      </c>
      <c r="AA151" s="488">
        <v>12255</v>
      </c>
      <c r="AB151" s="479"/>
      <c r="AC151" s="478">
        <f t="shared" si="20"/>
        <v>37263</v>
      </c>
      <c r="AD151" s="477">
        <f t="shared" si="21"/>
        <v>0</v>
      </c>
      <c r="AF151" s="478">
        <f t="shared" si="22"/>
        <v>10373</v>
      </c>
      <c r="AG151" s="478">
        <f t="shared" si="23"/>
        <v>14635</v>
      </c>
      <c r="AH151" s="478">
        <f t="shared" si="24"/>
        <v>12255</v>
      </c>
    </row>
    <row r="152" spans="1:34" s="477" customFormat="1" ht="18" customHeight="1" x14ac:dyDescent="0.15">
      <c r="A152" s="504" t="s">
        <v>181</v>
      </c>
      <c r="B152" s="494" t="s">
        <v>61</v>
      </c>
      <c r="C152" s="493">
        <v>59704</v>
      </c>
      <c r="D152" s="492">
        <v>1643</v>
      </c>
      <c r="E152" s="493">
        <v>1856</v>
      </c>
      <c r="F152" s="492">
        <v>1973</v>
      </c>
      <c r="G152" s="493">
        <v>2248</v>
      </c>
      <c r="H152" s="492">
        <v>2270</v>
      </c>
      <c r="I152" s="493">
        <v>2456</v>
      </c>
      <c r="J152" s="492">
        <v>2690</v>
      </c>
      <c r="K152" s="493">
        <v>3136</v>
      </c>
      <c r="L152" s="492">
        <v>3632</v>
      </c>
      <c r="M152" s="493">
        <v>3600</v>
      </c>
      <c r="N152" s="492">
        <v>3569</v>
      </c>
      <c r="O152" s="493">
        <v>4242</v>
      </c>
      <c r="P152" s="492">
        <v>5443</v>
      </c>
      <c r="Q152" s="493">
        <v>5993</v>
      </c>
      <c r="R152" s="492">
        <v>4833</v>
      </c>
      <c r="S152" s="493">
        <v>3841</v>
      </c>
      <c r="T152" s="498">
        <v>3010</v>
      </c>
      <c r="U152" s="496">
        <v>2073</v>
      </c>
      <c r="V152" s="497">
        <v>909</v>
      </c>
      <c r="W152" s="489">
        <v>264</v>
      </c>
      <c r="X152" s="489">
        <v>23</v>
      </c>
      <c r="Y152" s="502">
        <v>15136</v>
      </c>
      <c r="Z152" s="496">
        <v>23622</v>
      </c>
      <c r="AA152" s="501">
        <v>20946</v>
      </c>
      <c r="AB152" s="479"/>
      <c r="AC152" s="478">
        <f t="shared" si="20"/>
        <v>59704</v>
      </c>
      <c r="AD152" s="477">
        <f t="shared" si="21"/>
        <v>0</v>
      </c>
      <c r="AF152" s="478">
        <f t="shared" si="22"/>
        <v>15136</v>
      </c>
      <c r="AG152" s="478">
        <f t="shared" si="23"/>
        <v>23622</v>
      </c>
      <c r="AH152" s="478">
        <f t="shared" si="24"/>
        <v>20946</v>
      </c>
    </row>
    <row r="153" spans="1:34" s="477" customFormat="1" ht="18" customHeight="1" x14ac:dyDescent="0.15">
      <c r="A153" s="495"/>
      <c r="B153" s="494" t="s">
        <v>29</v>
      </c>
      <c r="C153" s="493">
        <v>29707</v>
      </c>
      <c r="D153" s="492">
        <v>829</v>
      </c>
      <c r="E153" s="493">
        <v>998</v>
      </c>
      <c r="F153" s="492">
        <v>1063</v>
      </c>
      <c r="G153" s="493">
        <v>1172</v>
      </c>
      <c r="H153" s="492">
        <v>1160</v>
      </c>
      <c r="I153" s="493">
        <v>1268</v>
      </c>
      <c r="J153" s="492">
        <v>1365</v>
      </c>
      <c r="K153" s="493">
        <v>1690</v>
      </c>
      <c r="L153" s="492">
        <v>1942</v>
      </c>
      <c r="M153" s="493">
        <v>1853</v>
      </c>
      <c r="N153" s="492">
        <v>1854</v>
      </c>
      <c r="O153" s="493">
        <v>2169</v>
      </c>
      <c r="P153" s="492">
        <v>2823</v>
      </c>
      <c r="Q153" s="493">
        <v>3070</v>
      </c>
      <c r="R153" s="492">
        <v>2329</v>
      </c>
      <c r="S153" s="493">
        <v>1839</v>
      </c>
      <c r="T153" s="492">
        <v>1251</v>
      </c>
      <c r="U153" s="489">
        <v>734</v>
      </c>
      <c r="V153" s="491">
        <v>234</v>
      </c>
      <c r="W153" s="489">
        <v>62</v>
      </c>
      <c r="X153" s="489">
        <v>2</v>
      </c>
      <c r="Y153" s="490">
        <v>7855</v>
      </c>
      <c r="Z153" s="489">
        <v>12331</v>
      </c>
      <c r="AA153" s="488">
        <v>9521</v>
      </c>
      <c r="AB153" s="479"/>
      <c r="AC153" s="478">
        <f t="shared" si="20"/>
        <v>29707</v>
      </c>
      <c r="AD153" s="477">
        <f t="shared" si="21"/>
        <v>0</v>
      </c>
      <c r="AF153" s="478">
        <f t="shared" si="22"/>
        <v>7855</v>
      </c>
      <c r="AG153" s="478">
        <f t="shared" si="23"/>
        <v>12331</v>
      </c>
      <c r="AH153" s="478">
        <f t="shared" si="24"/>
        <v>9521</v>
      </c>
    </row>
    <row r="154" spans="1:34" s="477" customFormat="1" ht="18" customHeight="1" x14ac:dyDescent="0.15">
      <c r="A154" s="495"/>
      <c r="B154" s="494" t="s">
        <v>32</v>
      </c>
      <c r="C154" s="485">
        <v>29997</v>
      </c>
      <c r="D154" s="492">
        <v>814</v>
      </c>
      <c r="E154" s="493">
        <v>858</v>
      </c>
      <c r="F154" s="492">
        <v>910</v>
      </c>
      <c r="G154" s="493">
        <v>1076</v>
      </c>
      <c r="H154" s="492">
        <v>1110</v>
      </c>
      <c r="I154" s="485">
        <v>1188</v>
      </c>
      <c r="J154" s="492">
        <v>1325</v>
      </c>
      <c r="K154" s="493">
        <v>1446</v>
      </c>
      <c r="L154" s="484">
        <v>1690</v>
      </c>
      <c r="M154" s="485">
        <v>1747</v>
      </c>
      <c r="N154" s="492">
        <v>1715</v>
      </c>
      <c r="O154" s="485">
        <v>2073</v>
      </c>
      <c r="P154" s="484">
        <v>2620</v>
      </c>
      <c r="Q154" s="493">
        <v>2923</v>
      </c>
      <c r="R154" s="492">
        <v>2504</v>
      </c>
      <c r="S154" s="493">
        <v>2002</v>
      </c>
      <c r="T154" s="484">
        <v>1759</v>
      </c>
      <c r="U154" s="481">
        <v>1339</v>
      </c>
      <c r="V154" s="483">
        <v>675</v>
      </c>
      <c r="W154" s="489">
        <v>202</v>
      </c>
      <c r="X154" s="489">
        <v>21</v>
      </c>
      <c r="Y154" s="482">
        <v>7281</v>
      </c>
      <c r="Z154" s="481">
        <v>11291</v>
      </c>
      <c r="AA154" s="480">
        <v>11425</v>
      </c>
      <c r="AB154" s="479"/>
      <c r="AC154" s="478">
        <f t="shared" si="20"/>
        <v>29997</v>
      </c>
      <c r="AD154" s="477">
        <f t="shared" si="21"/>
        <v>0</v>
      </c>
      <c r="AF154" s="478">
        <f t="shared" si="22"/>
        <v>7281</v>
      </c>
      <c r="AG154" s="478">
        <f t="shared" si="23"/>
        <v>11291</v>
      </c>
      <c r="AH154" s="478">
        <f t="shared" si="24"/>
        <v>11425</v>
      </c>
    </row>
    <row r="155" spans="1:34" s="477" customFormat="1" ht="18" customHeight="1" x14ac:dyDescent="0.15">
      <c r="A155" s="500" t="s">
        <v>182</v>
      </c>
      <c r="B155" s="503" t="s">
        <v>61</v>
      </c>
      <c r="C155" s="499">
        <v>37281</v>
      </c>
      <c r="D155" s="498">
        <v>913</v>
      </c>
      <c r="E155" s="499">
        <v>1099</v>
      </c>
      <c r="F155" s="498">
        <v>1314</v>
      </c>
      <c r="G155" s="499">
        <v>1579</v>
      </c>
      <c r="H155" s="498">
        <v>1540</v>
      </c>
      <c r="I155" s="499">
        <v>1502</v>
      </c>
      <c r="J155" s="498">
        <v>1561</v>
      </c>
      <c r="K155" s="499">
        <v>1909</v>
      </c>
      <c r="L155" s="492">
        <v>2245</v>
      </c>
      <c r="M155" s="493">
        <v>2143</v>
      </c>
      <c r="N155" s="498">
        <v>2334</v>
      </c>
      <c r="O155" s="493">
        <v>3027</v>
      </c>
      <c r="P155" s="492">
        <v>3718</v>
      </c>
      <c r="Q155" s="499">
        <v>3746</v>
      </c>
      <c r="R155" s="498">
        <v>2454</v>
      </c>
      <c r="S155" s="499">
        <v>2276</v>
      </c>
      <c r="T155" s="498">
        <v>1825</v>
      </c>
      <c r="U155" s="496">
        <v>1300</v>
      </c>
      <c r="V155" s="497">
        <v>629</v>
      </c>
      <c r="W155" s="496">
        <v>140</v>
      </c>
      <c r="X155" s="496">
        <v>27</v>
      </c>
      <c r="Y155" s="490">
        <v>9508</v>
      </c>
      <c r="Z155" s="489">
        <v>15376</v>
      </c>
      <c r="AA155" s="488">
        <v>12397</v>
      </c>
      <c r="AB155" s="479"/>
      <c r="AC155" s="478">
        <f t="shared" si="20"/>
        <v>37281</v>
      </c>
      <c r="AD155" s="477">
        <f t="shared" si="21"/>
        <v>0</v>
      </c>
      <c r="AF155" s="478">
        <f t="shared" si="22"/>
        <v>9508</v>
      </c>
      <c r="AG155" s="478">
        <f t="shared" si="23"/>
        <v>15376</v>
      </c>
      <c r="AH155" s="478">
        <f t="shared" si="24"/>
        <v>12397</v>
      </c>
    </row>
    <row r="156" spans="1:34" s="477" customFormat="1" ht="18" customHeight="1" x14ac:dyDescent="0.15">
      <c r="A156" s="495"/>
      <c r="B156" s="494" t="s">
        <v>29</v>
      </c>
      <c r="C156" s="493">
        <v>18701</v>
      </c>
      <c r="D156" s="492">
        <v>510</v>
      </c>
      <c r="E156" s="493">
        <v>577</v>
      </c>
      <c r="F156" s="492">
        <v>642</v>
      </c>
      <c r="G156" s="493">
        <v>797</v>
      </c>
      <c r="H156" s="492">
        <v>793</v>
      </c>
      <c r="I156" s="493">
        <v>850</v>
      </c>
      <c r="J156" s="492">
        <v>870</v>
      </c>
      <c r="K156" s="493">
        <v>1038</v>
      </c>
      <c r="L156" s="492">
        <v>1239</v>
      </c>
      <c r="M156" s="493">
        <v>1056</v>
      </c>
      <c r="N156" s="492">
        <v>1203</v>
      </c>
      <c r="O156" s="493">
        <v>1529</v>
      </c>
      <c r="P156" s="492">
        <v>1963</v>
      </c>
      <c r="Q156" s="493">
        <v>2003</v>
      </c>
      <c r="R156" s="492">
        <v>1236</v>
      </c>
      <c r="S156" s="493">
        <v>1076</v>
      </c>
      <c r="T156" s="492">
        <v>699</v>
      </c>
      <c r="U156" s="489">
        <v>442</v>
      </c>
      <c r="V156" s="491">
        <v>146</v>
      </c>
      <c r="W156" s="489">
        <v>27</v>
      </c>
      <c r="X156" s="489">
        <v>5</v>
      </c>
      <c r="Y156" s="490">
        <v>5039</v>
      </c>
      <c r="Z156" s="489">
        <v>8028</v>
      </c>
      <c r="AA156" s="488">
        <v>5634</v>
      </c>
      <c r="AB156" s="479"/>
      <c r="AC156" s="478">
        <f t="shared" si="20"/>
        <v>18701</v>
      </c>
      <c r="AD156" s="477">
        <f t="shared" si="21"/>
        <v>0</v>
      </c>
      <c r="AF156" s="478">
        <f t="shared" si="22"/>
        <v>5039</v>
      </c>
      <c r="AG156" s="478">
        <f t="shared" si="23"/>
        <v>8028</v>
      </c>
      <c r="AH156" s="478">
        <f t="shared" si="24"/>
        <v>5634</v>
      </c>
    </row>
    <row r="157" spans="1:34" s="477" customFormat="1" ht="18" customHeight="1" x14ac:dyDescent="0.15">
      <c r="A157" s="487"/>
      <c r="B157" s="486" t="s">
        <v>32</v>
      </c>
      <c r="C157" s="485">
        <v>18580</v>
      </c>
      <c r="D157" s="484">
        <v>403</v>
      </c>
      <c r="E157" s="485">
        <v>522</v>
      </c>
      <c r="F157" s="484">
        <v>672</v>
      </c>
      <c r="G157" s="485">
        <v>782</v>
      </c>
      <c r="H157" s="484">
        <v>747</v>
      </c>
      <c r="I157" s="485">
        <v>652</v>
      </c>
      <c r="J157" s="484">
        <v>691</v>
      </c>
      <c r="K157" s="485">
        <v>871</v>
      </c>
      <c r="L157" s="484">
        <v>1006</v>
      </c>
      <c r="M157" s="485">
        <v>1087</v>
      </c>
      <c r="N157" s="484">
        <v>1131</v>
      </c>
      <c r="O157" s="485">
        <v>1498</v>
      </c>
      <c r="P157" s="484">
        <v>1755</v>
      </c>
      <c r="Q157" s="485">
        <v>1743</v>
      </c>
      <c r="R157" s="484">
        <v>1218</v>
      </c>
      <c r="S157" s="485">
        <v>1200</v>
      </c>
      <c r="T157" s="484">
        <v>1126</v>
      </c>
      <c r="U157" s="489">
        <v>858</v>
      </c>
      <c r="V157" s="491">
        <v>483</v>
      </c>
      <c r="W157" s="481">
        <v>113</v>
      </c>
      <c r="X157" s="481">
        <v>22</v>
      </c>
      <c r="Y157" s="490">
        <v>4469</v>
      </c>
      <c r="Z157" s="489">
        <v>7348</v>
      </c>
      <c r="AA157" s="488">
        <v>6763</v>
      </c>
      <c r="AB157" s="479"/>
      <c r="AC157" s="478">
        <f t="shared" si="20"/>
        <v>18580</v>
      </c>
      <c r="AD157" s="477">
        <f t="shared" si="21"/>
        <v>0</v>
      </c>
      <c r="AF157" s="478">
        <f t="shared" si="22"/>
        <v>4469</v>
      </c>
      <c r="AG157" s="478">
        <f t="shared" si="23"/>
        <v>7348</v>
      </c>
      <c r="AH157" s="478">
        <f t="shared" si="24"/>
        <v>6763</v>
      </c>
    </row>
    <row r="158" spans="1:34" s="477" customFormat="1" ht="18" customHeight="1" x14ac:dyDescent="0.15">
      <c r="A158" s="504" t="s">
        <v>183</v>
      </c>
      <c r="B158" s="494" t="s">
        <v>61</v>
      </c>
      <c r="C158" s="493">
        <v>43257</v>
      </c>
      <c r="D158" s="492">
        <v>901</v>
      </c>
      <c r="E158" s="493">
        <v>1130</v>
      </c>
      <c r="F158" s="492">
        <v>1390</v>
      </c>
      <c r="G158" s="493">
        <v>1621</v>
      </c>
      <c r="H158" s="492">
        <v>1726</v>
      </c>
      <c r="I158" s="493">
        <v>1832</v>
      </c>
      <c r="J158" s="492">
        <v>1952</v>
      </c>
      <c r="K158" s="493">
        <v>1859</v>
      </c>
      <c r="L158" s="492">
        <v>2334</v>
      </c>
      <c r="M158" s="493">
        <v>2296</v>
      </c>
      <c r="N158" s="492">
        <v>2599</v>
      </c>
      <c r="O158" s="493">
        <v>3594</v>
      </c>
      <c r="P158" s="492">
        <v>4409</v>
      </c>
      <c r="Q158" s="493">
        <v>3976</v>
      </c>
      <c r="R158" s="492">
        <v>2939</v>
      </c>
      <c r="S158" s="493">
        <v>2925</v>
      </c>
      <c r="T158" s="498">
        <v>2623</v>
      </c>
      <c r="U158" s="496">
        <v>1989</v>
      </c>
      <c r="V158" s="497">
        <v>868</v>
      </c>
      <c r="W158" s="489">
        <v>243</v>
      </c>
      <c r="X158" s="489">
        <v>51</v>
      </c>
      <c r="Y158" s="502">
        <v>10552</v>
      </c>
      <c r="Z158" s="496">
        <v>17091</v>
      </c>
      <c r="AA158" s="501">
        <v>15614</v>
      </c>
      <c r="AB158" s="479"/>
      <c r="AC158" s="478">
        <f t="shared" si="20"/>
        <v>43257</v>
      </c>
      <c r="AD158" s="477">
        <f t="shared" si="21"/>
        <v>0</v>
      </c>
      <c r="AF158" s="478">
        <f t="shared" si="22"/>
        <v>10552</v>
      </c>
      <c r="AG158" s="478">
        <f t="shared" si="23"/>
        <v>17091</v>
      </c>
      <c r="AH158" s="478">
        <f t="shared" si="24"/>
        <v>15614</v>
      </c>
    </row>
    <row r="159" spans="1:34" s="477" customFormat="1" ht="18" customHeight="1" x14ac:dyDescent="0.15">
      <c r="A159" s="495"/>
      <c r="B159" s="494" t="s">
        <v>29</v>
      </c>
      <c r="C159" s="493">
        <v>21197</v>
      </c>
      <c r="D159" s="492">
        <v>445</v>
      </c>
      <c r="E159" s="493">
        <v>623</v>
      </c>
      <c r="F159" s="492">
        <v>688</v>
      </c>
      <c r="G159" s="493">
        <v>806</v>
      </c>
      <c r="H159" s="492">
        <v>819</v>
      </c>
      <c r="I159" s="493">
        <v>969</v>
      </c>
      <c r="J159" s="492">
        <v>1100</v>
      </c>
      <c r="K159" s="493">
        <v>987</v>
      </c>
      <c r="L159" s="492">
        <v>1223</v>
      </c>
      <c r="M159" s="493">
        <v>1183</v>
      </c>
      <c r="N159" s="492">
        <v>1295</v>
      </c>
      <c r="O159" s="493">
        <v>1834</v>
      </c>
      <c r="P159" s="492">
        <v>2279</v>
      </c>
      <c r="Q159" s="493">
        <v>2075</v>
      </c>
      <c r="R159" s="492">
        <v>1529</v>
      </c>
      <c r="S159" s="493">
        <v>1288</v>
      </c>
      <c r="T159" s="492">
        <v>1061</v>
      </c>
      <c r="U159" s="489">
        <v>674</v>
      </c>
      <c r="V159" s="491">
        <v>265</v>
      </c>
      <c r="W159" s="489">
        <v>48</v>
      </c>
      <c r="X159" s="489">
        <v>6</v>
      </c>
      <c r="Y159" s="490">
        <v>5450</v>
      </c>
      <c r="Z159" s="489">
        <v>8801</v>
      </c>
      <c r="AA159" s="488">
        <v>6946</v>
      </c>
      <c r="AB159" s="479"/>
      <c r="AC159" s="478">
        <f t="shared" si="20"/>
        <v>21197</v>
      </c>
      <c r="AD159" s="477">
        <f t="shared" si="21"/>
        <v>0</v>
      </c>
      <c r="AF159" s="478">
        <f t="shared" si="22"/>
        <v>5450</v>
      </c>
      <c r="AG159" s="478">
        <f t="shared" si="23"/>
        <v>8801</v>
      </c>
      <c r="AH159" s="478">
        <f t="shared" si="24"/>
        <v>6946</v>
      </c>
    </row>
    <row r="160" spans="1:34" s="477" customFormat="1" ht="18" customHeight="1" x14ac:dyDescent="0.15">
      <c r="A160" s="495"/>
      <c r="B160" s="494" t="s">
        <v>32</v>
      </c>
      <c r="C160" s="485">
        <v>22060</v>
      </c>
      <c r="D160" s="492">
        <v>456</v>
      </c>
      <c r="E160" s="493">
        <v>507</v>
      </c>
      <c r="F160" s="492">
        <v>702</v>
      </c>
      <c r="G160" s="493">
        <v>815</v>
      </c>
      <c r="H160" s="492">
        <v>907</v>
      </c>
      <c r="I160" s="485">
        <v>863</v>
      </c>
      <c r="J160" s="492">
        <v>852</v>
      </c>
      <c r="K160" s="493">
        <v>872</v>
      </c>
      <c r="L160" s="484">
        <v>1111</v>
      </c>
      <c r="M160" s="485">
        <v>1113</v>
      </c>
      <c r="N160" s="492">
        <v>1304</v>
      </c>
      <c r="O160" s="485">
        <v>1760</v>
      </c>
      <c r="P160" s="484">
        <v>2130</v>
      </c>
      <c r="Q160" s="493">
        <v>1901</v>
      </c>
      <c r="R160" s="492">
        <v>1410</v>
      </c>
      <c r="S160" s="493">
        <v>1637</v>
      </c>
      <c r="T160" s="484">
        <v>1562</v>
      </c>
      <c r="U160" s="481">
        <v>1315</v>
      </c>
      <c r="V160" s="483">
        <v>603</v>
      </c>
      <c r="W160" s="489">
        <v>195</v>
      </c>
      <c r="X160" s="489">
        <v>45</v>
      </c>
      <c r="Y160" s="482">
        <v>5102</v>
      </c>
      <c r="Z160" s="481">
        <v>8290</v>
      </c>
      <c r="AA160" s="480">
        <v>8668</v>
      </c>
      <c r="AB160" s="479"/>
      <c r="AC160" s="478">
        <f t="shared" si="20"/>
        <v>22060</v>
      </c>
      <c r="AD160" s="477">
        <f t="shared" si="21"/>
        <v>0</v>
      </c>
      <c r="AF160" s="478">
        <f t="shared" si="22"/>
        <v>5102</v>
      </c>
      <c r="AG160" s="478">
        <f t="shared" si="23"/>
        <v>8290</v>
      </c>
      <c r="AH160" s="478">
        <f t="shared" si="24"/>
        <v>8668</v>
      </c>
    </row>
    <row r="161" spans="1:34" s="477" customFormat="1" ht="18" customHeight="1" x14ac:dyDescent="0.15">
      <c r="A161" s="500" t="s">
        <v>184</v>
      </c>
      <c r="B161" s="503" t="s">
        <v>61</v>
      </c>
      <c r="C161" s="499">
        <v>49501</v>
      </c>
      <c r="D161" s="498">
        <v>1252</v>
      </c>
      <c r="E161" s="499">
        <v>1497</v>
      </c>
      <c r="F161" s="498">
        <v>1791</v>
      </c>
      <c r="G161" s="499">
        <v>2055</v>
      </c>
      <c r="H161" s="498">
        <v>1920</v>
      </c>
      <c r="I161" s="499">
        <v>1773</v>
      </c>
      <c r="J161" s="498">
        <v>2102</v>
      </c>
      <c r="K161" s="499">
        <v>2346</v>
      </c>
      <c r="L161" s="492">
        <v>2486</v>
      </c>
      <c r="M161" s="493">
        <v>2745</v>
      </c>
      <c r="N161" s="498">
        <v>3041</v>
      </c>
      <c r="O161" s="493">
        <v>3764</v>
      </c>
      <c r="P161" s="492">
        <v>4588</v>
      </c>
      <c r="Q161" s="499">
        <v>4469</v>
      </c>
      <c r="R161" s="498">
        <v>3312</v>
      </c>
      <c r="S161" s="499">
        <v>3131</v>
      </c>
      <c r="T161" s="498">
        <v>3159</v>
      </c>
      <c r="U161" s="496">
        <v>2529</v>
      </c>
      <c r="V161" s="497">
        <v>1144</v>
      </c>
      <c r="W161" s="496">
        <v>341</v>
      </c>
      <c r="X161" s="496">
        <v>56</v>
      </c>
      <c r="Y161" s="490">
        <v>12390</v>
      </c>
      <c r="Z161" s="489">
        <v>18970</v>
      </c>
      <c r="AA161" s="488">
        <v>18141</v>
      </c>
      <c r="AB161" s="479"/>
      <c r="AC161" s="478">
        <f t="shared" si="20"/>
        <v>49501</v>
      </c>
      <c r="AD161" s="477">
        <f t="shared" si="21"/>
        <v>0</v>
      </c>
      <c r="AF161" s="478">
        <f t="shared" si="22"/>
        <v>12390</v>
      </c>
      <c r="AG161" s="478">
        <f t="shared" si="23"/>
        <v>18970</v>
      </c>
      <c r="AH161" s="478">
        <f t="shared" si="24"/>
        <v>18141</v>
      </c>
    </row>
    <row r="162" spans="1:34" s="477" customFormat="1" ht="18" customHeight="1" x14ac:dyDescent="0.15">
      <c r="A162" s="495"/>
      <c r="B162" s="494" t="s">
        <v>29</v>
      </c>
      <c r="C162" s="493">
        <v>24155</v>
      </c>
      <c r="D162" s="492">
        <v>578</v>
      </c>
      <c r="E162" s="493">
        <v>780</v>
      </c>
      <c r="F162" s="492">
        <v>897</v>
      </c>
      <c r="G162" s="493">
        <v>974</v>
      </c>
      <c r="H162" s="492">
        <v>960</v>
      </c>
      <c r="I162" s="493">
        <v>981</v>
      </c>
      <c r="J162" s="492">
        <v>1079</v>
      </c>
      <c r="K162" s="493">
        <v>1228</v>
      </c>
      <c r="L162" s="492">
        <v>1317</v>
      </c>
      <c r="M162" s="493">
        <v>1385</v>
      </c>
      <c r="N162" s="492">
        <v>1549</v>
      </c>
      <c r="O162" s="493">
        <v>1970</v>
      </c>
      <c r="P162" s="492">
        <v>2423</v>
      </c>
      <c r="Q162" s="493">
        <v>2478</v>
      </c>
      <c r="R162" s="492">
        <v>1653</v>
      </c>
      <c r="S162" s="493">
        <v>1332</v>
      </c>
      <c r="T162" s="492">
        <v>1272</v>
      </c>
      <c r="U162" s="489">
        <v>921</v>
      </c>
      <c r="V162" s="491">
        <v>301</v>
      </c>
      <c r="W162" s="489">
        <v>62</v>
      </c>
      <c r="X162" s="489">
        <v>15</v>
      </c>
      <c r="Y162" s="490">
        <v>6249</v>
      </c>
      <c r="Z162" s="489">
        <v>9872</v>
      </c>
      <c r="AA162" s="488">
        <v>8034</v>
      </c>
      <c r="AB162" s="479"/>
      <c r="AC162" s="478">
        <f t="shared" si="20"/>
        <v>24155</v>
      </c>
      <c r="AD162" s="477">
        <f t="shared" si="21"/>
        <v>0</v>
      </c>
      <c r="AF162" s="478">
        <f t="shared" si="22"/>
        <v>6249</v>
      </c>
      <c r="AG162" s="478">
        <f t="shared" si="23"/>
        <v>9872</v>
      </c>
      <c r="AH162" s="478">
        <f t="shared" si="24"/>
        <v>8034</v>
      </c>
    </row>
    <row r="163" spans="1:34" s="477" customFormat="1" ht="18" customHeight="1" x14ac:dyDescent="0.15">
      <c r="A163" s="487"/>
      <c r="B163" s="486" t="s">
        <v>32</v>
      </c>
      <c r="C163" s="485">
        <v>25346</v>
      </c>
      <c r="D163" s="484">
        <v>674</v>
      </c>
      <c r="E163" s="485">
        <v>717</v>
      </c>
      <c r="F163" s="484">
        <v>894</v>
      </c>
      <c r="G163" s="485">
        <v>1081</v>
      </c>
      <c r="H163" s="484">
        <v>960</v>
      </c>
      <c r="I163" s="485">
        <v>792</v>
      </c>
      <c r="J163" s="484">
        <v>1023</v>
      </c>
      <c r="K163" s="485">
        <v>1118</v>
      </c>
      <c r="L163" s="484">
        <v>1169</v>
      </c>
      <c r="M163" s="485">
        <v>1360</v>
      </c>
      <c r="N163" s="484">
        <v>1492</v>
      </c>
      <c r="O163" s="485">
        <v>1794</v>
      </c>
      <c r="P163" s="484">
        <v>2165</v>
      </c>
      <c r="Q163" s="485">
        <v>1991</v>
      </c>
      <c r="R163" s="484">
        <v>1659</v>
      </c>
      <c r="S163" s="485">
        <v>1799</v>
      </c>
      <c r="T163" s="484">
        <v>1887</v>
      </c>
      <c r="U163" s="481">
        <v>1608</v>
      </c>
      <c r="V163" s="483">
        <v>843</v>
      </c>
      <c r="W163" s="481">
        <v>279</v>
      </c>
      <c r="X163" s="481">
        <v>41</v>
      </c>
      <c r="Y163" s="490">
        <v>6141</v>
      </c>
      <c r="Z163" s="489">
        <v>9098</v>
      </c>
      <c r="AA163" s="488">
        <v>10107</v>
      </c>
      <c r="AB163" s="479"/>
      <c r="AC163" s="478">
        <f t="shared" si="20"/>
        <v>25346</v>
      </c>
      <c r="AD163" s="477">
        <f t="shared" si="21"/>
        <v>0</v>
      </c>
      <c r="AF163" s="478">
        <f t="shared" si="22"/>
        <v>6141</v>
      </c>
      <c r="AG163" s="478">
        <f t="shared" si="23"/>
        <v>9098</v>
      </c>
      <c r="AH163" s="478">
        <f t="shared" si="24"/>
        <v>10107</v>
      </c>
    </row>
    <row r="164" spans="1:34" s="477" customFormat="1" ht="18" customHeight="1" x14ac:dyDescent="0.15">
      <c r="A164" s="500" t="s">
        <v>185</v>
      </c>
      <c r="B164" s="503" t="s">
        <v>61</v>
      </c>
      <c r="C164" s="493">
        <v>39119</v>
      </c>
      <c r="D164" s="492">
        <v>752</v>
      </c>
      <c r="E164" s="493">
        <v>911</v>
      </c>
      <c r="F164" s="492">
        <v>1139</v>
      </c>
      <c r="G164" s="493">
        <v>1303</v>
      </c>
      <c r="H164" s="492">
        <v>1106</v>
      </c>
      <c r="I164" s="493">
        <v>1060</v>
      </c>
      <c r="J164" s="492">
        <v>1271</v>
      </c>
      <c r="K164" s="493">
        <v>1689</v>
      </c>
      <c r="L164" s="492">
        <v>2054</v>
      </c>
      <c r="M164" s="493">
        <v>2030</v>
      </c>
      <c r="N164" s="492">
        <v>1953</v>
      </c>
      <c r="O164" s="493">
        <v>2359</v>
      </c>
      <c r="P164" s="492">
        <v>3577</v>
      </c>
      <c r="Q164" s="493">
        <v>4716</v>
      </c>
      <c r="R164" s="492">
        <v>3996</v>
      </c>
      <c r="S164" s="493">
        <v>3338</v>
      </c>
      <c r="T164" s="498">
        <v>2657</v>
      </c>
      <c r="U164" s="496">
        <v>2029</v>
      </c>
      <c r="V164" s="497">
        <v>877</v>
      </c>
      <c r="W164" s="489">
        <v>248</v>
      </c>
      <c r="X164" s="489">
        <v>54</v>
      </c>
      <c r="Y164" s="502">
        <v>7542</v>
      </c>
      <c r="Z164" s="496">
        <v>13662</v>
      </c>
      <c r="AA164" s="501">
        <v>17915</v>
      </c>
      <c r="AB164" s="479"/>
      <c r="AC164" s="478">
        <f t="shared" si="20"/>
        <v>39119</v>
      </c>
      <c r="AD164" s="477">
        <f t="shared" si="21"/>
        <v>0</v>
      </c>
      <c r="AF164" s="478">
        <f t="shared" si="22"/>
        <v>7542</v>
      </c>
      <c r="AG164" s="478">
        <f t="shared" si="23"/>
        <v>13662</v>
      </c>
      <c r="AH164" s="478">
        <f t="shared" si="24"/>
        <v>17915</v>
      </c>
    </row>
    <row r="165" spans="1:34" s="477" customFormat="1" ht="18" customHeight="1" x14ac:dyDescent="0.15">
      <c r="A165" s="495"/>
      <c r="B165" s="494" t="s">
        <v>29</v>
      </c>
      <c r="C165" s="493">
        <v>18566</v>
      </c>
      <c r="D165" s="492">
        <v>394</v>
      </c>
      <c r="E165" s="493">
        <v>432</v>
      </c>
      <c r="F165" s="492">
        <v>582</v>
      </c>
      <c r="G165" s="493">
        <v>668</v>
      </c>
      <c r="H165" s="492">
        <v>578</v>
      </c>
      <c r="I165" s="493">
        <v>563</v>
      </c>
      <c r="J165" s="492">
        <v>657</v>
      </c>
      <c r="K165" s="493">
        <v>850</v>
      </c>
      <c r="L165" s="492">
        <v>1050</v>
      </c>
      <c r="M165" s="493">
        <v>993</v>
      </c>
      <c r="N165" s="492">
        <v>978</v>
      </c>
      <c r="O165" s="493">
        <v>1157</v>
      </c>
      <c r="P165" s="492">
        <v>1735</v>
      </c>
      <c r="Q165" s="493">
        <v>2332</v>
      </c>
      <c r="R165" s="492">
        <v>1891</v>
      </c>
      <c r="S165" s="493">
        <v>1604</v>
      </c>
      <c r="T165" s="492">
        <v>1156</v>
      </c>
      <c r="U165" s="489">
        <v>659</v>
      </c>
      <c r="V165" s="491">
        <v>223</v>
      </c>
      <c r="W165" s="489">
        <v>55</v>
      </c>
      <c r="X165" s="489">
        <v>9</v>
      </c>
      <c r="Y165" s="490">
        <v>3874</v>
      </c>
      <c r="Z165" s="489">
        <v>6763</v>
      </c>
      <c r="AA165" s="488">
        <v>7929</v>
      </c>
      <c r="AB165" s="479"/>
      <c r="AC165" s="478">
        <f t="shared" si="20"/>
        <v>18566</v>
      </c>
      <c r="AD165" s="477">
        <f t="shared" ref="AD165:AD169" si="25">IF(C165=AC165,0,1)</f>
        <v>0</v>
      </c>
      <c r="AF165" s="478">
        <f t="shared" si="22"/>
        <v>3874</v>
      </c>
      <c r="AG165" s="478">
        <f t="shared" si="23"/>
        <v>6763</v>
      </c>
      <c r="AH165" s="478">
        <f t="shared" si="24"/>
        <v>7929</v>
      </c>
    </row>
    <row r="166" spans="1:34" s="477" customFormat="1" ht="18" customHeight="1" x14ac:dyDescent="0.15">
      <c r="A166" s="487"/>
      <c r="B166" s="486" t="s">
        <v>32</v>
      </c>
      <c r="C166" s="485">
        <v>20553</v>
      </c>
      <c r="D166" s="492">
        <v>358</v>
      </c>
      <c r="E166" s="493">
        <v>479</v>
      </c>
      <c r="F166" s="492">
        <v>557</v>
      </c>
      <c r="G166" s="493">
        <v>635</v>
      </c>
      <c r="H166" s="492">
        <v>528</v>
      </c>
      <c r="I166" s="485">
        <v>497</v>
      </c>
      <c r="J166" s="492">
        <v>614</v>
      </c>
      <c r="K166" s="493">
        <v>839</v>
      </c>
      <c r="L166" s="484">
        <v>1004</v>
      </c>
      <c r="M166" s="485">
        <v>1037</v>
      </c>
      <c r="N166" s="492">
        <v>975</v>
      </c>
      <c r="O166" s="485">
        <v>1202</v>
      </c>
      <c r="P166" s="484">
        <v>1842</v>
      </c>
      <c r="Q166" s="493">
        <v>2384</v>
      </c>
      <c r="R166" s="492">
        <v>2105</v>
      </c>
      <c r="S166" s="493">
        <v>1734</v>
      </c>
      <c r="T166" s="484">
        <v>1501</v>
      </c>
      <c r="U166" s="481">
        <v>1370</v>
      </c>
      <c r="V166" s="483">
        <v>654</v>
      </c>
      <c r="W166" s="489">
        <v>193</v>
      </c>
      <c r="X166" s="489">
        <v>45</v>
      </c>
      <c r="Y166" s="482">
        <v>3668</v>
      </c>
      <c r="Z166" s="481">
        <v>6899</v>
      </c>
      <c r="AA166" s="480">
        <v>9986</v>
      </c>
      <c r="AB166" s="479"/>
      <c r="AC166" s="478">
        <f t="shared" si="20"/>
        <v>20553</v>
      </c>
      <c r="AD166" s="477">
        <f t="shared" si="25"/>
        <v>0</v>
      </c>
      <c r="AF166" s="478">
        <f t="shared" si="22"/>
        <v>3668</v>
      </c>
      <c r="AG166" s="478">
        <f t="shared" si="23"/>
        <v>6899</v>
      </c>
      <c r="AH166" s="478">
        <f t="shared" si="24"/>
        <v>9986</v>
      </c>
    </row>
    <row r="167" spans="1:34" s="477" customFormat="1" ht="18" customHeight="1" x14ac:dyDescent="0.15">
      <c r="A167" s="500" t="s">
        <v>186</v>
      </c>
      <c r="B167" s="494" t="s">
        <v>61</v>
      </c>
      <c r="C167" s="499">
        <v>42463</v>
      </c>
      <c r="D167" s="498">
        <v>791</v>
      </c>
      <c r="E167" s="499">
        <v>1043</v>
      </c>
      <c r="F167" s="498">
        <v>1332</v>
      </c>
      <c r="G167" s="499">
        <v>1699</v>
      </c>
      <c r="H167" s="498">
        <v>1469</v>
      </c>
      <c r="I167" s="499">
        <v>1185</v>
      </c>
      <c r="J167" s="498">
        <v>1558</v>
      </c>
      <c r="K167" s="499">
        <v>1818</v>
      </c>
      <c r="L167" s="492">
        <v>2092</v>
      </c>
      <c r="M167" s="493">
        <v>2134</v>
      </c>
      <c r="N167" s="498">
        <v>2425</v>
      </c>
      <c r="O167" s="493">
        <v>2982</v>
      </c>
      <c r="P167" s="492">
        <v>3863</v>
      </c>
      <c r="Q167" s="499">
        <v>4692</v>
      </c>
      <c r="R167" s="498">
        <v>3669</v>
      </c>
      <c r="S167" s="499">
        <v>3317</v>
      </c>
      <c r="T167" s="498">
        <v>2980</v>
      </c>
      <c r="U167" s="496">
        <v>2145</v>
      </c>
      <c r="V167" s="497">
        <v>968</v>
      </c>
      <c r="W167" s="496">
        <v>247</v>
      </c>
      <c r="X167" s="496">
        <v>54</v>
      </c>
      <c r="Y167" s="490">
        <v>9077</v>
      </c>
      <c r="Z167" s="489">
        <v>15314</v>
      </c>
      <c r="AA167" s="488">
        <v>18072</v>
      </c>
      <c r="AB167" s="479"/>
      <c r="AC167" s="478">
        <f t="shared" si="20"/>
        <v>42463</v>
      </c>
      <c r="AD167" s="477">
        <f t="shared" si="25"/>
        <v>0</v>
      </c>
      <c r="AF167" s="478">
        <f t="shared" si="22"/>
        <v>9077</v>
      </c>
      <c r="AG167" s="478">
        <f t="shared" si="23"/>
        <v>15314</v>
      </c>
      <c r="AH167" s="478">
        <f t="shared" si="24"/>
        <v>18072</v>
      </c>
    </row>
    <row r="168" spans="1:34" s="477" customFormat="1" ht="18" customHeight="1" x14ac:dyDescent="0.15">
      <c r="A168" s="495"/>
      <c r="B168" s="494" t="s">
        <v>29</v>
      </c>
      <c r="C168" s="493">
        <v>20373</v>
      </c>
      <c r="D168" s="492">
        <v>430</v>
      </c>
      <c r="E168" s="493">
        <v>590</v>
      </c>
      <c r="F168" s="492">
        <v>744</v>
      </c>
      <c r="G168" s="493">
        <v>777</v>
      </c>
      <c r="H168" s="492">
        <v>697</v>
      </c>
      <c r="I168" s="493">
        <v>614</v>
      </c>
      <c r="J168" s="492">
        <v>825</v>
      </c>
      <c r="K168" s="493">
        <v>937</v>
      </c>
      <c r="L168" s="492">
        <v>1062</v>
      </c>
      <c r="M168" s="493">
        <v>1103</v>
      </c>
      <c r="N168" s="492">
        <v>1252</v>
      </c>
      <c r="O168" s="493">
        <v>1505</v>
      </c>
      <c r="P168" s="492">
        <v>2000</v>
      </c>
      <c r="Q168" s="493">
        <v>2341</v>
      </c>
      <c r="R168" s="492">
        <v>1788</v>
      </c>
      <c r="S168" s="493">
        <v>1503</v>
      </c>
      <c r="T168" s="492">
        <v>1142</v>
      </c>
      <c r="U168" s="489">
        <v>747</v>
      </c>
      <c r="V168" s="491">
        <v>271</v>
      </c>
      <c r="W168" s="489">
        <v>42</v>
      </c>
      <c r="X168" s="489">
        <v>3</v>
      </c>
      <c r="Y168" s="490">
        <v>4677</v>
      </c>
      <c r="Z168" s="489">
        <v>7859</v>
      </c>
      <c r="AA168" s="488">
        <v>7837</v>
      </c>
      <c r="AB168" s="479"/>
      <c r="AC168" s="478">
        <f t="shared" si="20"/>
        <v>20373</v>
      </c>
      <c r="AD168" s="477">
        <f t="shared" si="25"/>
        <v>0</v>
      </c>
      <c r="AF168" s="478">
        <f t="shared" si="22"/>
        <v>4677</v>
      </c>
      <c r="AG168" s="478">
        <f t="shared" si="23"/>
        <v>7859</v>
      </c>
      <c r="AH168" s="478">
        <f t="shared" si="24"/>
        <v>7837</v>
      </c>
    </row>
    <row r="169" spans="1:34" s="477" customFormat="1" ht="18" customHeight="1" x14ac:dyDescent="0.15">
      <c r="A169" s="487"/>
      <c r="B169" s="486" t="s">
        <v>32</v>
      </c>
      <c r="C169" s="485">
        <v>22090</v>
      </c>
      <c r="D169" s="484">
        <v>361</v>
      </c>
      <c r="E169" s="485">
        <v>453</v>
      </c>
      <c r="F169" s="484">
        <v>588</v>
      </c>
      <c r="G169" s="485">
        <v>922</v>
      </c>
      <c r="H169" s="484">
        <v>772</v>
      </c>
      <c r="I169" s="485">
        <v>571</v>
      </c>
      <c r="J169" s="484">
        <v>733</v>
      </c>
      <c r="K169" s="485">
        <v>881</v>
      </c>
      <c r="L169" s="484">
        <v>1030</v>
      </c>
      <c r="M169" s="485">
        <v>1031</v>
      </c>
      <c r="N169" s="484">
        <v>1173</v>
      </c>
      <c r="O169" s="485">
        <v>1477</v>
      </c>
      <c r="P169" s="484">
        <v>1863</v>
      </c>
      <c r="Q169" s="485">
        <v>2351</v>
      </c>
      <c r="R169" s="484">
        <v>1881</v>
      </c>
      <c r="S169" s="485">
        <v>1814</v>
      </c>
      <c r="T169" s="484">
        <v>1838</v>
      </c>
      <c r="U169" s="481">
        <v>1398</v>
      </c>
      <c r="V169" s="483">
        <v>697</v>
      </c>
      <c r="W169" s="481">
        <v>205</v>
      </c>
      <c r="X169" s="481">
        <v>51</v>
      </c>
      <c r="Y169" s="482">
        <v>4400</v>
      </c>
      <c r="Z169" s="481">
        <v>7455</v>
      </c>
      <c r="AA169" s="480">
        <v>10235</v>
      </c>
      <c r="AB169" s="479"/>
      <c r="AC169" s="478">
        <f t="shared" si="20"/>
        <v>22090</v>
      </c>
      <c r="AD169" s="477">
        <f t="shared" si="25"/>
        <v>0</v>
      </c>
      <c r="AF169" s="478">
        <f t="shared" si="22"/>
        <v>4400</v>
      </c>
      <c r="AG169" s="478">
        <f t="shared" si="23"/>
        <v>7455</v>
      </c>
      <c r="AH169" s="478">
        <f t="shared" si="24"/>
        <v>10235</v>
      </c>
    </row>
    <row r="170" spans="1:34" ht="27.75" customHeight="1" x14ac:dyDescent="0.15">
      <c r="A170" s="476" t="s">
        <v>454</v>
      </c>
    </row>
    <row r="171" spans="1:34" ht="15.6" customHeight="1" x14ac:dyDescent="0.15">
      <c r="A171" s="475"/>
    </row>
    <row r="172" spans="1:34" ht="15.6" customHeight="1" x14ac:dyDescent="0.15"/>
    <row r="173" spans="1:34" ht="15.6" customHeight="1" x14ac:dyDescent="0.15"/>
    <row r="174" spans="1:34" ht="15.6" customHeight="1" x14ac:dyDescent="0.15"/>
    <row r="175" spans="1:34" ht="15.6" customHeight="1" x14ac:dyDescent="0.15"/>
    <row r="176" spans="1:34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</sheetData>
  <mergeCells count="24"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AA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phoneticPr fontId="3"/>
  <pageMargins left="0.94488188976377963" right="0.23622047244094491" top="0.98425196850393704" bottom="0.98425196850393704" header="0.51181102362204722" footer="0.51181102362204722"/>
  <pageSetup paperSize="8" scale="47" firstPageNumber="28" fitToHeight="2" orientation="landscape" useFirstPageNumber="1" r:id="rId1"/>
  <headerFooter alignWithMargins="0">
    <oddFooter>&amp;C&amp;18&amp;P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"/>
  <sheetViews>
    <sheetView view="pageBreakPreview" topLeftCell="A4" zoomScale="60" zoomScaleNormal="70" workbookViewId="0">
      <selection activeCell="J26" sqref="J26"/>
    </sheetView>
  </sheetViews>
  <sheetFormatPr defaultRowHeight="13.5" x14ac:dyDescent="0.15"/>
  <cols>
    <col min="1" max="1" width="6.625" customWidth="1"/>
    <col min="2" max="17" width="10.125" customWidth="1"/>
  </cols>
  <sheetData>
    <row r="1" spans="1:17" ht="21.75" customHeight="1" x14ac:dyDescent="0.15">
      <c r="A1" s="1" t="s">
        <v>293</v>
      </c>
      <c r="H1" s="1"/>
      <c r="I1" s="1"/>
      <c r="J1" s="1"/>
      <c r="K1" s="1"/>
      <c r="L1" s="1"/>
      <c r="M1" s="1"/>
    </row>
    <row r="2" spans="1:17" ht="7.5" customHeight="1" x14ac:dyDescent="0.15"/>
    <row r="3" spans="1:17" ht="18" customHeight="1" x14ac:dyDescent="0.15">
      <c r="A3" s="343"/>
      <c r="B3" s="802" t="s">
        <v>377</v>
      </c>
      <c r="C3" s="803"/>
      <c r="D3" s="803"/>
      <c r="E3" s="803"/>
      <c r="F3" s="803"/>
      <c r="G3" s="804"/>
      <c r="H3" s="802" t="s">
        <v>292</v>
      </c>
      <c r="I3" s="803"/>
      <c r="J3" s="803"/>
      <c r="K3" s="803"/>
      <c r="L3" s="803"/>
      <c r="M3" s="804"/>
      <c r="N3" s="802" t="s">
        <v>291</v>
      </c>
      <c r="O3" s="804"/>
      <c r="P3" s="802" t="s">
        <v>290</v>
      </c>
      <c r="Q3" s="804"/>
    </row>
    <row r="4" spans="1:17" ht="18" customHeight="1" x14ac:dyDescent="0.15">
      <c r="A4" s="342"/>
      <c r="B4" s="802" t="s">
        <v>35</v>
      </c>
      <c r="C4" s="803"/>
      <c r="D4" s="803"/>
      <c r="E4" s="802" t="s">
        <v>36</v>
      </c>
      <c r="F4" s="803"/>
      <c r="G4" s="804"/>
      <c r="H4" s="802" t="s">
        <v>35</v>
      </c>
      <c r="I4" s="803"/>
      <c r="J4" s="803"/>
      <c r="K4" s="802" t="s">
        <v>36</v>
      </c>
      <c r="L4" s="803"/>
      <c r="M4" s="804"/>
      <c r="N4" s="801" t="s">
        <v>35</v>
      </c>
      <c r="O4" s="801" t="s">
        <v>289</v>
      </c>
      <c r="P4" s="801" t="s">
        <v>35</v>
      </c>
      <c r="Q4" s="801" t="s">
        <v>289</v>
      </c>
    </row>
    <row r="5" spans="1:17" s="339" customFormat="1" ht="18" customHeight="1" x14ac:dyDescent="0.15">
      <c r="A5" s="341"/>
      <c r="B5" s="271" t="s">
        <v>87</v>
      </c>
      <c r="C5" s="271" t="s">
        <v>472</v>
      </c>
      <c r="D5" s="271" t="s">
        <v>103</v>
      </c>
      <c r="E5" s="340" t="s">
        <v>87</v>
      </c>
      <c r="F5" s="271" t="s">
        <v>473</v>
      </c>
      <c r="G5" s="519" t="s">
        <v>103</v>
      </c>
      <c r="H5" s="271" t="s">
        <v>87</v>
      </c>
      <c r="I5" s="271" t="s">
        <v>288</v>
      </c>
      <c r="J5" s="271" t="s">
        <v>103</v>
      </c>
      <c r="K5" s="340" t="s">
        <v>87</v>
      </c>
      <c r="L5" s="271" t="s">
        <v>472</v>
      </c>
      <c r="M5" s="519" t="s">
        <v>103</v>
      </c>
      <c r="N5" s="794"/>
      <c r="O5" s="794"/>
      <c r="P5" s="794"/>
      <c r="Q5" s="794"/>
    </row>
    <row r="6" spans="1:17" ht="18" customHeight="1" x14ac:dyDescent="0.15">
      <c r="A6" s="334" t="s">
        <v>201</v>
      </c>
      <c r="B6" s="562">
        <v>20088</v>
      </c>
      <c r="C6" s="562">
        <v>12316</v>
      </c>
      <c r="D6" s="562">
        <v>7772</v>
      </c>
      <c r="E6" s="562">
        <v>742</v>
      </c>
      <c r="F6" s="563">
        <v>443</v>
      </c>
      <c r="G6" s="562">
        <v>299</v>
      </c>
      <c r="H6" s="548">
        <v>16.399999999999999</v>
      </c>
      <c r="I6" s="547">
        <v>20.399999999999999</v>
      </c>
      <c r="J6" s="547">
        <v>12.4</v>
      </c>
      <c r="K6" s="547">
        <v>13.4</v>
      </c>
      <c r="L6" s="547">
        <v>15.9</v>
      </c>
      <c r="M6" s="547">
        <v>10.9</v>
      </c>
      <c r="N6" s="332">
        <v>1.5846628924343797</v>
      </c>
      <c r="O6" s="332">
        <v>1.4816053511705685</v>
      </c>
      <c r="P6" s="331">
        <v>61.310234966148947</v>
      </c>
      <c r="Q6" s="331">
        <v>59.703504043126685</v>
      </c>
    </row>
    <row r="7" spans="1:17" ht="18" customHeight="1" x14ac:dyDescent="0.15">
      <c r="A7" s="334" t="s">
        <v>200</v>
      </c>
      <c r="B7" s="549">
        <v>19875</v>
      </c>
      <c r="C7" s="560">
        <v>12477</v>
      </c>
      <c r="D7" s="560">
        <v>7398</v>
      </c>
      <c r="E7" s="560">
        <v>733</v>
      </c>
      <c r="F7" s="561">
        <v>458</v>
      </c>
      <c r="G7" s="549">
        <v>275</v>
      </c>
      <c r="H7" s="548">
        <v>16.100000000000001</v>
      </c>
      <c r="I7" s="547">
        <v>20.6</v>
      </c>
      <c r="J7" s="547">
        <v>11.8</v>
      </c>
      <c r="K7" s="547">
        <v>13.1</v>
      </c>
      <c r="L7" s="547">
        <v>16.2</v>
      </c>
      <c r="M7" s="547">
        <v>9.9</v>
      </c>
      <c r="N7" s="332">
        <v>1.6865369018653691</v>
      </c>
      <c r="O7" s="332">
        <v>1.6654545454545455</v>
      </c>
      <c r="P7" s="331">
        <v>62.777358490566037</v>
      </c>
      <c r="Q7" s="331">
        <v>62.482946793997272</v>
      </c>
    </row>
    <row r="8" spans="1:17" ht="18" customHeight="1" x14ac:dyDescent="0.15">
      <c r="A8" s="334" t="s">
        <v>199</v>
      </c>
      <c r="B8" s="540">
        <v>20893</v>
      </c>
      <c r="C8" s="540">
        <v>13516</v>
      </c>
      <c r="D8" s="540">
        <v>7377</v>
      </c>
      <c r="E8" s="540">
        <v>827</v>
      </c>
      <c r="F8" s="541">
        <v>546</v>
      </c>
      <c r="G8" s="540">
        <v>281</v>
      </c>
      <c r="H8" s="548">
        <v>16.899999999999999</v>
      </c>
      <c r="I8" s="547">
        <v>22.3</v>
      </c>
      <c r="J8" s="547">
        <v>11.7</v>
      </c>
      <c r="K8" s="547">
        <v>14.7</v>
      </c>
      <c r="L8" s="547">
        <v>19.2</v>
      </c>
      <c r="M8" s="547">
        <v>10.1</v>
      </c>
      <c r="N8" s="332">
        <v>1.8321811034295785</v>
      </c>
      <c r="O8" s="332">
        <v>1.9430604982206405</v>
      </c>
      <c r="P8" s="331">
        <v>64.691523476762541</v>
      </c>
      <c r="Q8" s="331">
        <v>66.021765417170499</v>
      </c>
    </row>
    <row r="9" spans="1:17" ht="18" customHeight="1" x14ac:dyDescent="0.15">
      <c r="A9" s="334" t="s">
        <v>198</v>
      </c>
      <c r="B9" s="549">
        <v>20516</v>
      </c>
      <c r="C9" s="549">
        <v>13540</v>
      </c>
      <c r="D9" s="549">
        <v>6976</v>
      </c>
      <c r="E9" s="549">
        <v>791</v>
      </c>
      <c r="F9" s="550">
        <v>529</v>
      </c>
      <c r="G9" s="549">
        <v>262</v>
      </c>
      <c r="H9" s="548">
        <v>16.600000000000001</v>
      </c>
      <c r="I9" s="547">
        <v>22.3</v>
      </c>
      <c r="J9" s="547">
        <v>11.1</v>
      </c>
      <c r="K9" s="547">
        <v>13.9</v>
      </c>
      <c r="L9" s="547">
        <v>18.399999999999999</v>
      </c>
      <c r="M9" s="547">
        <v>9.3000000000000007</v>
      </c>
      <c r="N9" s="332">
        <v>1.940940366972477</v>
      </c>
      <c r="O9" s="332">
        <v>2.0190839694656488</v>
      </c>
      <c r="P9" s="331">
        <v>65.997270423084416</v>
      </c>
      <c r="Q9" s="331">
        <v>66.877370417193433</v>
      </c>
    </row>
    <row r="10" spans="1:17" ht="18" customHeight="1" x14ac:dyDescent="0.15">
      <c r="A10" s="334" t="s">
        <v>197</v>
      </c>
      <c r="B10" s="540">
        <v>20923</v>
      </c>
      <c r="C10" s="540">
        <v>14058</v>
      </c>
      <c r="D10" s="540">
        <v>6865</v>
      </c>
      <c r="E10" s="540">
        <v>827</v>
      </c>
      <c r="F10" s="541">
        <v>568</v>
      </c>
      <c r="G10" s="540">
        <v>259</v>
      </c>
      <c r="H10" s="548">
        <v>16.899999999999999</v>
      </c>
      <c r="I10" s="547">
        <v>23.1</v>
      </c>
      <c r="J10" s="547">
        <v>10.9</v>
      </c>
      <c r="K10" s="547">
        <v>14.4</v>
      </c>
      <c r="L10" s="547">
        <v>19.600000000000001</v>
      </c>
      <c r="M10" s="547">
        <v>9.1</v>
      </c>
      <c r="N10" s="332">
        <v>2.0477785870356882</v>
      </c>
      <c r="O10" s="332">
        <v>2.1930501930501931</v>
      </c>
      <c r="P10" s="331">
        <v>67.189217607417675</v>
      </c>
      <c r="Q10" s="331">
        <v>68.681983071342202</v>
      </c>
    </row>
    <row r="11" spans="1:17" ht="18" customHeight="1" x14ac:dyDescent="0.15">
      <c r="A11" s="334" t="s">
        <v>196</v>
      </c>
      <c r="B11" s="549">
        <v>21420</v>
      </c>
      <c r="C11" s="549">
        <v>14231</v>
      </c>
      <c r="D11" s="549">
        <v>7189</v>
      </c>
      <c r="E11" s="549">
        <v>839</v>
      </c>
      <c r="F11" s="550">
        <v>578</v>
      </c>
      <c r="G11" s="549">
        <v>261</v>
      </c>
      <c r="H11" s="548">
        <v>17.214774809528404</v>
      </c>
      <c r="I11" s="547">
        <v>23.326831347222448</v>
      </c>
      <c r="J11" s="547">
        <v>11.335183374854152</v>
      </c>
      <c r="K11" s="547">
        <v>14.591304347826087</v>
      </c>
      <c r="L11" s="547">
        <v>19.924164081351257</v>
      </c>
      <c r="M11" s="547">
        <v>9.1611091611091613</v>
      </c>
      <c r="N11" s="332">
        <v>1.9795520934761441</v>
      </c>
      <c r="O11" s="332">
        <v>2.2145593869731801</v>
      </c>
      <c r="P11" s="331">
        <v>66.437908496732021</v>
      </c>
      <c r="Q11" s="331">
        <v>68.891537544696064</v>
      </c>
    </row>
    <row r="12" spans="1:17" ht="18" customHeight="1" x14ac:dyDescent="0.15">
      <c r="A12" s="334" t="s">
        <v>195</v>
      </c>
      <c r="B12" s="540">
        <v>22138</v>
      </c>
      <c r="C12" s="540">
        <v>14853</v>
      </c>
      <c r="D12" s="540">
        <v>7285</v>
      </c>
      <c r="E12" s="540">
        <v>813</v>
      </c>
      <c r="F12" s="541">
        <v>561</v>
      </c>
      <c r="G12" s="560">
        <v>252</v>
      </c>
      <c r="H12" s="548">
        <v>17.751868364499472</v>
      </c>
      <c r="I12" s="547">
        <v>24.297398985768034</v>
      </c>
      <c r="J12" s="547">
        <v>11.458366101481644</v>
      </c>
      <c r="K12" s="547">
        <v>14.090121317157712</v>
      </c>
      <c r="L12" s="547">
        <v>19.284977655551735</v>
      </c>
      <c r="M12" s="547">
        <v>8.8111888111888117</v>
      </c>
      <c r="N12" s="332">
        <v>2.0388469457789977</v>
      </c>
      <c r="O12" s="332">
        <v>2.2261904761904763</v>
      </c>
      <c r="P12" s="331">
        <v>67.092781642424796</v>
      </c>
      <c r="Q12" s="331">
        <v>69.003690036900366</v>
      </c>
    </row>
    <row r="13" spans="1:17" ht="18" customHeight="1" x14ac:dyDescent="0.15">
      <c r="A13" s="334" t="s">
        <v>194</v>
      </c>
      <c r="B13" s="549">
        <v>23494</v>
      </c>
      <c r="C13" s="549">
        <v>15901</v>
      </c>
      <c r="D13" s="549">
        <v>7593</v>
      </c>
      <c r="E13" s="549">
        <v>924</v>
      </c>
      <c r="F13" s="550">
        <v>646</v>
      </c>
      <c r="G13" s="540">
        <v>278</v>
      </c>
      <c r="H13" s="548">
        <v>18.801065932570964</v>
      </c>
      <c r="I13" s="547">
        <v>25.965055519268454</v>
      </c>
      <c r="J13" s="547">
        <v>11.9160088510852</v>
      </c>
      <c r="K13" s="547">
        <v>15.961305925030231</v>
      </c>
      <c r="L13" s="547">
        <v>22.14604045251971</v>
      </c>
      <c r="M13" s="547">
        <v>9.6796657381615603</v>
      </c>
      <c r="N13" s="332">
        <v>2.09416567891479</v>
      </c>
      <c r="O13" s="332">
        <v>2.3237410071942448</v>
      </c>
      <c r="P13" s="331">
        <v>67.681110070656331</v>
      </c>
      <c r="Q13" s="331">
        <v>69.913419913419915</v>
      </c>
    </row>
    <row r="14" spans="1:17" ht="18" customHeight="1" x14ac:dyDescent="0.15">
      <c r="A14" s="334" t="s">
        <v>193</v>
      </c>
      <c r="B14" s="540">
        <v>31755</v>
      </c>
      <c r="C14" s="540">
        <v>22349</v>
      </c>
      <c r="D14" s="540">
        <v>9406</v>
      </c>
      <c r="E14" s="540">
        <v>1223</v>
      </c>
      <c r="F14" s="541">
        <v>869</v>
      </c>
      <c r="G14" s="535">
        <v>354</v>
      </c>
      <c r="H14" s="548">
        <v>25.353698262646908</v>
      </c>
      <c r="I14" s="547">
        <v>36.424531838258062</v>
      </c>
      <c r="J14" s="547">
        <v>14.721948318229487</v>
      </c>
      <c r="K14" s="547">
        <v>21.024583118445932</v>
      </c>
      <c r="L14" s="547">
        <v>29.668828951860704</v>
      </c>
      <c r="M14" s="547">
        <v>12.257617728531855</v>
      </c>
      <c r="N14" s="332">
        <v>2.3760365724005954</v>
      </c>
      <c r="O14" s="332">
        <v>2.4548022598870056</v>
      </c>
      <c r="P14" s="331">
        <v>70.379467800346404</v>
      </c>
      <c r="Q14" s="331">
        <v>71.054783319705635</v>
      </c>
    </row>
    <row r="15" spans="1:17" ht="18" customHeight="1" x14ac:dyDescent="0.15">
      <c r="A15" s="334" t="s">
        <v>192</v>
      </c>
      <c r="B15" s="549">
        <v>31413</v>
      </c>
      <c r="C15" s="549">
        <v>22402</v>
      </c>
      <c r="D15" s="549">
        <v>9011</v>
      </c>
      <c r="E15" s="549">
        <v>1229</v>
      </c>
      <c r="F15" s="550">
        <v>883</v>
      </c>
      <c r="G15" s="549">
        <v>346</v>
      </c>
      <c r="H15" s="548">
        <v>25.04484680331986</v>
      </c>
      <c r="I15" s="547">
        <v>36.474055259773039</v>
      </c>
      <c r="J15" s="547">
        <v>14.077927759030121</v>
      </c>
      <c r="K15" s="547">
        <v>21.040917651087142</v>
      </c>
      <c r="L15" s="547">
        <v>30.034013605442176</v>
      </c>
      <c r="M15" s="547">
        <v>11.926921751120304</v>
      </c>
      <c r="N15" s="332">
        <v>2.4860725779602708</v>
      </c>
      <c r="O15" s="332">
        <v>2.552023121387283</v>
      </c>
      <c r="P15" s="331">
        <v>71.31442396460065</v>
      </c>
      <c r="Q15" s="331">
        <v>71.847030105777051</v>
      </c>
    </row>
    <row r="16" spans="1:17" ht="18" customHeight="1" x14ac:dyDescent="0.15">
      <c r="A16" s="334" t="s">
        <v>191</v>
      </c>
      <c r="B16" s="540">
        <v>30251</v>
      </c>
      <c r="C16" s="540">
        <v>21656</v>
      </c>
      <c r="D16" s="540">
        <v>8595</v>
      </c>
      <c r="E16" s="540">
        <v>1269</v>
      </c>
      <c r="F16" s="541">
        <v>937</v>
      </c>
      <c r="G16" s="540">
        <v>332</v>
      </c>
      <c r="H16" s="548">
        <v>24.08269844681681</v>
      </c>
      <c r="I16" s="547">
        <v>35.219880301847518</v>
      </c>
      <c r="J16" s="547">
        <v>13.403508771929825</v>
      </c>
      <c r="K16" s="547">
        <v>21.622082126426989</v>
      </c>
      <c r="L16" s="547">
        <v>31.741192411924118</v>
      </c>
      <c r="M16" s="547">
        <v>11.381556393555023</v>
      </c>
      <c r="N16" s="332">
        <v>2.5196044211751016</v>
      </c>
      <c r="O16" s="332">
        <v>2.822289156626506</v>
      </c>
      <c r="P16" s="331">
        <v>71.587716108558396</v>
      </c>
      <c r="Q16" s="331">
        <v>73.837667454688727</v>
      </c>
    </row>
    <row r="17" spans="1:17" ht="18" customHeight="1" x14ac:dyDescent="0.15">
      <c r="A17" s="334" t="s">
        <v>190</v>
      </c>
      <c r="B17" s="540">
        <v>29375</v>
      </c>
      <c r="C17" s="540">
        <v>21085</v>
      </c>
      <c r="D17" s="540">
        <v>8290</v>
      </c>
      <c r="E17" s="540">
        <v>1160</v>
      </c>
      <c r="F17" s="541">
        <v>855</v>
      </c>
      <c r="G17" s="540">
        <v>305</v>
      </c>
      <c r="H17" s="548">
        <v>23.326451203049313</v>
      </c>
      <c r="I17" s="547">
        <v>34.22056317455165</v>
      </c>
      <c r="J17" s="547">
        <v>12.889483176814478</v>
      </c>
      <c r="K17" s="547">
        <v>19.631071247249956</v>
      </c>
      <c r="L17" s="559">
        <v>28.787878787878789</v>
      </c>
      <c r="M17" s="559">
        <v>10.377679482817284</v>
      </c>
      <c r="N17" s="332">
        <v>2.5434258142340167</v>
      </c>
      <c r="O17" s="332">
        <v>2.8032786885245899</v>
      </c>
      <c r="P17" s="331">
        <v>71.778723404255317</v>
      </c>
      <c r="Q17" s="331">
        <v>73.706896551724128</v>
      </c>
    </row>
    <row r="18" spans="1:17" ht="18" customHeight="1" x14ac:dyDescent="0.15">
      <c r="A18" s="334" t="s">
        <v>189</v>
      </c>
      <c r="B18" s="549">
        <v>29949</v>
      </c>
      <c r="C18" s="549">
        <v>21677</v>
      </c>
      <c r="D18" s="549">
        <v>8272</v>
      </c>
      <c r="E18" s="549">
        <v>1212</v>
      </c>
      <c r="F18" s="550">
        <v>876</v>
      </c>
      <c r="G18" s="549">
        <v>336</v>
      </c>
      <c r="H18" s="548">
        <v>23.759053731366965</v>
      </c>
      <c r="I18" s="547">
        <v>35.173376170309432</v>
      </c>
      <c r="J18" s="547">
        <v>12.839935427790886</v>
      </c>
      <c r="K18" s="547">
        <v>20.428113938985337</v>
      </c>
      <c r="L18" s="559">
        <v>29.395973154362416</v>
      </c>
      <c r="M18" s="559">
        <v>11.378259397223163</v>
      </c>
      <c r="N18" s="332">
        <v>2.6205270793036752</v>
      </c>
      <c r="O18" s="332">
        <v>2.6071428571428572</v>
      </c>
      <c r="P18" s="331">
        <v>72.379712177368191</v>
      </c>
      <c r="Q18" s="331">
        <v>72.277227722772281</v>
      </c>
    </row>
    <row r="19" spans="1:17" ht="18" customHeight="1" x14ac:dyDescent="0.15">
      <c r="A19" s="334" t="s">
        <v>13</v>
      </c>
      <c r="B19" s="540">
        <v>32109</v>
      </c>
      <c r="C19" s="540">
        <v>23396</v>
      </c>
      <c r="D19" s="540">
        <v>8713</v>
      </c>
      <c r="E19" s="540">
        <v>1326</v>
      </c>
      <c r="F19" s="541">
        <v>970</v>
      </c>
      <c r="G19" s="540">
        <v>356</v>
      </c>
      <c r="H19" s="548">
        <v>25.441738110707888</v>
      </c>
      <c r="I19" s="547">
        <v>37.93310310164243</v>
      </c>
      <c r="J19" s="547">
        <v>13.502456259976134</v>
      </c>
      <c r="K19" s="547">
        <v>22.244589833920482</v>
      </c>
      <c r="L19" s="559">
        <v>32.463186077643911</v>
      </c>
      <c r="M19" s="559">
        <v>11.986531986531986</v>
      </c>
      <c r="N19" s="332">
        <v>2.6851830597957074</v>
      </c>
      <c r="O19" s="332">
        <v>2.7247191011235956</v>
      </c>
      <c r="P19" s="331">
        <v>72.864305957831135</v>
      </c>
      <c r="Q19" s="331">
        <v>73.152337858220207</v>
      </c>
    </row>
    <row r="20" spans="1:17" ht="18" customHeight="1" x14ac:dyDescent="0.15">
      <c r="A20" s="334" t="s">
        <v>14</v>
      </c>
      <c r="B20" s="549">
        <v>30247</v>
      </c>
      <c r="C20" s="549">
        <v>21955</v>
      </c>
      <c r="D20" s="549">
        <v>8292</v>
      </c>
      <c r="E20" s="549">
        <v>1231</v>
      </c>
      <c r="F20" s="550">
        <v>886</v>
      </c>
      <c r="G20" s="549">
        <v>345</v>
      </c>
      <c r="H20" s="548">
        <v>23.95498392282958</v>
      </c>
      <c r="I20" s="547">
        <v>35.598469371209909</v>
      </c>
      <c r="J20" s="547">
        <v>12.837503096358683</v>
      </c>
      <c r="K20" s="547">
        <v>20.599062918340028</v>
      </c>
      <c r="L20" s="559">
        <v>29.572763684913216</v>
      </c>
      <c r="M20" s="559">
        <v>11.577181208053691</v>
      </c>
      <c r="N20" s="332">
        <v>2.6477327544621323</v>
      </c>
      <c r="O20" s="332">
        <v>2.5681159420289856</v>
      </c>
      <c r="P20" s="331">
        <v>72.585710979601288</v>
      </c>
      <c r="Q20" s="331">
        <v>71.974004874086106</v>
      </c>
    </row>
    <row r="21" spans="1:17" ht="18" customHeight="1" x14ac:dyDescent="0.15">
      <c r="A21" s="334" t="s">
        <v>15</v>
      </c>
      <c r="B21" s="540">
        <v>30553</v>
      </c>
      <c r="C21" s="540">
        <v>22236</v>
      </c>
      <c r="D21" s="540">
        <v>8317</v>
      </c>
      <c r="E21" s="540">
        <v>1318</v>
      </c>
      <c r="F21" s="541">
        <v>941</v>
      </c>
      <c r="G21" s="540">
        <v>377</v>
      </c>
      <c r="H21" s="548">
        <v>24.20902499900955</v>
      </c>
      <c r="I21" s="547">
        <v>36.086857736375734</v>
      </c>
      <c r="J21" s="547">
        <v>12.877204390976512</v>
      </c>
      <c r="K21" s="547">
        <v>22.029082400133714</v>
      </c>
      <c r="L21" s="558">
        <v>31.398064731398062</v>
      </c>
      <c r="M21" s="558">
        <v>12.625586068318819</v>
      </c>
      <c r="N21" s="332">
        <v>2.6735601779487794</v>
      </c>
      <c r="O21" s="332">
        <v>2.4960212201591512</v>
      </c>
      <c r="P21" s="331">
        <v>72.778450561319673</v>
      </c>
      <c r="Q21" s="331">
        <v>71.396054628224576</v>
      </c>
    </row>
    <row r="22" spans="1:17" ht="18" customHeight="1" x14ac:dyDescent="0.15">
      <c r="A22" s="334" t="s">
        <v>16</v>
      </c>
      <c r="B22" s="549">
        <v>29921</v>
      </c>
      <c r="C22" s="549">
        <v>21419</v>
      </c>
      <c r="D22" s="549">
        <v>8502</v>
      </c>
      <c r="E22" s="549">
        <v>1290</v>
      </c>
      <c r="F22" s="550">
        <v>905</v>
      </c>
      <c r="G22" s="549">
        <v>385</v>
      </c>
      <c r="H22" s="548">
        <v>23.717836929467158</v>
      </c>
      <c r="I22" s="547">
        <v>34.789176195426194</v>
      </c>
      <c r="J22" s="547">
        <v>13.163843557427308</v>
      </c>
      <c r="K22" s="547">
        <v>21.503583930655111</v>
      </c>
      <c r="L22" s="558">
        <v>30.136530136530137</v>
      </c>
      <c r="M22" s="558">
        <v>12.850467289719624</v>
      </c>
      <c r="N22" s="332">
        <v>2.5192895789226064</v>
      </c>
      <c r="O22" s="332">
        <v>2.3506493506493507</v>
      </c>
      <c r="P22" s="331">
        <v>71.585174292303066</v>
      </c>
      <c r="Q22" s="331">
        <v>70.15503875968993</v>
      </c>
    </row>
    <row r="23" spans="1:17" ht="18" customHeight="1" x14ac:dyDescent="0.15">
      <c r="A23" s="334" t="s">
        <v>17</v>
      </c>
      <c r="B23" s="540">
        <v>30827</v>
      </c>
      <c r="C23" s="540">
        <v>22007</v>
      </c>
      <c r="D23" s="540">
        <v>8820</v>
      </c>
      <c r="E23" s="540">
        <v>1294</v>
      </c>
      <c r="F23" s="557">
        <v>929</v>
      </c>
      <c r="G23" s="556">
        <v>365</v>
      </c>
      <c r="H23" s="548">
        <v>24.449379386921521</v>
      </c>
      <c r="I23" s="547">
        <v>35.777340638259822</v>
      </c>
      <c r="J23" s="547">
        <v>13.658748102951652</v>
      </c>
      <c r="K23" s="547">
        <v>21.498587805283272</v>
      </c>
      <c r="L23" s="547">
        <v>30.843293492695885</v>
      </c>
      <c r="M23" s="547">
        <v>12.138343864316594</v>
      </c>
      <c r="N23" s="332">
        <v>2.4951247165532879</v>
      </c>
      <c r="O23" s="332">
        <v>2.5452054794520547</v>
      </c>
      <c r="P23" s="331">
        <v>71.388717682551004</v>
      </c>
      <c r="Q23" s="331">
        <v>71.792890262751158</v>
      </c>
    </row>
    <row r="24" spans="1:17" ht="18" customHeight="1" x14ac:dyDescent="0.15">
      <c r="A24" s="334" t="s">
        <v>18</v>
      </c>
      <c r="B24" s="549">
        <v>30229</v>
      </c>
      <c r="C24" s="549">
        <v>21546</v>
      </c>
      <c r="D24" s="549">
        <v>8683</v>
      </c>
      <c r="E24" s="549">
        <v>1258</v>
      </c>
      <c r="F24" s="555">
        <v>894</v>
      </c>
      <c r="G24" s="554">
        <v>364</v>
      </c>
      <c r="H24" s="548">
        <v>24.001365653806761</v>
      </c>
      <c r="I24" s="547">
        <v>35.077494139098725</v>
      </c>
      <c r="J24" s="547">
        <v>13.457216806410116</v>
      </c>
      <c r="K24" s="547">
        <v>20.831263454214273</v>
      </c>
      <c r="L24" s="547">
        <v>29.59285004965243</v>
      </c>
      <c r="M24" s="547">
        <v>12.060967528164348</v>
      </c>
      <c r="N24" s="332">
        <v>2.4814004376367613</v>
      </c>
      <c r="O24" s="332">
        <v>2.4560439560439562</v>
      </c>
      <c r="P24" s="331">
        <v>71.275927089880582</v>
      </c>
      <c r="Q24" s="331">
        <v>71.065182829888712</v>
      </c>
    </row>
    <row r="25" spans="1:17" ht="18" customHeight="1" x14ac:dyDescent="0.15">
      <c r="A25" s="334" t="s">
        <v>19</v>
      </c>
      <c r="B25" s="540">
        <v>30707</v>
      </c>
      <c r="C25" s="540">
        <v>22189</v>
      </c>
      <c r="D25" s="540">
        <v>8518</v>
      </c>
      <c r="E25" s="552">
        <v>1326</v>
      </c>
      <c r="F25" s="553">
        <v>958</v>
      </c>
      <c r="G25" s="552">
        <v>368</v>
      </c>
      <c r="H25" s="548">
        <v>24.405499920521379</v>
      </c>
      <c r="I25" s="547">
        <v>36.174375193596241</v>
      </c>
      <c r="J25" s="547">
        <v>13.210092895581644</v>
      </c>
      <c r="K25" s="547">
        <v>21.881188118811881</v>
      </c>
      <c r="L25" s="547">
        <v>31.596306068601585</v>
      </c>
      <c r="M25" s="547">
        <v>12.15323645970938</v>
      </c>
      <c r="N25" s="332">
        <v>2.6049542146043674</v>
      </c>
      <c r="O25" s="332">
        <v>2.6032608695652173</v>
      </c>
      <c r="P25" s="331">
        <v>72.260396652229133</v>
      </c>
      <c r="Q25" s="331">
        <v>72.247360482654599</v>
      </c>
    </row>
    <row r="26" spans="1:17" ht="18" customHeight="1" x14ac:dyDescent="0.15">
      <c r="A26" s="334" t="s">
        <v>20</v>
      </c>
      <c r="B26" s="549">
        <v>29554</v>
      </c>
      <c r="C26" s="549">
        <v>21028</v>
      </c>
      <c r="D26" s="549">
        <v>8526</v>
      </c>
      <c r="E26" s="543">
        <v>1329</v>
      </c>
      <c r="F26" s="544">
        <v>917</v>
      </c>
      <c r="G26" s="543">
        <v>412</v>
      </c>
      <c r="H26" s="548">
        <v>23.4</v>
      </c>
      <c r="I26" s="547">
        <v>34.200000000000003</v>
      </c>
      <c r="J26" s="547">
        <v>13.2</v>
      </c>
      <c r="K26" s="547">
        <v>21.7</v>
      </c>
      <c r="L26" s="547">
        <v>29.9</v>
      </c>
      <c r="M26" s="547">
        <v>13.4</v>
      </c>
      <c r="N26" s="332">
        <v>2.4663382594417076</v>
      </c>
      <c r="O26" s="332">
        <v>2.2257281553398056</v>
      </c>
      <c r="P26" s="331">
        <v>71.151113216485072</v>
      </c>
      <c r="Q26" s="331">
        <v>68.999247554552284</v>
      </c>
    </row>
    <row r="27" spans="1:17" ht="18" customHeight="1" x14ac:dyDescent="0.15">
      <c r="A27" s="551" t="s">
        <v>21</v>
      </c>
      <c r="B27" s="545">
        <v>28896</v>
      </c>
      <c r="C27" s="545">
        <v>19904</v>
      </c>
      <c r="D27" s="545">
        <v>8992</v>
      </c>
      <c r="E27" s="545">
        <v>1370</v>
      </c>
      <c r="F27" s="546">
        <v>957</v>
      </c>
      <c r="G27" s="545">
        <v>413</v>
      </c>
      <c r="H27" s="548">
        <v>22.900618164526868</v>
      </c>
      <c r="I27" s="547">
        <v>32.388980196247537</v>
      </c>
      <c r="J27" s="547">
        <v>13.892193365983285</v>
      </c>
      <c r="K27" s="547">
        <v>22.3</v>
      </c>
      <c r="L27" s="547">
        <v>31.3</v>
      </c>
      <c r="M27" s="547">
        <v>13.4</v>
      </c>
      <c r="N27" s="332">
        <v>2.2135231316725981</v>
      </c>
      <c r="O27" s="332">
        <v>2.3171912832929782</v>
      </c>
      <c r="P27" s="331">
        <v>68.881506090808415</v>
      </c>
      <c r="Q27" s="331">
        <v>69.854014598540147</v>
      </c>
    </row>
    <row r="28" spans="1:17" ht="18" customHeight="1" x14ac:dyDescent="0.15">
      <c r="A28" s="551" t="s">
        <v>81</v>
      </c>
      <c r="B28" s="543">
        <v>26433</v>
      </c>
      <c r="C28" s="543">
        <v>18485</v>
      </c>
      <c r="D28" s="543">
        <v>7948</v>
      </c>
      <c r="E28" s="543">
        <v>1215</v>
      </c>
      <c r="F28" s="550">
        <v>846</v>
      </c>
      <c r="G28" s="549">
        <v>369</v>
      </c>
      <c r="H28" s="548">
        <v>21</v>
      </c>
      <c r="I28" s="547">
        <v>30.1</v>
      </c>
      <c r="J28" s="547">
        <v>12.3</v>
      </c>
      <c r="K28" s="547">
        <v>19.899999999999999</v>
      </c>
      <c r="L28" s="547">
        <v>27.7</v>
      </c>
      <c r="M28" s="547">
        <v>12</v>
      </c>
      <c r="N28" s="332">
        <v>2.33</v>
      </c>
      <c r="O28" s="332">
        <v>2.29</v>
      </c>
      <c r="P28" s="331">
        <v>69.900000000000006</v>
      </c>
      <c r="Q28" s="331">
        <v>69.599999999999994</v>
      </c>
    </row>
    <row r="29" spans="1:17" ht="18" customHeight="1" x14ac:dyDescent="0.15">
      <c r="A29" s="537" t="s">
        <v>23</v>
      </c>
      <c r="B29" s="545">
        <v>26063</v>
      </c>
      <c r="C29" s="545">
        <v>18158</v>
      </c>
      <c r="D29" s="545">
        <v>7905</v>
      </c>
      <c r="E29" s="545">
        <v>1217</v>
      </c>
      <c r="F29" s="546">
        <v>869</v>
      </c>
      <c r="G29" s="545">
        <v>348</v>
      </c>
      <c r="H29" s="542">
        <v>20.7</v>
      </c>
      <c r="I29" s="538">
        <v>29.7</v>
      </c>
      <c r="J29" s="538">
        <v>12.3</v>
      </c>
      <c r="K29" s="538">
        <v>19.899999999999999</v>
      </c>
      <c r="L29" s="538">
        <v>28.5</v>
      </c>
      <c r="M29" s="538">
        <v>11.3</v>
      </c>
      <c r="N29" s="329">
        <v>2.2970271979759644</v>
      </c>
      <c r="O29" s="329">
        <v>2.4971264367816093</v>
      </c>
      <c r="P29" s="328">
        <v>69.669646625484404</v>
      </c>
      <c r="Q29" s="328">
        <v>71.405094494658996</v>
      </c>
    </row>
    <row r="30" spans="1:17" ht="18" customHeight="1" x14ac:dyDescent="0.15">
      <c r="A30" s="537" t="s">
        <v>83</v>
      </c>
      <c r="B30" s="543">
        <v>24417</v>
      </c>
      <c r="C30" s="543">
        <v>16875</v>
      </c>
      <c r="D30" s="543">
        <v>7542</v>
      </c>
      <c r="E30" s="543">
        <v>1215</v>
      </c>
      <c r="F30" s="544">
        <v>825</v>
      </c>
      <c r="G30" s="543">
        <v>390</v>
      </c>
      <c r="H30" s="542">
        <v>19.46647957841363</v>
      </c>
      <c r="I30" s="538">
        <v>27.64535312331056</v>
      </c>
      <c r="J30" s="538">
        <v>11.712817008588157</v>
      </c>
      <c r="K30" s="538">
        <v>19.872423945044162</v>
      </c>
      <c r="L30" s="538">
        <v>27.084701247537755</v>
      </c>
      <c r="M30" s="538">
        <v>12.711864406779661</v>
      </c>
      <c r="N30" s="329">
        <v>2.2374701670644392</v>
      </c>
      <c r="O30" s="329">
        <v>2.1153846153846154</v>
      </c>
      <c r="P30" s="328">
        <v>69.11168448212311</v>
      </c>
      <c r="Q30" s="328">
        <v>67.901234567901241</v>
      </c>
    </row>
    <row r="31" spans="1:17" ht="18" customHeight="1" x14ac:dyDescent="0.15">
      <c r="A31" s="537" t="s">
        <v>25</v>
      </c>
      <c r="B31" s="540">
        <v>23152</v>
      </c>
      <c r="C31" s="540">
        <v>16202</v>
      </c>
      <c r="D31" s="540">
        <v>6950</v>
      </c>
      <c r="E31" s="540">
        <v>1182</v>
      </c>
      <c r="F31" s="541">
        <v>830</v>
      </c>
      <c r="G31" s="540">
        <v>352</v>
      </c>
      <c r="H31" s="539">
        <v>18.474409117146436</v>
      </c>
      <c r="I31" s="538">
        <v>26.550751001806603</v>
      </c>
      <c r="J31" s="538">
        <v>10.809290322187307</v>
      </c>
      <c r="K31" s="538">
        <v>19.279293679751685</v>
      </c>
      <c r="L31" s="538">
        <v>27.161641217626922</v>
      </c>
      <c r="M31" s="538">
        <v>11.446596101003204</v>
      </c>
      <c r="N31" s="329">
        <v>2.3312230215827339</v>
      </c>
      <c r="O31" s="329">
        <v>2.3579545454545454</v>
      </c>
      <c r="P31" s="328">
        <v>69.98099516240498</v>
      </c>
      <c r="Q31" s="328">
        <v>70.219966159052447</v>
      </c>
    </row>
    <row r="32" spans="1:17" ht="18" customHeight="1" x14ac:dyDescent="0.15">
      <c r="A32" s="537" t="s">
        <v>471</v>
      </c>
      <c r="B32" s="535">
        <v>21017</v>
      </c>
      <c r="C32" s="535">
        <v>14639</v>
      </c>
      <c r="D32" s="535">
        <v>6378</v>
      </c>
      <c r="E32" s="535">
        <v>1026</v>
      </c>
      <c r="F32" s="536">
        <v>730</v>
      </c>
      <c r="G32" s="535">
        <v>296</v>
      </c>
      <c r="H32" s="534">
        <v>16.810910254359303</v>
      </c>
      <c r="I32" s="533">
        <v>24.050799283684096</v>
      </c>
      <c r="J32" s="533">
        <v>9.9418577463251907</v>
      </c>
      <c r="K32" s="533">
        <v>16.71826625386997</v>
      </c>
      <c r="L32" s="533">
        <v>23.887434554973822</v>
      </c>
      <c r="M32" s="533">
        <v>9.6072703667640376</v>
      </c>
      <c r="N32" s="532">
        <v>2.2952336155534652</v>
      </c>
      <c r="O32" s="532">
        <v>2.4662162162162162</v>
      </c>
      <c r="P32" s="347">
        <v>69.653137935956607</v>
      </c>
      <c r="Q32" s="328">
        <v>71.150097465886944</v>
      </c>
    </row>
    <row r="33" spans="1:17" ht="18" customHeight="1" x14ac:dyDescent="0.15">
      <c r="A33" s="327" t="s">
        <v>84</v>
      </c>
      <c r="B33" s="450">
        <v>20465</v>
      </c>
      <c r="C33" s="450">
        <v>14333</v>
      </c>
      <c r="D33" s="450">
        <v>6132</v>
      </c>
      <c r="E33" s="450">
        <v>990</v>
      </c>
      <c r="F33" s="531">
        <v>680</v>
      </c>
      <c r="G33" s="450">
        <v>310</v>
      </c>
      <c r="H33" s="530">
        <v>16.418233746229379</v>
      </c>
      <c r="I33" s="529">
        <v>23.622189992748368</v>
      </c>
      <c r="J33" s="529">
        <v>9.5852937958201121</v>
      </c>
      <c r="K33" s="529">
        <v>16.121152906692721</v>
      </c>
      <c r="L33" s="529">
        <v>22.251308900523561</v>
      </c>
      <c r="M33" s="529">
        <v>10.0518806744488</v>
      </c>
      <c r="N33" s="528">
        <v>2.3374103065883887</v>
      </c>
      <c r="O33" s="527">
        <v>2.193548387096774</v>
      </c>
      <c r="P33" s="526">
        <v>70.03664793549963</v>
      </c>
      <c r="Q33" s="525">
        <v>68.686868686868678</v>
      </c>
    </row>
    <row r="34" spans="1:17" x14ac:dyDescent="0.15">
      <c r="A34" t="s">
        <v>286</v>
      </c>
    </row>
    <row r="35" spans="1:17" x14ac:dyDescent="0.15">
      <c r="A35" s="322" t="s">
        <v>529</v>
      </c>
      <c r="H35" s="322"/>
    </row>
    <row r="36" spans="1:17" x14ac:dyDescent="0.15">
      <c r="A36" s="131" t="s">
        <v>530</v>
      </c>
      <c r="H36" s="322"/>
    </row>
    <row r="37" spans="1:17" x14ac:dyDescent="0.15">
      <c r="A37" s="325" t="s">
        <v>474</v>
      </c>
      <c r="H37" s="322"/>
    </row>
    <row r="38" spans="1:17" x14ac:dyDescent="0.15">
      <c r="A38" s="325"/>
      <c r="B38" s="322" t="s">
        <v>285</v>
      </c>
    </row>
    <row r="39" spans="1:17" x14ac:dyDescent="0.15">
      <c r="A39" s="324"/>
      <c r="B39" s="322" t="s">
        <v>284</v>
      </c>
    </row>
    <row r="40" spans="1:17" x14ac:dyDescent="0.15">
      <c r="A40" s="323"/>
      <c r="B40" s="322" t="s">
        <v>283</v>
      </c>
    </row>
    <row r="41" spans="1:17" ht="21.4" customHeight="1" x14ac:dyDescent="0.15">
      <c r="A41" s="320"/>
      <c r="B41" s="321" t="s">
        <v>282</v>
      </c>
      <c r="I41" s="320"/>
      <c r="J41" s="320"/>
      <c r="K41" s="320"/>
      <c r="L41" s="320"/>
      <c r="M41" s="320"/>
      <c r="N41" s="320"/>
      <c r="O41" s="320"/>
      <c r="P41" s="320"/>
      <c r="Q41" s="320"/>
    </row>
    <row r="42" spans="1:17" x14ac:dyDescent="0.15">
      <c r="A42" s="298"/>
    </row>
    <row r="43" spans="1:17" x14ac:dyDescent="0.15">
      <c r="A43" s="298"/>
    </row>
    <row r="44" spans="1:17" x14ac:dyDescent="0.15">
      <c r="A44" s="298"/>
    </row>
    <row r="45" spans="1:17" x14ac:dyDescent="0.15">
      <c r="A45" s="298"/>
    </row>
    <row r="46" spans="1:17" x14ac:dyDescent="0.15">
      <c r="A46" s="298"/>
    </row>
    <row r="47" spans="1:17" x14ac:dyDescent="0.15">
      <c r="A47" s="298"/>
    </row>
    <row r="48" spans="1:17" x14ac:dyDescent="0.15">
      <c r="A48" s="298"/>
    </row>
    <row r="49" spans="1:1" x14ac:dyDescent="0.15">
      <c r="A49" s="298"/>
    </row>
    <row r="50" spans="1:1" x14ac:dyDescent="0.15">
      <c r="A50" s="298"/>
    </row>
    <row r="51" spans="1:1" x14ac:dyDescent="0.15">
      <c r="A51" s="298"/>
    </row>
    <row r="52" spans="1:1" x14ac:dyDescent="0.15">
      <c r="A52" s="298"/>
    </row>
    <row r="53" spans="1:1" x14ac:dyDescent="0.15">
      <c r="A53" s="298"/>
    </row>
    <row r="54" spans="1:1" x14ac:dyDescent="0.15">
      <c r="A54" s="298"/>
    </row>
    <row r="55" spans="1:1" x14ac:dyDescent="0.15">
      <c r="A55" s="298"/>
    </row>
    <row r="56" spans="1:1" x14ac:dyDescent="0.15">
      <c r="A56" s="298"/>
    </row>
    <row r="57" spans="1:1" x14ac:dyDescent="0.15">
      <c r="A57" s="298"/>
    </row>
    <row r="58" spans="1:1" x14ac:dyDescent="0.15">
      <c r="A58" s="298"/>
    </row>
    <row r="59" spans="1:1" x14ac:dyDescent="0.15">
      <c r="A59" s="298"/>
    </row>
    <row r="60" spans="1:1" x14ac:dyDescent="0.15">
      <c r="A60" s="298"/>
    </row>
    <row r="61" spans="1:1" x14ac:dyDescent="0.15">
      <c r="A61" s="298"/>
    </row>
    <row r="62" spans="1:1" x14ac:dyDescent="0.15">
      <c r="A62" s="298"/>
    </row>
    <row r="63" spans="1:1" x14ac:dyDescent="0.15">
      <c r="A63" s="298"/>
    </row>
    <row r="64" spans="1:1" x14ac:dyDescent="0.15">
      <c r="A64" s="298"/>
    </row>
    <row r="65" spans="1:1" x14ac:dyDescent="0.15">
      <c r="A65" s="298"/>
    </row>
    <row r="66" spans="1:1" x14ac:dyDescent="0.15">
      <c r="A66" s="298"/>
    </row>
    <row r="67" spans="1:1" x14ac:dyDescent="0.15">
      <c r="A67" s="298"/>
    </row>
    <row r="68" spans="1:1" x14ac:dyDescent="0.15">
      <c r="A68" s="298"/>
    </row>
    <row r="69" spans="1:1" x14ac:dyDescent="0.15">
      <c r="A69" s="298"/>
    </row>
    <row r="70" spans="1:1" x14ac:dyDescent="0.15">
      <c r="A70" s="298"/>
    </row>
    <row r="71" spans="1:1" x14ac:dyDescent="0.15">
      <c r="A71" s="298"/>
    </row>
    <row r="72" spans="1:1" x14ac:dyDescent="0.15">
      <c r="A72" s="298"/>
    </row>
    <row r="73" spans="1:1" x14ac:dyDescent="0.15">
      <c r="A73" s="298"/>
    </row>
    <row r="74" spans="1:1" x14ac:dyDescent="0.15">
      <c r="A74" s="298"/>
    </row>
    <row r="75" spans="1:1" x14ac:dyDescent="0.15">
      <c r="A75" s="298"/>
    </row>
    <row r="76" spans="1:1" x14ac:dyDescent="0.15">
      <c r="A76" s="298"/>
    </row>
    <row r="77" spans="1:1" x14ac:dyDescent="0.15">
      <c r="A77" s="298"/>
    </row>
    <row r="78" spans="1:1" x14ac:dyDescent="0.15">
      <c r="A78" s="298"/>
    </row>
    <row r="79" spans="1:1" x14ac:dyDescent="0.15">
      <c r="A79" s="298"/>
    </row>
    <row r="80" spans="1:1" x14ac:dyDescent="0.15">
      <c r="A80" s="298"/>
    </row>
    <row r="81" spans="1:1" x14ac:dyDescent="0.15">
      <c r="A81" s="298"/>
    </row>
    <row r="82" spans="1:1" x14ac:dyDescent="0.15">
      <c r="A82" s="298"/>
    </row>
    <row r="83" spans="1:1" x14ac:dyDescent="0.15">
      <c r="A83" s="298"/>
    </row>
    <row r="84" spans="1:1" x14ac:dyDescent="0.15">
      <c r="A84" s="298"/>
    </row>
    <row r="85" spans="1:1" x14ac:dyDescent="0.15">
      <c r="A85" s="298"/>
    </row>
    <row r="86" spans="1:1" x14ac:dyDescent="0.15">
      <c r="A86" s="298"/>
    </row>
    <row r="87" spans="1:1" x14ac:dyDescent="0.15">
      <c r="A87" s="298"/>
    </row>
    <row r="88" spans="1:1" x14ac:dyDescent="0.15">
      <c r="A88" s="298"/>
    </row>
    <row r="89" spans="1:1" x14ac:dyDescent="0.15">
      <c r="A89" s="298"/>
    </row>
    <row r="90" spans="1:1" x14ac:dyDescent="0.15">
      <c r="A90" s="298"/>
    </row>
    <row r="91" spans="1:1" x14ac:dyDescent="0.15">
      <c r="A91" s="298"/>
    </row>
    <row r="92" spans="1:1" x14ac:dyDescent="0.15">
      <c r="A92" s="298"/>
    </row>
    <row r="93" spans="1:1" x14ac:dyDescent="0.15">
      <c r="A93" s="298"/>
    </row>
    <row r="94" spans="1:1" x14ac:dyDescent="0.15">
      <c r="A94" s="298"/>
    </row>
    <row r="95" spans="1:1" x14ac:dyDescent="0.15">
      <c r="A95" s="298"/>
    </row>
    <row r="96" spans="1:1" x14ac:dyDescent="0.15">
      <c r="A96" s="298"/>
    </row>
    <row r="97" spans="1:1" x14ac:dyDescent="0.15">
      <c r="A97" s="298"/>
    </row>
    <row r="98" spans="1:1" x14ac:dyDescent="0.15">
      <c r="A98" s="298"/>
    </row>
    <row r="99" spans="1:1" x14ac:dyDescent="0.15">
      <c r="A99" s="298"/>
    </row>
    <row r="100" spans="1:1" x14ac:dyDescent="0.15">
      <c r="A100" s="298"/>
    </row>
    <row r="101" spans="1:1" x14ac:dyDescent="0.15">
      <c r="A101" s="298"/>
    </row>
    <row r="102" spans="1:1" x14ac:dyDescent="0.15">
      <c r="A102" s="298"/>
    </row>
    <row r="103" spans="1:1" x14ac:dyDescent="0.15">
      <c r="A103" s="298"/>
    </row>
    <row r="104" spans="1:1" x14ac:dyDescent="0.15">
      <c r="A104" s="298"/>
    </row>
    <row r="105" spans="1:1" x14ac:dyDescent="0.15">
      <c r="A105" s="298"/>
    </row>
    <row r="106" spans="1:1" x14ac:dyDescent="0.15">
      <c r="A106" s="298"/>
    </row>
    <row r="107" spans="1:1" x14ac:dyDescent="0.15">
      <c r="A107" s="298"/>
    </row>
    <row r="108" spans="1:1" x14ac:dyDescent="0.15">
      <c r="A108" s="298"/>
    </row>
    <row r="109" spans="1:1" x14ac:dyDescent="0.15">
      <c r="A109" s="298"/>
    </row>
    <row r="110" spans="1:1" x14ac:dyDescent="0.15">
      <c r="A110" s="298"/>
    </row>
    <row r="111" spans="1:1" x14ac:dyDescent="0.15">
      <c r="A111" s="298"/>
    </row>
    <row r="112" spans="1:1" x14ac:dyDescent="0.15">
      <c r="A112" s="298"/>
    </row>
    <row r="113" spans="1:1" x14ac:dyDescent="0.15">
      <c r="A113" s="298"/>
    </row>
    <row r="114" spans="1:1" x14ac:dyDescent="0.15">
      <c r="A114" s="298"/>
    </row>
    <row r="115" spans="1:1" x14ac:dyDescent="0.15">
      <c r="A115" s="298"/>
    </row>
    <row r="116" spans="1:1" x14ac:dyDescent="0.15">
      <c r="A116" s="298"/>
    </row>
    <row r="117" spans="1:1" x14ac:dyDescent="0.15">
      <c r="A117" s="298"/>
    </row>
    <row r="118" spans="1:1" x14ac:dyDescent="0.15">
      <c r="A118" s="298"/>
    </row>
    <row r="119" spans="1:1" x14ac:dyDescent="0.15">
      <c r="A119" s="298"/>
    </row>
    <row r="120" spans="1:1" x14ac:dyDescent="0.15">
      <c r="A120" s="298"/>
    </row>
    <row r="121" spans="1:1" x14ac:dyDescent="0.15">
      <c r="A121" s="298"/>
    </row>
    <row r="122" spans="1:1" x14ac:dyDescent="0.15">
      <c r="A122" s="298"/>
    </row>
    <row r="123" spans="1:1" x14ac:dyDescent="0.15">
      <c r="A123" s="298"/>
    </row>
    <row r="124" spans="1:1" x14ac:dyDescent="0.15">
      <c r="A124" s="298"/>
    </row>
    <row r="125" spans="1:1" x14ac:dyDescent="0.15">
      <c r="A125" s="298"/>
    </row>
    <row r="126" spans="1:1" x14ac:dyDescent="0.15">
      <c r="A126" s="298"/>
    </row>
    <row r="127" spans="1:1" x14ac:dyDescent="0.15">
      <c r="A127" s="298"/>
    </row>
    <row r="128" spans="1:1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  <row r="181" spans="1:1" x14ac:dyDescent="0.15">
      <c r="A181" s="298"/>
    </row>
    <row r="182" spans="1:1" x14ac:dyDescent="0.15">
      <c r="A182" s="298"/>
    </row>
    <row r="183" spans="1:1" x14ac:dyDescent="0.15">
      <c r="A183" s="298"/>
    </row>
    <row r="184" spans="1:1" x14ac:dyDescent="0.15">
      <c r="A184" s="298"/>
    </row>
    <row r="185" spans="1:1" x14ac:dyDescent="0.15">
      <c r="A185" s="298"/>
    </row>
    <row r="186" spans="1:1" x14ac:dyDescent="0.15">
      <c r="A186" s="298"/>
    </row>
    <row r="187" spans="1:1" x14ac:dyDescent="0.15">
      <c r="A187" s="298"/>
    </row>
    <row r="188" spans="1:1" x14ac:dyDescent="0.15">
      <c r="A188" s="298"/>
    </row>
    <row r="189" spans="1:1" x14ac:dyDescent="0.15">
      <c r="A189" s="298"/>
    </row>
    <row r="190" spans="1:1" x14ac:dyDescent="0.15">
      <c r="A190" s="298"/>
    </row>
    <row r="191" spans="1:1" x14ac:dyDescent="0.15">
      <c r="A191" s="298"/>
    </row>
    <row r="192" spans="1:1" x14ac:dyDescent="0.15">
      <c r="A192" s="298"/>
    </row>
    <row r="193" spans="1:1" x14ac:dyDescent="0.15">
      <c r="A193" s="298"/>
    </row>
    <row r="194" spans="1:1" x14ac:dyDescent="0.15">
      <c r="A194" s="298"/>
    </row>
    <row r="195" spans="1:1" x14ac:dyDescent="0.15">
      <c r="A195" s="298"/>
    </row>
    <row r="196" spans="1:1" x14ac:dyDescent="0.15">
      <c r="A196" s="298"/>
    </row>
    <row r="197" spans="1:1" x14ac:dyDescent="0.15">
      <c r="A197" s="298"/>
    </row>
    <row r="198" spans="1:1" x14ac:dyDescent="0.15">
      <c r="A198" s="298"/>
    </row>
    <row r="199" spans="1:1" x14ac:dyDescent="0.15">
      <c r="A199" s="298"/>
    </row>
    <row r="200" spans="1:1" x14ac:dyDescent="0.15">
      <c r="A200" s="298"/>
    </row>
    <row r="201" spans="1:1" x14ac:dyDescent="0.15">
      <c r="A201" s="298"/>
    </row>
    <row r="202" spans="1:1" x14ac:dyDescent="0.15">
      <c r="A202" s="298"/>
    </row>
    <row r="203" spans="1:1" x14ac:dyDescent="0.15">
      <c r="A203" s="298"/>
    </row>
    <row r="204" spans="1:1" x14ac:dyDescent="0.15">
      <c r="A204" s="298"/>
    </row>
    <row r="205" spans="1:1" x14ac:dyDescent="0.15">
      <c r="A205" s="298"/>
    </row>
  </sheetData>
  <mergeCells count="12">
    <mergeCell ref="N4:N5"/>
    <mergeCell ref="O4:O5"/>
    <mergeCell ref="P4:P5"/>
    <mergeCell ref="Q4:Q5"/>
    <mergeCell ref="B3:G3"/>
    <mergeCell ref="H3:M3"/>
    <mergeCell ref="N3:O3"/>
    <mergeCell ref="P3:Q3"/>
    <mergeCell ref="B4:D4"/>
    <mergeCell ref="E4:G4"/>
    <mergeCell ref="H4:J4"/>
    <mergeCell ref="K4:M4"/>
  </mergeCells>
  <phoneticPr fontId="3"/>
  <pageMargins left="0.74803149606299213" right="0.74803149606299213" top="0.59055118110236227" bottom="0.59055118110236227" header="0.51181102362204722" footer="0.51181102362204722"/>
  <pageSetup paperSize="9" scale="75" firstPageNumber="7" fitToWidth="0" fitToHeight="0" orientation="landscape" useFirstPageNumber="1" r:id="rId1"/>
  <headerFooter alignWithMargins="0"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pane xSplit="1" ySplit="5" topLeftCell="B42" activePane="bottomRight" state="frozen"/>
      <selection activeCell="J26" sqref="J26"/>
      <selection pane="topRight" activeCell="J26" sqref="J26"/>
      <selection pane="bottomLeft" activeCell="J26" sqref="J26"/>
      <selection pane="bottomRight" activeCell="J26" sqref="J26"/>
    </sheetView>
  </sheetViews>
  <sheetFormatPr defaultRowHeight="13.5" x14ac:dyDescent="0.15"/>
  <cols>
    <col min="2" max="7" width="16.25" customWidth="1"/>
  </cols>
  <sheetData>
    <row r="1" spans="1:9" ht="20.25" customHeight="1" x14ac:dyDescent="0.15">
      <c r="A1" s="1" t="s">
        <v>307</v>
      </c>
    </row>
    <row r="2" spans="1:9" ht="7.5" customHeight="1" x14ac:dyDescent="0.15"/>
    <row r="3" spans="1:9" x14ac:dyDescent="0.15">
      <c r="A3" s="355"/>
      <c r="B3" s="805" t="s">
        <v>35</v>
      </c>
      <c r="C3" s="806"/>
      <c r="D3" s="802" t="s">
        <v>306</v>
      </c>
      <c r="E3" s="803"/>
      <c r="F3" s="803"/>
      <c r="G3" s="804"/>
    </row>
    <row r="4" spans="1:9" x14ac:dyDescent="0.15">
      <c r="A4" s="354"/>
      <c r="B4" s="807" t="s">
        <v>305</v>
      </c>
      <c r="C4" s="808"/>
      <c r="D4" s="802" t="s">
        <v>305</v>
      </c>
      <c r="E4" s="804"/>
      <c r="F4" s="802" t="s">
        <v>304</v>
      </c>
      <c r="G4" s="804"/>
    </row>
    <row r="5" spans="1:9" s="339" customFormat="1" x14ac:dyDescent="0.15">
      <c r="A5" s="353"/>
      <c r="B5" s="271" t="s">
        <v>29</v>
      </c>
      <c r="C5" s="271" t="s">
        <v>303</v>
      </c>
      <c r="D5" s="271" t="s">
        <v>29</v>
      </c>
      <c r="E5" s="271" t="s">
        <v>303</v>
      </c>
      <c r="F5" s="271" t="s">
        <v>288</v>
      </c>
      <c r="G5" s="271" t="s">
        <v>103</v>
      </c>
    </row>
    <row r="6" spans="1:9" ht="15" customHeight="1" x14ac:dyDescent="0.15">
      <c r="A6" s="260" t="s">
        <v>244</v>
      </c>
      <c r="B6" s="338">
        <v>30.4</v>
      </c>
      <c r="C6" s="338">
        <v>18.5</v>
      </c>
      <c r="D6" s="352"/>
      <c r="E6" s="352"/>
      <c r="F6" s="352"/>
      <c r="G6" s="352"/>
      <c r="I6" s="322"/>
    </row>
    <row r="7" spans="1:9" ht="15" customHeight="1" x14ac:dyDescent="0.15">
      <c r="A7" s="258" t="s">
        <v>243</v>
      </c>
      <c r="B7" s="331">
        <v>30</v>
      </c>
      <c r="C7" s="331">
        <v>18.600000000000001</v>
      </c>
      <c r="D7" s="348"/>
      <c r="E7" s="348"/>
      <c r="F7" s="348"/>
      <c r="G7" s="348"/>
      <c r="I7" s="322"/>
    </row>
    <row r="8" spans="1:9" ht="15" customHeight="1" x14ac:dyDescent="0.15">
      <c r="A8" s="258" t="s">
        <v>242</v>
      </c>
      <c r="B8" s="331">
        <v>32.200000000000003</v>
      </c>
      <c r="C8" s="331">
        <v>19</v>
      </c>
      <c r="D8" s="348"/>
      <c r="E8" s="348"/>
      <c r="F8" s="348"/>
      <c r="G8" s="348"/>
      <c r="I8" s="322"/>
    </row>
    <row r="9" spans="1:9" ht="15" customHeight="1" x14ac:dyDescent="0.15">
      <c r="A9" s="258" t="s">
        <v>241</v>
      </c>
      <c r="B9" s="331">
        <v>35.1</v>
      </c>
      <c r="C9" s="331">
        <v>20.7</v>
      </c>
      <c r="D9" s="348"/>
      <c r="E9" s="348"/>
      <c r="F9" s="348"/>
      <c r="G9" s="348"/>
      <c r="I9" s="322"/>
    </row>
    <row r="10" spans="1:9" ht="15" customHeight="1" x14ac:dyDescent="0.15">
      <c r="A10" s="258" t="s">
        <v>240</v>
      </c>
      <c r="B10" s="331">
        <v>30.8</v>
      </c>
      <c r="C10" s="331">
        <v>19.5</v>
      </c>
      <c r="D10" s="348"/>
      <c r="E10" s="348"/>
      <c r="F10" s="348"/>
      <c r="G10" s="348"/>
      <c r="I10" s="322"/>
    </row>
    <row r="11" spans="1:9" ht="15" customHeight="1" x14ac:dyDescent="0.15">
      <c r="A11" s="258" t="s">
        <v>239</v>
      </c>
      <c r="B11" s="331">
        <v>29.8</v>
      </c>
      <c r="C11" s="331">
        <v>19.5</v>
      </c>
      <c r="D11" s="348"/>
      <c r="E11" s="348"/>
      <c r="F11" s="348"/>
      <c r="G11" s="348"/>
      <c r="I11" s="322"/>
    </row>
    <row r="12" spans="1:9" ht="15" customHeight="1" x14ac:dyDescent="0.15">
      <c r="A12" s="258" t="s">
        <v>238</v>
      </c>
      <c r="B12" s="331">
        <v>31.9</v>
      </c>
      <c r="C12" s="331">
        <v>20.5</v>
      </c>
      <c r="D12" s="348"/>
      <c r="E12" s="348"/>
      <c r="F12" s="348"/>
      <c r="G12" s="348"/>
      <c r="I12" s="322"/>
    </row>
    <row r="13" spans="1:9" ht="15" customHeight="1" x14ac:dyDescent="0.15">
      <c r="A13" s="258" t="s">
        <v>237</v>
      </c>
      <c r="B13" s="331">
        <v>36.4</v>
      </c>
      <c r="C13" s="331">
        <v>21.4</v>
      </c>
      <c r="D13" s="348"/>
      <c r="E13" s="348"/>
      <c r="F13" s="348"/>
      <c r="G13" s="348"/>
      <c r="I13" s="322"/>
    </row>
    <row r="14" spans="1:9" ht="15" customHeight="1" x14ac:dyDescent="0.15">
      <c r="A14" s="258" t="s">
        <v>236</v>
      </c>
      <c r="B14" s="331">
        <v>38.5</v>
      </c>
      <c r="C14" s="331">
        <v>22.4</v>
      </c>
      <c r="D14" s="348"/>
      <c r="E14" s="348"/>
      <c r="F14" s="348"/>
      <c r="G14" s="348"/>
      <c r="I14" s="322"/>
    </row>
    <row r="15" spans="1:9" ht="15" customHeight="1" x14ac:dyDescent="0.15">
      <c r="A15" s="258" t="s">
        <v>235</v>
      </c>
      <c r="B15" s="331">
        <v>36.799999999999997</v>
      </c>
      <c r="C15" s="331">
        <v>22.8</v>
      </c>
      <c r="D15" s="348"/>
      <c r="E15" s="348"/>
      <c r="F15" s="348"/>
      <c r="G15" s="348"/>
      <c r="I15" s="322"/>
    </row>
    <row r="16" spans="1:9" ht="15" customHeight="1" x14ac:dyDescent="0.15">
      <c r="A16" s="258" t="s">
        <v>234</v>
      </c>
      <c r="B16" s="331">
        <v>35.9</v>
      </c>
      <c r="C16" s="331">
        <v>22.2</v>
      </c>
      <c r="D16" s="348"/>
      <c r="E16" s="348"/>
      <c r="F16" s="348"/>
      <c r="G16" s="348"/>
      <c r="I16" s="322"/>
    </row>
    <row r="17" spans="1:9" ht="15" customHeight="1" x14ac:dyDescent="0.15">
      <c r="A17" s="258" t="s">
        <v>233</v>
      </c>
      <c r="B17" s="331">
        <v>36.700000000000003</v>
      </c>
      <c r="C17" s="331">
        <v>23.5</v>
      </c>
      <c r="D17" s="348"/>
      <c r="E17" s="348"/>
      <c r="F17" s="348"/>
      <c r="G17" s="348"/>
      <c r="I17" s="322"/>
    </row>
    <row r="18" spans="1:9" ht="15" customHeight="1" x14ac:dyDescent="0.15">
      <c r="A18" s="258" t="s">
        <v>232</v>
      </c>
      <c r="B18" s="331">
        <v>32.4</v>
      </c>
      <c r="C18" s="331">
        <v>21.6</v>
      </c>
      <c r="D18" s="348"/>
      <c r="E18" s="348"/>
      <c r="F18" s="348"/>
      <c r="G18" s="348"/>
      <c r="I18" s="322"/>
    </row>
    <row r="19" spans="1:9" ht="15" customHeight="1" x14ac:dyDescent="0.15">
      <c r="A19" s="258" t="s">
        <v>231</v>
      </c>
      <c r="B19" s="331">
        <v>30</v>
      </c>
      <c r="C19" s="331">
        <v>20.6</v>
      </c>
      <c r="D19" s="348"/>
      <c r="E19" s="348"/>
      <c r="F19" s="348"/>
      <c r="G19" s="348"/>
      <c r="I19" s="322"/>
    </row>
    <row r="20" spans="1:9" ht="15" customHeight="1" x14ac:dyDescent="0.15">
      <c r="A20" s="258" t="s">
        <v>230</v>
      </c>
      <c r="B20" s="331">
        <v>27.1</v>
      </c>
      <c r="C20" s="331">
        <v>19.2</v>
      </c>
      <c r="D20" s="348"/>
      <c r="E20" s="348"/>
      <c r="F20" s="348"/>
      <c r="G20" s="348"/>
      <c r="I20" s="322"/>
    </row>
    <row r="21" spans="1:9" ht="15" customHeight="1" x14ac:dyDescent="0.15">
      <c r="A21" s="258" t="s">
        <v>229</v>
      </c>
      <c r="B21" s="331">
        <v>25.1</v>
      </c>
      <c r="C21" s="331">
        <v>17</v>
      </c>
      <c r="D21" s="348"/>
      <c r="E21" s="348"/>
      <c r="F21" s="348"/>
      <c r="G21" s="348"/>
      <c r="I21" s="322"/>
    </row>
    <row r="22" spans="1:9" ht="15" customHeight="1" x14ac:dyDescent="0.15">
      <c r="A22" s="258" t="s">
        <v>228</v>
      </c>
      <c r="B22" s="331">
        <v>23.4</v>
      </c>
      <c r="C22" s="331">
        <v>15.5</v>
      </c>
      <c r="D22" s="348"/>
      <c r="E22" s="348"/>
      <c r="F22" s="348"/>
      <c r="G22" s="348"/>
      <c r="I22" s="322"/>
    </row>
    <row r="23" spans="1:9" ht="15" customHeight="1" x14ac:dyDescent="0.15">
      <c r="A23" s="258" t="s">
        <v>227</v>
      </c>
      <c r="B23" s="331">
        <v>21.8</v>
      </c>
      <c r="C23" s="331">
        <v>15.1</v>
      </c>
      <c r="D23" s="348"/>
      <c r="E23" s="348"/>
      <c r="F23" s="348"/>
      <c r="G23" s="348"/>
      <c r="I23" s="322"/>
    </row>
    <row r="24" spans="1:9" ht="15" customHeight="1" x14ac:dyDescent="0.15">
      <c r="A24" s="258" t="s">
        <v>226</v>
      </c>
      <c r="B24" s="331">
        <v>21.8</v>
      </c>
      <c r="C24" s="331">
        <v>14.4</v>
      </c>
      <c r="D24" s="348"/>
      <c r="E24" s="348"/>
      <c r="F24" s="348"/>
      <c r="G24" s="348"/>
      <c r="I24" s="322"/>
    </row>
    <row r="25" spans="1:9" ht="15" customHeight="1" x14ac:dyDescent="0.15">
      <c r="A25" s="258" t="s">
        <v>225</v>
      </c>
      <c r="B25" s="331">
        <v>21.5</v>
      </c>
      <c r="C25" s="331">
        <v>15.1</v>
      </c>
      <c r="D25" s="348"/>
      <c r="E25" s="348"/>
      <c r="F25" s="348"/>
      <c r="G25" s="348"/>
      <c r="I25" s="322"/>
    </row>
    <row r="26" spans="1:9" ht="15" customHeight="1" x14ac:dyDescent="0.15">
      <c r="A26" s="258" t="s">
        <v>224</v>
      </c>
      <c r="B26" s="331">
        <v>19.899999999999999</v>
      </c>
      <c r="C26" s="331">
        <v>13.9</v>
      </c>
      <c r="D26" s="348"/>
      <c r="E26" s="348"/>
      <c r="F26" s="348"/>
      <c r="G26" s="348"/>
      <c r="I26" s="322"/>
    </row>
    <row r="27" spans="1:9" ht="15" customHeight="1" x14ac:dyDescent="0.15">
      <c r="A27" s="258" t="s">
        <v>223</v>
      </c>
      <c r="B27" s="331">
        <v>19.899999999999999</v>
      </c>
      <c r="C27" s="331">
        <v>14.3</v>
      </c>
      <c r="D27" s="348"/>
      <c r="E27" s="348"/>
      <c r="F27" s="348"/>
      <c r="G27" s="348"/>
      <c r="I27" s="322"/>
    </row>
    <row r="28" spans="1:9" ht="15" customHeight="1" x14ac:dyDescent="0.15">
      <c r="A28" s="258" t="s">
        <v>222</v>
      </c>
      <c r="B28" s="331">
        <v>19.7</v>
      </c>
      <c r="C28" s="331">
        <v>14.3</v>
      </c>
      <c r="D28" s="348"/>
      <c r="E28" s="348"/>
      <c r="F28" s="348"/>
      <c r="G28" s="348"/>
      <c r="I28" s="322"/>
    </row>
    <row r="29" spans="1:9" ht="15" customHeight="1" x14ac:dyDescent="0.15">
      <c r="A29" s="258" t="s">
        <v>221</v>
      </c>
      <c r="B29" s="331">
        <v>20.6</v>
      </c>
      <c r="C29" s="331">
        <v>14.7</v>
      </c>
      <c r="D29" s="348"/>
      <c r="E29" s="348"/>
      <c r="F29" s="348"/>
      <c r="G29" s="348"/>
      <c r="I29" s="322"/>
    </row>
    <row r="30" spans="1:9" ht="15" customHeight="1" x14ac:dyDescent="0.15">
      <c r="A30" s="258" t="s">
        <v>220</v>
      </c>
      <c r="B30" s="331">
        <v>20.8</v>
      </c>
      <c r="C30" s="331">
        <v>14.6</v>
      </c>
      <c r="D30" s="348"/>
      <c r="E30" s="348"/>
      <c r="F30" s="348"/>
      <c r="G30" s="348"/>
      <c r="I30" s="322"/>
    </row>
    <row r="31" spans="1:9" ht="15" customHeight="1" x14ac:dyDescent="0.15">
      <c r="A31" s="258" t="s">
        <v>219</v>
      </c>
      <c r="B31" s="331">
        <v>22.8</v>
      </c>
      <c r="C31" s="331">
        <v>15.8</v>
      </c>
      <c r="D31" s="351"/>
      <c r="E31" s="348"/>
      <c r="F31" s="348"/>
      <c r="G31" s="348"/>
      <c r="I31" s="322"/>
    </row>
    <row r="32" spans="1:9" ht="15" customHeight="1" x14ac:dyDescent="0.15">
      <c r="A32" s="258" t="s">
        <v>218</v>
      </c>
      <c r="B32" s="331">
        <v>23.3</v>
      </c>
      <c r="C32" s="331">
        <v>16.100000000000001</v>
      </c>
      <c r="D32" s="348"/>
      <c r="E32" s="348"/>
      <c r="F32" s="348"/>
      <c r="G32" s="348"/>
      <c r="I32" s="322"/>
    </row>
    <row r="33" spans="1:9" ht="15" customHeight="1" x14ac:dyDescent="0.15">
      <c r="A33" s="258" t="s">
        <v>217</v>
      </c>
      <c r="B33" s="331">
        <v>22.8</v>
      </c>
      <c r="C33" s="331">
        <v>16.3</v>
      </c>
      <c r="D33" s="348"/>
      <c r="E33" s="348"/>
      <c r="F33" s="348"/>
      <c r="G33" s="348"/>
      <c r="I33" s="322"/>
    </row>
    <row r="34" spans="1:9" ht="15" customHeight="1" x14ac:dyDescent="0.15">
      <c r="A34" s="258" t="s">
        <v>216</v>
      </c>
      <c r="B34" s="331">
        <v>24.1</v>
      </c>
      <c r="C34" s="331">
        <v>15.6</v>
      </c>
      <c r="D34" s="336">
        <v>23.7</v>
      </c>
      <c r="E34" s="335">
        <v>14.1</v>
      </c>
      <c r="F34" s="331">
        <v>89.1</v>
      </c>
      <c r="G34" s="349">
        <v>82.7</v>
      </c>
      <c r="I34" s="322"/>
    </row>
    <row r="35" spans="1:9" ht="15" customHeight="1" x14ac:dyDescent="0.15">
      <c r="A35" s="258" t="s">
        <v>215</v>
      </c>
      <c r="B35" s="331">
        <v>23.6</v>
      </c>
      <c r="C35" s="331">
        <v>15.1</v>
      </c>
      <c r="D35" s="350"/>
      <c r="E35" s="348"/>
      <c r="F35" s="348"/>
      <c r="G35" s="348"/>
      <c r="I35" s="322"/>
    </row>
    <row r="36" spans="1:9" ht="15" customHeight="1" x14ac:dyDescent="0.15">
      <c r="A36" s="258" t="s">
        <v>214</v>
      </c>
      <c r="B36" s="331">
        <v>24.4</v>
      </c>
      <c r="C36" s="331">
        <v>14.6</v>
      </c>
      <c r="D36" s="350"/>
      <c r="E36" s="348"/>
      <c r="F36" s="348"/>
      <c r="G36" s="348"/>
      <c r="I36" s="322"/>
    </row>
    <row r="37" spans="1:9" ht="15" customHeight="1" x14ac:dyDescent="0.15">
      <c r="A37" s="258" t="s">
        <v>213</v>
      </c>
      <c r="B37" s="331">
        <v>24.2</v>
      </c>
      <c r="C37" s="331">
        <v>14</v>
      </c>
      <c r="D37" s="350"/>
      <c r="E37" s="348"/>
      <c r="F37" s="348"/>
      <c r="G37" s="348"/>
      <c r="I37" s="322"/>
    </row>
    <row r="38" spans="1:9" ht="15" customHeight="1" x14ac:dyDescent="0.15">
      <c r="A38" s="258" t="s">
        <v>212</v>
      </c>
      <c r="B38" s="331">
        <v>24.7</v>
      </c>
      <c r="C38" s="331">
        <v>14</v>
      </c>
      <c r="D38" s="350"/>
      <c r="E38" s="348"/>
      <c r="F38" s="348"/>
      <c r="G38" s="348"/>
      <c r="I38" s="322"/>
    </row>
    <row r="39" spans="1:9" ht="15" customHeight="1" x14ac:dyDescent="0.15">
      <c r="A39" s="258" t="s">
        <v>211</v>
      </c>
      <c r="B39" s="331">
        <v>24.3</v>
      </c>
      <c r="C39" s="331">
        <v>13.4</v>
      </c>
      <c r="D39" s="336">
        <v>24.2</v>
      </c>
      <c r="E39" s="335">
        <v>14.6</v>
      </c>
      <c r="F39" s="331">
        <v>86.5</v>
      </c>
      <c r="G39" s="349">
        <v>93.3</v>
      </c>
      <c r="I39" s="322"/>
    </row>
    <row r="40" spans="1:9" ht="15" customHeight="1" x14ac:dyDescent="0.15">
      <c r="A40" s="258" t="s">
        <v>210</v>
      </c>
      <c r="B40" s="331">
        <v>23.7</v>
      </c>
      <c r="C40" s="331">
        <v>12.5</v>
      </c>
      <c r="D40" s="348"/>
      <c r="E40" s="348"/>
      <c r="F40" s="348"/>
      <c r="G40" s="348"/>
      <c r="I40" s="322"/>
    </row>
    <row r="41" spans="1:9" ht="15" customHeight="1" x14ac:dyDescent="0.15">
      <c r="A41" s="258" t="s">
        <v>209</v>
      </c>
      <c r="B41" s="331">
        <v>24.2</v>
      </c>
      <c r="C41" s="331">
        <v>12.4</v>
      </c>
      <c r="D41" s="348"/>
      <c r="E41" s="348"/>
      <c r="F41" s="348"/>
      <c r="G41" s="348"/>
      <c r="I41" s="322"/>
    </row>
    <row r="42" spans="1:9" ht="15" customHeight="1" x14ac:dyDescent="0.15">
      <c r="A42" s="258" t="s">
        <v>208</v>
      </c>
      <c r="B42" s="331">
        <v>30.4</v>
      </c>
      <c r="C42" s="331">
        <v>13.2</v>
      </c>
      <c r="D42" s="348"/>
      <c r="E42" s="348"/>
      <c r="F42" s="348"/>
      <c r="G42" s="348"/>
      <c r="I42" s="322"/>
    </row>
    <row r="43" spans="1:9" ht="15" customHeight="1" x14ac:dyDescent="0.15">
      <c r="A43" s="258" t="s">
        <v>207</v>
      </c>
      <c r="B43" s="331">
        <v>28.9</v>
      </c>
      <c r="C43" s="331">
        <v>12.9</v>
      </c>
      <c r="D43" s="348"/>
      <c r="E43" s="348"/>
      <c r="F43" s="348"/>
      <c r="G43" s="348"/>
      <c r="I43" s="322"/>
    </row>
    <row r="44" spans="1:9" ht="15" customHeight="1" x14ac:dyDescent="0.15">
      <c r="A44" s="258" t="s">
        <v>206</v>
      </c>
      <c r="B44" s="331">
        <v>26.9</v>
      </c>
      <c r="C44" s="331">
        <v>12.5</v>
      </c>
      <c r="D44" s="331">
        <v>26.4</v>
      </c>
      <c r="E44" s="331">
        <v>13.3</v>
      </c>
      <c r="F44" s="331">
        <v>84.6</v>
      </c>
      <c r="G44" s="331">
        <v>92.9</v>
      </c>
      <c r="I44" s="322"/>
    </row>
    <row r="45" spans="1:9" ht="15" customHeight="1" x14ac:dyDescent="0.15">
      <c r="A45" s="258" t="s">
        <v>205</v>
      </c>
      <c r="B45" s="331">
        <v>28.4</v>
      </c>
      <c r="C45" s="331">
        <v>14</v>
      </c>
      <c r="D45" s="331">
        <v>26.6</v>
      </c>
      <c r="E45" s="331">
        <v>14.9</v>
      </c>
      <c r="F45" s="331">
        <v>80.599999999999994</v>
      </c>
      <c r="G45" s="331">
        <v>92.8</v>
      </c>
      <c r="I45" s="322"/>
    </row>
    <row r="46" spans="1:9" ht="15" customHeight="1" x14ac:dyDescent="0.15">
      <c r="A46" s="258" t="s">
        <v>204</v>
      </c>
      <c r="B46" s="331">
        <v>25.9</v>
      </c>
      <c r="C46" s="331">
        <v>12.7</v>
      </c>
      <c r="D46" s="331">
        <v>24.5</v>
      </c>
      <c r="E46" s="331">
        <v>13.7</v>
      </c>
      <c r="F46" s="331">
        <v>82.7</v>
      </c>
      <c r="G46" s="331">
        <v>93</v>
      </c>
      <c r="I46" s="322"/>
    </row>
    <row r="47" spans="1:9" ht="15" customHeight="1" x14ac:dyDescent="0.15">
      <c r="A47" s="258" t="s">
        <v>203</v>
      </c>
      <c r="B47" s="331">
        <v>23.8</v>
      </c>
      <c r="C47" s="331">
        <v>12.3</v>
      </c>
      <c r="D47" s="331">
        <v>22.5</v>
      </c>
      <c r="E47" s="331">
        <v>13.9</v>
      </c>
      <c r="F47" s="331">
        <v>81.599999999999994</v>
      </c>
      <c r="G47" s="331">
        <v>98.3</v>
      </c>
      <c r="I47" s="322"/>
    </row>
    <row r="48" spans="1:9" ht="15" customHeight="1" x14ac:dyDescent="0.15">
      <c r="A48" s="258" t="s">
        <v>202</v>
      </c>
      <c r="B48" s="331">
        <v>21.3</v>
      </c>
      <c r="C48" s="331">
        <v>11.6</v>
      </c>
      <c r="D48" s="331">
        <v>19.899999999999999</v>
      </c>
      <c r="E48" s="331">
        <v>12.1</v>
      </c>
      <c r="F48" s="331">
        <v>80</v>
      </c>
      <c r="G48" s="331">
        <v>90.5</v>
      </c>
      <c r="I48" s="322"/>
    </row>
    <row r="49" spans="1:10" ht="15" customHeight="1" x14ac:dyDescent="0.15">
      <c r="A49" s="258" t="s">
        <v>201</v>
      </c>
      <c r="B49" s="331">
        <v>20</v>
      </c>
      <c r="C49" s="331">
        <v>10.8</v>
      </c>
      <c r="D49" s="331">
        <v>18.899999999999999</v>
      </c>
      <c r="E49" s="331">
        <v>12.1</v>
      </c>
      <c r="F49" s="331">
        <v>82.4</v>
      </c>
      <c r="G49" s="331">
        <v>96.8</v>
      </c>
      <c r="I49" s="322"/>
    </row>
    <row r="50" spans="1:10" ht="15" customHeight="1" x14ac:dyDescent="0.15">
      <c r="A50" s="258" t="s">
        <v>200</v>
      </c>
      <c r="B50" s="331">
        <v>19.899999999999999</v>
      </c>
      <c r="C50" s="331">
        <v>10.1</v>
      </c>
      <c r="D50" s="331">
        <v>18.8</v>
      </c>
      <c r="E50" s="331">
        <v>10.7</v>
      </c>
      <c r="F50" s="331">
        <v>82.8</v>
      </c>
      <c r="G50" s="331">
        <v>92.6</v>
      </c>
      <c r="I50" s="322"/>
    </row>
    <row r="51" spans="1:10" ht="15" customHeight="1" x14ac:dyDescent="0.15">
      <c r="A51" s="258" t="s">
        <v>199</v>
      </c>
      <c r="B51" s="331">
        <v>21.1</v>
      </c>
      <c r="C51" s="331">
        <v>9.9</v>
      </c>
      <c r="D51" s="331">
        <v>22</v>
      </c>
      <c r="E51" s="331">
        <v>10.7</v>
      </c>
      <c r="F51" s="331">
        <v>90.8</v>
      </c>
      <c r="G51" s="331">
        <v>94</v>
      </c>
      <c r="I51" s="322"/>
    </row>
    <row r="52" spans="1:10" ht="15" customHeight="1" x14ac:dyDescent="0.15">
      <c r="A52" s="258" t="s">
        <v>198</v>
      </c>
      <c r="B52" s="331">
        <v>20.8</v>
      </c>
      <c r="C52" s="331">
        <v>9.1999999999999993</v>
      </c>
      <c r="D52" s="331">
        <v>20.5</v>
      </c>
      <c r="E52" s="331">
        <v>9.6999999999999993</v>
      </c>
      <c r="F52" s="331">
        <v>86.8</v>
      </c>
      <c r="G52" s="331">
        <v>91.5</v>
      </c>
      <c r="I52" s="322"/>
    </row>
    <row r="53" spans="1:10" ht="15" customHeight="1" x14ac:dyDescent="0.15">
      <c r="A53" s="258" t="s">
        <v>197</v>
      </c>
      <c r="B53" s="331">
        <v>21.3</v>
      </c>
      <c r="C53" s="331">
        <v>9</v>
      </c>
      <c r="D53" s="331">
        <v>21.8</v>
      </c>
      <c r="E53" s="331">
        <v>9.1999999999999993</v>
      </c>
      <c r="F53" s="331">
        <v>89.2</v>
      </c>
      <c r="G53" s="331">
        <v>90.9</v>
      </c>
      <c r="I53" s="322"/>
    </row>
    <row r="54" spans="1:10" ht="15" customHeight="1" x14ac:dyDescent="0.15">
      <c r="A54" s="258" t="s">
        <v>196</v>
      </c>
      <c r="B54" s="331">
        <v>21.3</v>
      </c>
      <c r="C54" s="331">
        <v>9.3000000000000007</v>
      </c>
      <c r="D54" s="331">
        <v>21.4</v>
      </c>
      <c r="E54" s="331">
        <v>9.3000000000000007</v>
      </c>
      <c r="F54" s="331">
        <v>88.6</v>
      </c>
      <c r="G54" s="331">
        <v>86.6</v>
      </c>
      <c r="I54" s="346"/>
      <c r="J54" s="345"/>
    </row>
    <row r="55" spans="1:10" ht="15" customHeight="1" x14ac:dyDescent="0.15">
      <c r="A55" s="258" t="s">
        <v>195</v>
      </c>
      <c r="B55" s="331">
        <v>22</v>
      </c>
      <c r="C55" s="331">
        <v>9.3000000000000007</v>
      </c>
      <c r="D55" s="331">
        <v>20.6</v>
      </c>
      <c r="E55" s="331">
        <v>8.6999999999999993</v>
      </c>
      <c r="F55" s="331">
        <v>82</v>
      </c>
      <c r="G55" s="331">
        <v>82.1</v>
      </c>
      <c r="I55" s="346"/>
      <c r="J55" s="345"/>
    </row>
    <row r="56" spans="1:10" ht="15" customHeight="1" x14ac:dyDescent="0.15">
      <c r="A56" s="258" t="s">
        <v>194</v>
      </c>
      <c r="B56" s="331">
        <v>23.2</v>
      </c>
      <c r="C56" s="331">
        <v>9.6</v>
      </c>
      <c r="D56" s="331">
        <v>23.3</v>
      </c>
      <c r="E56" s="331">
        <v>9.4</v>
      </c>
      <c r="F56" s="331">
        <v>88.1</v>
      </c>
      <c r="G56" s="331">
        <v>86.1</v>
      </c>
      <c r="I56" s="346"/>
      <c r="J56" s="345"/>
    </row>
    <row r="57" spans="1:10" ht="15" customHeight="1" x14ac:dyDescent="0.15">
      <c r="A57" s="258" t="s">
        <v>193</v>
      </c>
      <c r="B57" s="331">
        <v>32.1</v>
      </c>
      <c r="C57" s="331">
        <v>11.8</v>
      </c>
      <c r="D57" s="331">
        <v>30.5</v>
      </c>
      <c r="E57" s="331">
        <v>11.9</v>
      </c>
      <c r="F57" s="331">
        <v>83.6</v>
      </c>
      <c r="G57" s="331">
        <v>87.7</v>
      </c>
      <c r="I57" s="346"/>
      <c r="J57" s="345"/>
    </row>
    <row r="58" spans="1:10" ht="15" customHeight="1" x14ac:dyDescent="0.15">
      <c r="A58" s="258" t="s">
        <v>192</v>
      </c>
      <c r="B58" s="331">
        <v>32</v>
      </c>
      <c r="C58" s="331">
        <v>11.3</v>
      </c>
      <c r="D58" s="331">
        <v>30.6</v>
      </c>
      <c r="E58" s="331">
        <v>11.4</v>
      </c>
      <c r="F58" s="331">
        <v>84.2</v>
      </c>
      <c r="G58" s="331">
        <v>88.8</v>
      </c>
      <c r="I58" s="346"/>
      <c r="J58" s="345"/>
    </row>
    <row r="59" spans="1:10" ht="15" customHeight="1" x14ac:dyDescent="0.15">
      <c r="A59" s="258" t="s">
        <v>191</v>
      </c>
      <c r="B59" s="331">
        <v>30.7</v>
      </c>
      <c r="C59" s="331">
        <v>10.7</v>
      </c>
      <c r="D59" s="331">
        <v>31.9</v>
      </c>
      <c r="E59" s="331">
        <v>10.9</v>
      </c>
      <c r="F59" s="331">
        <v>91.6</v>
      </c>
      <c r="G59" s="331">
        <v>88.7</v>
      </c>
      <c r="I59" s="346"/>
      <c r="J59" s="345"/>
    </row>
    <row r="60" spans="1:10" ht="15" customHeight="1" x14ac:dyDescent="0.15">
      <c r="A60" s="258" t="s">
        <v>190</v>
      </c>
      <c r="B60" s="331">
        <v>29.7</v>
      </c>
      <c r="C60" s="331">
        <v>10.3</v>
      </c>
      <c r="D60" s="331">
        <v>29.1</v>
      </c>
      <c r="E60" s="331">
        <v>10</v>
      </c>
      <c r="F60" s="331">
        <v>85.9</v>
      </c>
      <c r="G60" s="331">
        <v>83.9</v>
      </c>
      <c r="I60" s="346"/>
      <c r="J60" s="345"/>
    </row>
    <row r="61" spans="1:10" ht="15" customHeight="1" x14ac:dyDescent="0.15">
      <c r="A61" s="258" t="s">
        <v>189</v>
      </c>
      <c r="B61" s="331">
        <v>30.5</v>
      </c>
      <c r="C61" s="331">
        <v>10.199999999999999</v>
      </c>
      <c r="D61" s="331">
        <v>30</v>
      </c>
      <c r="E61" s="331">
        <v>11.2</v>
      </c>
      <c r="F61" s="331">
        <v>85</v>
      </c>
      <c r="G61" s="331">
        <v>91.9</v>
      </c>
      <c r="I61" s="346"/>
      <c r="J61" s="345"/>
    </row>
    <row r="62" spans="1:10" ht="15" customHeight="1" x14ac:dyDescent="0.15">
      <c r="A62" s="258" t="s">
        <v>13</v>
      </c>
      <c r="B62" s="331">
        <v>33.200000000000003</v>
      </c>
      <c r="C62" s="331">
        <v>10.9</v>
      </c>
      <c r="D62" s="331">
        <v>32.700000000000003</v>
      </c>
      <c r="E62" s="331">
        <v>11.9</v>
      </c>
      <c r="F62" s="331">
        <v>86.6</v>
      </c>
      <c r="G62" s="331">
        <v>91.7</v>
      </c>
      <c r="I62" s="346"/>
      <c r="J62" s="345"/>
    </row>
    <row r="63" spans="1:10" ht="15" customHeight="1" x14ac:dyDescent="0.15">
      <c r="A63" s="258" t="s">
        <v>14</v>
      </c>
      <c r="B63" s="331">
        <v>31.1</v>
      </c>
      <c r="C63" s="331">
        <v>10.4</v>
      </c>
      <c r="D63" s="331">
        <v>30.1</v>
      </c>
      <c r="E63" s="331">
        <v>11</v>
      </c>
      <c r="F63" s="331">
        <v>84.2</v>
      </c>
      <c r="G63" s="331">
        <v>92.4</v>
      </c>
      <c r="I63" s="346"/>
      <c r="J63" s="345"/>
    </row>
    <row r="64" spans="1:10" ht="15" customHeight="1" x14ac:dyDescent="0.15">
      <c r="A64" s="258" t="s">
        <v>15</v>
      </c>
      <c r="B64" s="331">
        <v>31.6</v>
      </c>
      <c r="C64" s="331">
        <v>10.7</v>
      </c>
      <c r="D64" s="331">
        <v>31.9</v>
      </c>
      <c r="E64" s="331">
        <v>12.4</v>
      </c>
      <c r="F64" s="331">
        <v>87.7</v>
      </c>
      <c r="G64" s="331">
        <v>100.2</v>
      </c>
      <c r="I64" s="346"/>
      <c r="J64" s="345"/>
    </row>
    <row r="65" spans="1:10" ht="15" customHeight="1" x14ac:dyDescent="0.15">
      <c r="A65" s="258" t="s">
        <v>16</v>
      </c>
      <c r="B65" s="331">
        <v>30.3</v>
      </c>
      <c r="C65" s="331">
        <v>10.9</v>
      </c>
      <c r="D65" s="331">
        <v>30.3</v>
      </c>
      <c r="E65" s="331">
        <v>12.6</v>
      </c>
      <c r="F65" s="331">
        <v>87.2</v>
      </c>
      <c r="G65" s="331">
        <v>99.7</v>
      </c>
      <c r="I65" s="346"/>
      <c r="J65" s="345"/>
    </row>
    <row r="66" spans="1:10" ht="15" customHeight="1" x14ac:dyDescent="0.15">
      <c r="A66" s="333" t="s">
        <v>302</v>
      </c>
      <c r="B66" s="331">
        <v>30.9</v>
      </c>
      <c r="C66" s="331">
        <v>11.2</v>
      </c>
      <c r="D66" s="331">
        <v>31.1</v>
      </c>
      <c r="E66" s="331">
        <v>11.7</v>
      </c>
      <c r="F66" s="331">
        <v>87</v>
      </c>
      <c r="G66" s="331">
        <v>90.7</v>
      </c>
      <c r="I66" s="346"/>
      <c r="J66" s="345"/>
    </row>
    <row r="67" spans="1:10" ht="15" customHeight="1" x14ac:dyDescent="0.15">
      <c r="A67" s="258" t="s">
        <v>301</v>
      </c>
      <c r="B67" s="331">
        <v>30.5</v>
      </c>
      <c r="C67" s="331">
        <v>11.3</v>
      </c>
      <c r="D67" s="331">
        <v>30</v>
      </c>
      <c r="E67" s="331">
        <v>12.2</v>
      </c>
      <c r="F67" s="331">
        <v>85.3</v>
      </c>
      <c r="G67" s="331">
        <v>91.3</v>
      </c>
      <c r="I67" s="346"/>
      <c r="J67" s="345"/>
    </row>
    <row r="68" spans="1:10" ht="15" customHeight="1" x14ac:dyDescent="0.15">
      <c r="A68" s="333" t="s">
        <v>30</v>
      </c>
      <c r="B68" s="331">
        <v>31.5</v>
      </c>
      <c r="C68" s="331">
        <v>11.1</v>
      </c>
      <c r="D68" s="331">
        <v>32.5</v>
      </c>
      <c r="E68" s="331">
        <v>11.5</v>
      </c>
      <c r="F68" s="331">
        <v>88.2</v>
      </c>
      <c r="G68" s="331">
        <v>93.9</v>
      </c>
      <c r="I68" s="346"/>
      <c r="J68" s="345"/>
    </row>
    <row r="69" spans="1:10" ht="15" customHeight="1" x14ac:dyDescent="0.15">
      <c r="A69" s="333" t="s">
        <v>300</v>
      </c>
      <c r="B69" s="331">
        <v>29.8</v>
      </c>
      <c r="C69" s="331">
        <v>10.9</v>
      </c>
      <c r="D69" s="331">
        <v>26.7</v>
      </c>
      <c r="E69" s="331">
        <v>10.7</v>
      </c>
      <c r="F69" s="331">
        <v>87.5</v>
      </c>
      <c r="G69" s="331">
        <v>103.9</v>
      </c>
      <c r="I69" s="346"/>
      <c r="J69" s="345"/>
    </row>
    <row r="70" spans="1:10" ht="15" customHeight="1" x14ac:dyDescent="0.15">
      <c r="A70" s="333" t="s">
        <v>299</v>
      </c>
      <c r="B70" s="347">
        <v>28.3</v>
      </c>
      <c r="C70" s="347">
        <v>11.8</v>
      </c>
      <c r="D70" s="347">
        <v>26.7</v>
      </c>
      <c r="E70" s="347">
        <v>11.2</v>
      </c>
      <c r="F70" s="347">
        <v>94.9</v>
      </c>
      <c r="G70" s="347">
        <v>96.3</v>
      </c>
      <c r="I70" s="346"/>
      <c r="J70" s="345"/>
    </row>
    <row r="71" spans="1:10" ht="15" customHeight="1" x14ac:dyDescent="0.15">
      <c r="A71" s="333" t="s">
        <v>22</v>
      </c>
      <c r="B71" s="347">
        <v>26.4</v>
      </c>
      <c r="C71" s="347">
        <v>10.199999999999999</v>
      </c>
      <c r="D71" s="347">
        <v>23.9</v>
      </c>
      <c r="E71" s="347">
        <v>9.5</v>
      </c>
      <c r="F71" s="347">
        <v>90.4</v>
      </c>
      <c r="G71" s="347">
        <v>97.8</v>
      </c>
      <c r="I71" s="346"/>
      <c r="J71" s="345"/>
    </row>
    <row r="72" spans="1:10" ht="15" customHeight="1" x14ac:dyDescent="0.15">
      <c r="A72" s="330" t="s">
        <v>23</v>
      </c>
      <c r="B72" s="328">
        <v>28.294388039313031</v>
      </c>
      <c r="C72" s="328">
        <v>10.77594650569571</v>
      </c>
      <c r="D72" s="328">
        <v>25.492579904837264</v>
      </c>
      <c r="E72" s="328">
        <v>10.069361881674249</v>
      </c>
      <c r="F72" s="328">
        <v>90.268338498985941</v>
      </c>
      <c r="G72" s="328">
        <v>96.37524795418237</v>
      </c>
      <c r="I72" s="346"/>
      <c r="J72" s="345"/>
    </row>
    <row r="73" spans="1:10" ht="15" customHeight="1" x14ac:dyDescent="0.15">
      <c r="A73" s="330" t="s">
        <v>24</v>
      </c>
      <c r="B73" s="328">
        <v>26.851540431670202</v>
      </c>
      <c r="C73" s="328">
        <v>10.500978136739064</v>
      </c>
      <c r="D73" s="328">
        <v>24.881058206158709</v>
      </c>
      <c r="E73" s="328">
        <v>10.255661553616264</v>
      </c>
      <c r="F73" s="328">
        <v>92.500656809449893</v>
      </c>
      <c r="G73" s="328">
        <v>99.626480268369292</v>
      </c>
      <c r="I73" s="346"/>
      <c r="J73" s="345"/>
    </row>
    <row r="74" spans="1:10" ht="15" customHeight="1" x14ac:dyDescent="0.15">
      <c r="A74" s="330" t="s">
        <v>25</v>
      </c>
      <c r="B74" s="328">
        <v>25.571449231885147</v>
      </c>
      <c r="C74" s="328">
        <v>10.148309163892385</v>
      </c>
      <c r="D74" s="328">
        <v>24.232873118085713</v>
      </c>
      <c r="E74" s="328">
        <v>10.015933039281162</v>
      </c>
      <c r="F74" s="328">
        <v>95.169826584039143</v>
      </c>
      <c r="G74" s="328">
        <v>99.821030584534867</v>
      </c>
      <c r="I74" s="346"/>
      <c r="J74" s="345"/>
    </row>
    <row r="75" spans="1:10" ht="15" customHeight="1" x14ac:dyDescent="0.15">
      <c r="A75" s="330" t="s">
        <v>26</v>
      </c>
      <c r="B75" s="328">
        <v>24.125415424773536</v>
      </c>
      <c r="C75" s="328">
        <v>9.4183893734832207</v>
      </c>
      <c r="D75" s="328">
        <v>22.955171650230096</v>
      </c>
      <c r="E75" s="328">
        <v>9.2930228602799652</v>
      </c>
      <c r="F75" s="328">
        <v>95.570565277810289</v>
      </c>
      <c r="G75" s="328">
        <v>100.02121852466854</v>
      </c>
      <c r="I75" s="346"/>
      <c r="J75" s="345"/>
    </row>
    <row r="76" spans="1:10" ht="15" customHeight="1" x14ac:dyDescent="0.15">
      <c r="A76" s="327" t="s">
        <v>84</v>
      </c>
      <c r="B76" s="326">
        <v>23</v>
      </c>
      <c r="C76" s="326">
        <v>9</v>
      </c>
      <c r="D76" s="326">
        <v>22</v>
      </c>
      <c r="E76" s="326">
        <v>9.1</v>
      </c>
      <c r="F76" s="326">
        <v>96.1</v>
      </c>
      <c r="G76" s="326">
        <v>101.2</v>
      </c>
      <c r="I76" s="346"/>
      <c r="J76" s="345"/>
    </row>
    <row r="77" spans="1:10" ht="7.5" customHeight="1" x14ac:dyDescent="0.15"/>
    <row r="78" spans="1:10" x14ac:dyDescent="0.15">
      <c r="A78" t="s">
        <v>297</v>
      </c>
      <c r="B78" s="344" t="s">
        <v>296</v>
      </c>
    </row>
    <row r="79" spans="1:10" x14ac:dyDescent="0.15">
      <c r="B79" s="344" t="s">
        <v>531</v>
      </c>
    </row>
    <row r="80" spans="1:10" x14ac:dyDescent="0.15">
      <c r="A80" t="s">
        <v>295</v>
      </c>
      <c r="B80" t="s">
        <v>294</v>
      </c>
    </row>
    <row r="81" spans="1:2" x14ac:dyDescent="0.15">
      <c r="B81" t="s">
        <v>532</v>
      </c>
    </row>
    <row r="82" spans="1:2" x14ac:dyDescent="0.15">
      <c r="A82" s="79" t="s">
        <v>475</v>
      </c>
    </row>
  </sheetData>
  <mergeCells count="5">
    <mergeCell ref="B3:C3"/>
    <mergeCell ref="D3:G3"/>
    <mergeCell ref="D4:E4"/>
    <mergeCell ref="F4:G4"/>
    <mergeCell ref="B4:C4"/>
  </mergeCells>
  <phoneticPr fontId="3"/>
  <pageMargins left="0.74803149606299213" right="0.74803149606299213" top="0.78740157480314965" bottom="0.59055118110236227" header="0.51181102362204722" footer="0.31496062992125984"/>
  <pageSetup paperSize="9" scale="68" firstPageNumber="8" orientation="portrait" useFirstPageNumber="1" r:id="rId1"/>
  <headerFooter alignWithMargins="0"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topLeftCell="A25" zoomScale="60" zoomScaleNormal="90" zoomScalePageLayoutView="70" workbookViewId="0">
      <selection activeCell="C26" sqref="C26:N26"/>
    </sheetView>
  </sheetViews>
  <sheetFormatPr defaultRowHeight="13.5" x14ac:dyDescent="0.15"/>
  <cols>
    <col min="1" max="2" width="6.875" customWidth="1"/>
    <col min="19" max="32" width="5.625" customWidth="1"/>
  </cols>
  <sheetData>
    <row r="1" spans="1:14" ht="18.75" x14ac:dyDescent="0.15">
      <c r="A1" s="319" t="s">
        <v>0</v>
      </c>
    </row>
    <row r="2" spans="1:14" ht="6" customHeight="1" x14ac:dyDescent="0.15"/>
    <row r="3" spans="1:14" ht="18" customHeight="1" x14ac:dyDescent="0.15">
      <c r="A3" s="811"/>
      <c r="B3" s="812"/>
      <c r="C3" s="815" t="s">
        <v>541</v>
      </c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</row>
    <row r="4" spans="1:14" ht="17.100000000000001" customHeight="1" thickBot="1" x14ac:dyDescent="0.2">
      <c r="A4" s="813"/>
      <c r="B4" s="814"/>
      <c r="C4" s="694" t="s">
        <v>1</v>
      </c>
      <c r="D4" s="694" t="s">
        <v>2</v>
      </c>
      <c r="E4" s="694" t="s">
        <v>3</v>
      </c>
      <c r="F4" s="694" t="s">
        <v>4</v>
      </c>
      <c r="G4" s="694" t="s">
        <v>5</v>
      </c>
      <c r="H4" s="694" t="s">
        <v>6</v>
      </c>
      <c r="I4" s="694" t="s">
        <v>7</v>
      </c>
      <c r="J4" s="694" t="s">
        <v>8</v>
      </c>
      <c r="K4" s="694" t="s">
        <v>9</v>
      </c>
      <c r="L4" s="694" t="s">
        <v>10</v>
      </c>
      <c r="M4" s="694" t="s">
        <v>11</v>
      </c>
      <c r="N4" s="694" t="s">
        <v>12</v>
      </c>
    </row>
    <row r="5" spans="1:14" ht="16.149999999999999" customHeight="1" thickTop="1" x14ac:dyDescent="0.15">
      <c r="A5" s="793" t="s">
        <v>542</v>
      </c>
      <c r="B5" s="637" t="s">
        <v>543</v>
      </c>
      <c r="C5" s="359">
        <v>7</v>
      </c>
      <c r="D5" s="359">
        <v>3</v>
      </c>
      <c r="E5" s="359">
        <v>1</v>
      </c>
      <c r="F5" s="359">
        <v>1</v>
      </c>
      <c r="G5" s="359">
        <v>1</v>
      </c>
      <c r="H5" s="359">
        <v>1</v>
      </c>
      <c r="I5" s="359">
        <v>1</v>
      </c>
      <c r="J5" s="637">
        <v>2</v>
      </c>
      <c r="K5" s="637">
        <v>2</v>
      </c>
      <c r="L5" s="637">
        <v>3</v>
      </c>
      <c r="M5" s="637">
        <v>4</v>
      </c>
      <c r="N5" s="637">
        <v>4</v>
      </c>
    </row>
    <row r="6" spans="1:14" ht="16.149999999999999" customHeight="1" x14ac:dyDescent="0.15">
      <c r="A6" s="793"/>
      <c r="B6" s="636" t="s">
        <v>544</v>
      </c>
      <c r="C6" s="564">
        <v>7</v>
      </c>
      <c r="D6" s="564">
        <v>3</v>
      </c>
      <c r="E6" s="564">
        <v>1</v>
      </c>
      <c r="F6" s="564">
        <v>1</v>
      </c>
      <c r="G6" s="564">
        <v>1</v>
      </c>
      <c r="H6" s="564">
        <v>1</v>
      </c>
      <c r="I6" s="564">
        <v>1</v>
      </c>
      <c r="J6" s="636">
        <v>2</v>
      </c>
      <c r="K6" s="636">
        <v>2</v>
      </c>
      <c r="L6" s="636">
        <v>3</v>
      </c>
      <c r="M6" s="636">
        <v>4</v>
      </c>
      <c r="N6" s="636">
        <v>4</v>
      </c>
    </row>
    <row r="7" spans="1:14" ht="16.149999999999999" customHeight="1" x14ac:dyDescent="0.15">
      <c r="A7" s="793"/>
      <c r="B7" s="636" t="s">
        <v>545</v>
      </c>
      <c r="C7" s="564">
        <v>7</v>
      </c>
      <c r="D7" s="564">
        <v>3</v>
      </c>
      <c r="E7" s="564">
        <v>1</v>
      </c>
      <c r="F7" s="564">
        <v>1</v>
      </c>
      <c r="G7" s="564">
        <v>1</v>
      </c>
      <c r="H7" s="564">
        <v>1</v>
      </c>
      <c r="I7" s="564">
        <v>1</v>
      </c>
      <c r="J7" s="636">
        <v>2</v>
      </c>
      <c r="K7" s="636">
        <v>2</v>
      </c>
      <c r="L7" s="636">
        <v>3</v>
      </c>
      <c r="M7" s="636">
        <v>4</v>
      </c>
      <c r="N7" s="636">
        <v>4</v>
      </c>
    </row>
    <row r="8" spans="1:14" ht="16.149999999999999" customHeight="1" x14ac:dyDescent="0.15">
      <c r="A8" s="793"/>
      <c r="B8" s="636" t="s">
        <v>546</v>
      </c>
      <c r="C8" s="564">
        <v>7</v>
      </c>
      <c r="D8" s="564">
        <v>3</v>
      </c>
      <c r="E8" s="564">
        <v>2</v>
      </c>
      <c r="F8" s="564">
        <v>1</v>
      </c>
      <c r="G8" s="564">
        <v>1</v>
      </c>
      <c r="H8" s="564">
        <v>1</v>
      </c>
      <c r="I8" s="564">
        <v>1</v>
      </c>
      <c r="J8" s="636">
        <v>2</v>
      </c>
      <c r="K8" s="636">
        <v>2</v>
      </c>
      <c r="L8" s="636">
        <v>3</v>
      </c>
      <c r="M8" s="636">
        <v>5</v>
      </c>
      <c r="N8" s="636">
        <v>5</v>
      </c>
    </row>
    <row r="9" spans="1:14" ht="16.149999999999999" customHeight="1" x14ac:dyDescent="0.15">
      <c r="A9" s="793"/>
      <c r="B9" s="638" t="s">
        <v>22</v>
      </c>
      <c r="C9" s="695">
        <v>7</v>
      </c>
      <c r="D9" s="695">
        <v>3</v>
      </c>
      <c r="E9" s="695">
        <v>1</v>
      </c>
      <c r="F9" s="695">
        <v>1</v>
      </c>
      <c r="G9" s="695">
        <v>1</v>
      </c>
      <c r="H9" s="695">
        <v>1</v>
      </c>
      <c r="I9" s="695">
        <v>1</v>
      </c>
      <c r="J9" s="638">
        <v>2</v>
      </c>
      <c r="K9" s="638">
        <v>2</v>
      </c>
      <c r="L9" s="638">
        <v>3</v>
      </c>
      <c r="M9" s="638">
        <v>4</v>
      </c>
      <c r="N9" s="638">
        <v>4</v>
      </c>
    </row>
    <row r="10" spans="1:14" ht="16.149999999999999" customHeight="1" x14ac:dyDescent="0.15">
      <c r="A10" s="793"/>
      <c r="B10" s="696" t="s">
        <v>23</v>
      </c>
      <c r="C10" s="565">
        <v>7</v>
      </c>
      <c r="D10" s="565">
        <v>2</v>
      </c>
      <c r="E10" s="565">
        <v>1</v>
      </c>
      <c r="F10" s="565">
        <v>1</v>
      </c>
      <c r="G10" s="565">
        <v>1</v>
      </c>
      <c r="H10" s="565">
        <v>1</v>
      </c>
      <c r="I10" s="565">
        <v>1</v>
      </c>
      <c r="J10" s="696">
        <v>2</v>
      </c>
      <c r="K10" s="696">
        <v>2</v>
      </c>
      <c r="L10" s="696">
        <v>3</v>
      </c>
      <c r="M10" s="696">
        <v>4</v>
      </c>
      <c r="N10" s="696">
        <v>4</v>
      </c>
    </row>
    <row r="11" spans="1:14" ht="16.149999999999999" customHeight="1" x14ac:dyDescent="0.15">
      <c r="A11" s="793"/>
      <c r="B11" s="636" t="s">
        <v>24</v>
      </c>
      <c r="C11" s="564">
        <v>8</v>
      </c>
      <c r="D11" s="564">
        <v>2</v>
      </c>
      <c r="E11" s="564">
        <v>1</v>
      </c>
      <c r="F11" s="564">
        <v>1</v>
      </c>
      <c r="G11" s="564">
        <v>1</v>
      </c>
      <c r="H11" s="564">
        <v>1</v>
      </c>
      <c r="I11" s="564">
        <v>1</v>
      </c>
      <c r="J11" s="636">
        <v>2</v>
      </c>
      <c r="K11" s="636">
        <v>2</v>
      </c>
      <c r="L11" s="636">
        <v>3</v>
      </c>
      <c r="M11" s="636">
        <v>4</v>
      </c>
      <c r="N11" s="636">
        <v>4</v>
      </c>
    </row>
    <row r="12" spans="1:14" ht="16.149999999999999" customHeight="1" x14ac:dyDescent="0.15">
      <c r="A12" s="793"/>
      <c r="B12" s="636" t="s">
        <v>25</v>
      </c>
      <c r="C12" s="564">
        <v>8</v>
      </c>
      <c r="D12" s="564">
        <v>2</v>
      </c>
      <c r="E12" s="564">
        <v>1</v>
      </c>
      <c r="F12" s="564">
        <v>1</v>
      </c>
      <c r="G12" s="564">
        <v>1</v>
      </c>
      <c r="H12" s="564">
        <v>1</v>
      </c>
      <c r="I12" s="564">
        <v>1</v>
      </c>
      <c r="J12" s="636">
        <v>2</v>
      </c>
      <c r="K12" s="636">
        <v>2</v>
      </c>
      <c r="L12" s="636">
        <v>3</v>
      </c>
      <c r="M12" s="636">
        <v>4</v>
      </c>
      <c r="N12" s="636">
        <v>4</v>
      </c>
    </row>
    <row r="13" spans="1:14" ht="16.149999999999999" customHeight="1" x14ac:dyDescent="0.15">
      <c r="A13" s="793"/>
      <c r="B13" s="638" t="s">
        <v>26</v>
      </c>
      <c r="C13" s="638">
        <v>8</v>
      </c>
      <c r="D13" s="638">
        <v>2</v>
      </c>
      <c r="E13" s="638">
        <v>1</v>
      </c>
      <c r="F13" s="638">
        <v>1</v>
      </c>
      <c r="G13" s="638">
        <v>1</v>
      </c>
      <c r="H13" s="638">
        <v>1</v>
      </c>
      <c r="I13" s="638">
        <v>1</v>
      </c>
      <c r="J13" s="638">
        <v>2</v>
      </c>
      <c r="K13" s="638">
        <v>2</v>
      </c>
      <c r="L13" s="638">
        <v>3</v>
      </c>
      <c r="M13" s="638">
        <v>4</v>
      </c>
      <c r="N13" s="638">
        <v>4</v>
      </c>
    </row>
    <row r="14" spans="1:14" ht="16.149999999999999" customHeight="1" thickBot="1" x14ac:dyDescent="0.2">
      <c r="A14" s="816"/>
      <c r="B14" s="697" t="s">
        <v>27</v>
      </c>
      <c r="C14" s="697">
        <v>9</v>
      </c>
      <c r="D14" s="697">
        <v>1</v>
      </c>
      <c r="E14" s="697">
        <v>1</v>
      </c>
      <c r="F14" s="697">
        <v>1</v>
      </c>
      <c r="G14" s="697">
        <v>1</v>
      </c>
      <c r="H14" s="697">
        <v>1</v>
      </c>
      <c r="I14" s="697">
        <v>1</v>
      </c>
      <c r="J14" s="697">
        <v>2</v>
      </c>
      <c r="K14" s="697">
        <v>2</v>
      </c>
      <c r="L14" s="697">
        <v>3</v>
      </c>
      <c r="M14" s="697">
        <v>4</v>
      </c>
      <c r="N14" s="697">
        <v>6</v>
      </c>
    </row>
    <row r="15" spans="1:14" ht="16.149999999999999" customHeight="1" thickTop="1" x14ac:dyDescent="0.15">
      <c r="A15" s="817" t="s">
        <v>547</v>
      </c>
      <c r="B15" s="698" t="s">
        <v>18</v>
      </c>
      <c r="C15" s="699">
        <v>7</v>
      </c>
      <c r="D15" s="700">
        <v>3</v>
      </c>
      <c r="E15" s="701">
        <v>1</v>
      </c>
      <c r="F15" s="701">
        <v>1</v>
      </c>
      <c r="G15" s="701">
        <v>1</v>
      </c>
      <c r="H15" s="701">
        <v>1</v>
      </c>
      <c r="I15" s="701">
        <v>1</v>
      </c>
      <c r="J15" s="701">
        <v>2</v>
      </c>
      <c r="K15" s="701">
        <v>3</v>
      </c>
      <c r="L15" s="701">
        <v>4</v>
      </c>
      <c r="M15" s="701">
        <v>4</v>
      </c>
      <c r="N15" s="701">
        <v>4</v>
      </c>
    </row>
    <row r="16" spans="1:14" ht="16.149999999999999" customHeight="1" x14ac:dyDescent="0.15">
      <c r="A16" s="793"/>
      <c r="B16" s="639" t="s">
        <v>19</v>
      </c>
      <c r="C16" s="702">
        <v>7</v>
      </c>
      <c r="D16" s="703">
        <v>3</v>
      </c>
      <c r="E16" s="702">
        <v>2</v>
      </c>
      <c r="F16" s="702">
        <v>1</v>
      </c>
      <c r="G16" s="702">
        <v>1</v>
      </c>
      <c r="H16" s="702">
        <v>1</v>
      </c>
      <c r="I16" s="702">
        <v>1</v>
      </c>
      <c r="J16" s="702">
        <v>3</v>
      </c>
      <c r="K16" s="702">
        <v>2</v>
      </c>
      <c r="L16" s="702">
        <v>3</v>
      </c>
      <c r="M16" s="702">
        <v>4</v>
      </c>
      <c r="N16" s="702">
        <v>4</v>
      </c>
    </row>
    <row r="17" spans="1:14" ht="16.149999999999999" customHeight="1" x14ac:dyDescent="0.15">
      <c r="A17" s="793"/>
      <c r="B17" s="639" t="s">
        <v>20</v>
      </c>
      <c r="C17" s="702">
        <v>7</v>
      </c>
      <c r="D17" s="703">
        <v>1</v>
      </c>
      <c r="E17" s="702">
        <v>2</v>
      </c>
      <c r="F17" s="702">
        <v>1</v>
      </c>
      <c r="G17" s="702">
        <v>1</v>
      </c>
      <c r="H17" s="702">
        <v>1</v>
      </c>
      <c r="I17" s="702">
        <v>1</v>
      </c>
      <c r="J17" s="702">
        <v>2</v>
      </c>
      <c r="K17" s="702">
        <v>2</v>
      </c>
      <c r="L17" s="702">
        <v>3</v>
      </c>
      <c r="M17" s="702">
        <v>4</v>
      </c>
      <c r="N17" s="702">
        <v>4</v>
      </c>
    </row>
    <row r="18" spans="1:14" ht="16.149999999999999" customHeight="1" x14ac:dyDescent="0.15">
      <c r="A18" s="793"/>
      <c r="B18" s="639" t="s">
        <v>21</v>
      </c>
      <c r="C18" s="702">
        <v>7</v>
      </c>
      <c r="D18" s="703">
        <v>1</v>
      </c>
      <c r="E18" s="702">
        <v>1</v>
      </c>
      <c r="F18" s="702">
        <v>1</v>
      </c>
      <c r="G18" s="702">
        <v>1</v>
      </c>
      <c r="H18" s="702">
        <v>1</v>
      </c>
      <c r="I18" s="702">
        <v>1</v>
      </c>
      <c r="J18" s="702">
        <v>2</v>
      </c>
      <c r="K18" s="702">
        <v>3</v>
      </c>
      <c r="L18" s="702">
        <v>3</v>
      </c>
      <c r="M18" s="702">
        <v>4</v>
      </c>
      <c r="N18" s="702">
        <v>4</v>
      </c>
    </row>
    <row r="19" spans="1:14" ht="16.149999999999999" customHeight="1" x14ac:dyDescent="0.15">
      <c r="A19" s="793"/>
      <c r="B19" s="634" t="s">
        <v>22</v>
      </c>
      <c r="C19" s="704">
        <v>7</v>
      </c>
      <c r="D19" s="705">
        <v>1</v>
      </c>
      <c r="E19" s="704">
        <v>1</v>
      </c>
      <c r="F19" s="704">
        <v>1</v>
      </c>
      <c r="G19" s="704">
        <v>1</v>
      </c>
      <c r="H19" s="704">
        <v>1</v>
      </c>
      <c r="I19" s="704">
        <v>1</v>
      </c>
      <c r="J19" s="704">
        <v>2</v>
      </c>
      <c r="K19" s="704">
        <v>3</v>
      </c>
      <c r="L19" s="704">
        <v>3</v>
      </c>
      <c r="M19" s="704">
        <v>4</v>
      </c>
      <c r="N19" s="704">
        <v>4</v>
      </c>
    </row>
    <row r="20" spans="1:14" ht="16.149999999999999" customHeight="1" x14ac:dyDescent="0.15">
      <c r="A20" s="793"/>
      <c r="B20" s="640" t="s">
        <v>23</v>
      </c>
      <c r="C20" s="706">
        <v>7</v>
      </c>
      <c r="D20" s="707">
        <v>2</v>
      </c>
      <c r="E20" s="706">
        <v>1</v>
      </c>
      <c r="F20" s="706">
        <v>1</v>
      </c>
      <c r="G20" s="706">
        <v>1</v>
      </c>
      <c r="H20" s="706">
        <v>1</v>
      </c>
      <c r="I20" s="706">
        <v>1</v>
      </c>
      <c r="J20" s="706">
        <v>2</v>
      </c>
      <c r="K20" s="706">
        <v>3</v>
      </c>
      <c r="L20" s="706">
        <v>3</v>
      </c>
      <c r="M20" s="706">
        <v>4</v>
      </c>
      <c r="N20" s="706">
        <v>4</v>
      </c>
    </row>
    <row r="21" spans="1:14" ht="16.149999999999999" customHeight="1" x14ac:dyDescent="0.15">
      <c r="A21" s="793"/>
      <c r="B21" s="639" t="s">
        <v>24</v>
      </c>
      <c r="C21" s="702">
        <v>8</v>
      </c>
      <c r="D21" s="703">
        <v>1</v>
      </c>
      <c r="E21" s="702">
        <v>1</v>
      </c>
      <c r="F21" s="702">
        <v>1</v>
      </c>
      <c r="G21" s="702">
        <v>1</v>
      </c>
      <c r="H21" s="702">
        <v>1</v>
      </c>
      <c r="I21" s="702">
        <v>1</v>
      </c>
      <c r="J21" s="702">
        <v>2</v>
      </c>
      <c r="K21" s="702">
        <v>3</v>
      </c>
      <c r="L21" s="702">
        <v>3</v>
      </c>
      <c r="M21" s="702">
        <v>4</v>
      </c>
      <c r="N21" s="702">
        <v>4</v>
      </c>
    </row>
    <row r="22" spans="1:14" ht="16.149999999999999" customHeight="1" x14ac:dyDescent="0.15">
      <c r="A22" s="793"/>
      <c r="B22" s="639" t="s">
        <v>25</v>
      </c>
      <c r="C22" s="702">
        <v>8</v>
      </c>
      <c r="D22" s="703">
        <v>1</v>
      </c>
      <c r="E22" s="702">
        <v>1</v>
      </c>
      <c r="F22" s="702">
        <v>1</v>
      </c>
      <c r="G22" s="702">
        <v>1</v>
      </c>
      <c r="H22" s="702">
        <v>1</v>
      </c>
      <c r="I22" s="702">
        <v>1</v>
      </c>
      <c r="J22" s="702">
        <v>2</v>
      </c>
      <c r="K22" s="702">
        <v>3</v>
      </c>
      <c r="L22" s="702">
        <v>3</v>
      </c>
      <c r="M22" s="702">
        <v>4</v>
      </c>
      <c r="N22" s="702">
        <v>4</v>
      </c>
    </row>
    <row r="23" spans="1:14" ht="16.149999999999999" customHeight="1" x14ac:dyDescent="0.15">
      <c r="A23" s="793"/>
      <c r="B23" s="638" t="s">
        <v>26</v>
      </c>
      <c r="C23" s="704">
        <v>8</v>
      </c>
      <c r="D23" s="705">
        <v>2</v>
      </c>
      <c r="E23" s="704">
        <v>1</v>
      </c>
      <c r="F23" s="704">
        <v>1</v>
      </c>
      <c r="G23" s="704">
        <v>1</v>
      </c>
      <c r="H23" s="704">
        <v>1</v>
      </c>
      <c r="I23" s="704">
        <v>2</v>
      </c>
      <c r="J23" s="704">
        <v>2</v>
      </c>
      <c r="K23" s="704">
        <v>3</v>
      </c>
      <c r="L23" s="704">
        <v>4</v>
      </c>
      <c r="M23" s="704">
        <v>4</v>
      </c>
      <c r="N23" s="704">
        <v>5</v>
      </c>
    </row>
    <row r="24" spans="1:14" ht="16.149999999999999" customHeight="1" thickBot="1" x14ac:dyDescent="0.2">
      <c r="A24" s="816"/>
      <c r="B24" s="697" t="s">
        <v>27</v>
      </c>
      <c r="C24" s="708">
        <v>8</v>
      </c>
      <c r="D24" s="709">
        <v>4</v>
      </c>
      <c r="E24" s="708">
        <v>1</v>
      </c>
      <c r="F24" s="710">
        <v>1</v>
      </c>
      <c r="G24" s="710">
        <v>1</v>
      </c>
      <c r="H24" s="708">
        <v>1</v>
      </c>
      <c r="I24" s="708">
        <v>2</v>
      </c>
      <c r="J24" s="708">
        <v>2</v>
      </c>
      <c r="K24" s="708">
        <v>2</v>
      </c>
      <c r="L24" s="708">
        <v>4</v>
      </c>
      <c r="M24" s="708">
        <v>4</v>
      </c>
      <c r="N24" s="708">
        <v>4</v>
      </c>
    </row>
    <row r="25" spans="1:14" ht="16.149999999999999" customHeight="1" thickTop="1" x14ac:dyDescent="0.15">
      <c r="A25" s="358"/>
      <c r="B25" s="357"/>
      <c r="C25" s="711"/>
      <c r="D25" s="712"/>
      <c r="E25" s="711"/>
      <c r="F25" s="711"/>
      <c r="G25" s="711"/>
      <c r="H25" s="711"/>
      <c r="I25" s="711"/>
      <c r="J25" s="711"/>
      <c r="K25" s="711"/>
      <c r="L25" s="711"/>
      <c r="M25" s="711"/>
      <c r="N25" s="711"/>
    </row>
    <row r="26" spans="1:14" ht="18" customHeight="1" x14ac:dyDescent="0.15">
      <c r="A26" s="811"/>
      <c r="B26" s="812"/>
      <c r="C26" s="815" t="s">
        <v>29</v>
      </c>
      <c r="D26" s="815"/>
      <c r="E26" s="815"/>
      <c r="F26" s="815"/>
      <c r="G26" s="815"/>
      <c r="H26" s="815"/>
      <c r="I26" s="815"/>
      <c r="J26" s="815"/>
      <c r="K26" s="815"/>
      <c r="L26" s="815"/>
      <c r="M26" s="815"/>
      <c r="N26" s="815"/>
    </row>
    <row r="27" spans="1:14" ht="17.100000000000001" customHeight="1" thickBot="1" x14ac:dyDescent="0.2">
      <c r="A27" s="813"/>
      <c r="B27" s="814"/>
      <c r="C27" s="694" t="s">
        <v>1</v>
      </c>
      <c r="D27" s="694" t="s">
        <v>2</v>
      </c>
      <c r="E27" s="694" t="s">
        <v>3</v>
      </c>
      <c r="F27" s="694" t="s">
        <v>4</v>
      </c>
      <c r="G27" s="694" t="s">
        <v>5</v>
      </c>
      <c r="H27" s="694" t="s">
        <v>6</v>
      </c>
      <c r="I27" s="694" t="s">
        <v>7</v>
      </c>
      <c r="J27" s="694" t="s">
        <v>8</v>
      </c>
      <c r="K27" s="694" t="s">
        <v>9</v>
      </c>
      <c r="L27" s="694" t="s">
        <v>10</v>
      </c>
      <c r="M27" s="694" t="s">
        <v>11</v>
      </c>
      <c r="N27" s="694" t="s">
        <v>12</v>
      </c>
    </row>
    <row r="28" spans="1:14" ht="16.149999999999999" customHeight="1" thickTop="1" x14ac:dyDescent="0.15">
      <c r="A28" s="793" t="s">
        <v>542</v>
      </c>
      <c r="B28" s="638" t="s">
        <v>543</v>
      </c>
      <c r="C28" s="695">
        <v>6</v>
      </c>
      <c r="D28" s="695">
        <v>3</v>
      </c>
      <c r="E28" s="695">
        <v>2</v>
      </c>
      <c r="F28" s="695">
        <v>1</v>
      </c>
      <c r="G28" s="695">
        <v>1</v>
      </c>
      <c r="H28" s="695">
        <v>1</v>
      </c>
      <c r="I28" s="695">
        <v>1</v>
      </c>
      <c r="J28" s="695">
        <v>1</v>
      </c>
      <c r="K28" s="695">
        <v>2</v>
      </c>
      <c r="L28" s="695">
        <v>3</v>
      </c>
      <c r="M28" s="695">
        <v>3</v>
      </c>
      <c r="N28" s="695">
        <v>4</v>
      </c>
    </row>
    <row r="29" spans="1:14" ht="16.149999999999999" customHeight="1" x14ac:dyDescent="0.15">
      <c r="A29" s="793"/>
      <c r="B29" s="636" t="s">
        <v>19</v>
      </c>
      <c r="C29" s="564">
        <v>6</v>
      </c>
      <c r="D29" s="564">
        <v>3</v>
      </c>
      <c r="E29" s="564">
        <v>2</v>
      </c>
      <c r="F29" s="564">
        <v>1</v>
      </c>
      <c r="G29" s="564">
        <v>1</v>
      </c>
      <c r="H29" s="564">
        <v>1</v>
      </c>
      <c r="I29" s="564">
        <v>1</v>
      </c>
      <c r="J29" s="564">
        <v>1</v>
      </c>
      <c r="K29" s="564">
        <v>2</v>
      </c>
      <c r="L29" s="564">
        <v>3</v>
      </c>
      <c r="M29" s="564">
        <v>3</v>
      </c>
      <c r="N29" s="564">
        <v>4</v>
      </c>
    </row>
    <row r="30" spans="1:14" ht="16.149999999999999" customHeight="1" x14ac:dyDescent="0.15">
      <c r="A30" s="793"/>
      <c r="B30" s="636" t="s">
        <v>20</v>
      </c>
      <c r="C30" s="564">
        <v>6</v>
      </c>
      <c r="D30" s="564">
        <v>3</v>
      </c>
      <c r="E30" s="564">
        <v>2</v>
      </c>
      <c r="F30" s="564">
        <v>1</v>
      </c>
      <c r="G30" s="564">
        <v>1</v>
      </c>
      <c r="H30" s="564">
        <v>1</v>
      </c>
      <c r="I30" s="564">
        <v>1</v>
      </c>
      <c r="J30" s="564">
        <v>1</v>
      </c>
      <c r="K30" s="564">
        <v>2</v>
      </c>
      <c r="L30" s="564">
        <v>3</v>
      </c>
      <c r="M30" s="564">
        <v>4</v>
      </c>
      <c r="N30" s="564">
        <v>4</v>
      </c>
    </row>
    <row r="31" spans="1:14" ht="16.149999999999999" customHeight="1" x14ac:dyDescent="0.15">
      <c r="A31" s="793"/>
      <c r="B31" s="636" t="s">
        <v>21</v>
      </c>
      <c r="C31" s="564">
        <v>6</v>
      </c>
      <c r="D31" s="564">
        <v>3</v>
      </c>
      <c r="E31" s="564">
        <v>2</v>
      </c>
      <c r="F31" s="564">
        <v>1</v>
      </c>
      <c r="G31" s="564">
        <v>1</v>
      </c>
      <c r="H31" s="564">
        <v>1</v>
      </c>
      <c r="I31" s="564">
        <v>1</v>
      </c>
      <c r="J31" s="564">
        <v>1</v>
      </c>
      <c r="K31" s="564">
        <v>2</v>
      </c>
      <c r="L31" s="564">
        <v>3</v>
      </c>
      <c r="M31" s="564">
        <v>3</v>
      </c>
      <c r="N31" s="564">
        <v>5</v>
      </c>
    </row>
    <row r="32" spans="1:14" ht="16.149999999999999" customHeight="1" x14ac:dyDescent="0.15">
      <c r="A32" s="793"/>
      <c r="B32" s="638" t="s">
        <v>22</v>
      </c>
      <c r="C32" s="695">
        <v>6</v>
      </c>
      <c r="D32" s="695">
        <v>3</v>
      </c>
      <c r="E32" s="695">
        <v>1</v>
      </c>
      <c r="F32" s="695">
        <v>1</v>
      </c>
      <c r="G32" s="695">
        <v>1</v>
      </c>
      <c r="H32" s="695">
        <v>1</v>
      </c>
      <c r="I32" s="695">
        <v>1</v>
      </c>
      <c r="J32" s="695">
        <v>1</v>
      </c>
      <c r="K32" s="695">
        <v>2</v>
      </c>
      <c r="L32" s="695">
        <v>3</v>
      </c>
      <c r="M32" s="695">
        <v>4</v>
      </c>
      <c r="N32" s="695">
        <v>4</v>
      </c>
    </row>
    <row r="33" spans="1:14" ht="16.149999999999999" customHeight="1" x14ac:dyDescent="0.15">
      <c r="A33" s="793"/>
      <c r="B33" s="696" t="s">
        <v>23</v>
      </c>
      <c r="C33" s="565">
        <v>6</v>
      </c>
      <c r="D33" s="565">
        <v>2</v>
      </c>
      <c r="E33" s="565">
        <v>1</v>
      </c>
      <c r="F33" s="565">
        <v>1</v>
      </c>
      <c r="G33" s="565">
        <v>1</v>
      </c>
      <c r="H33" s="565">
        <v>1</v>
      </c>
      <c r="I33" s="565">
        <v>1</v>
      </c>
      <c r="J33" s="565">
        <v>1</v>
      </c>
      <c r="K33" s="565">
        <v>2</v>
      </c>
      <c r="L33" s="565">
        <v>3</v>
      </c>
      <c r="M33" s="565">
        <v>4</v>
      </c>
      <c r="N33" s="565">
        <v>4</v>
      </c>
    </row>
    <row r="34" spans="1:14" ht="16.149999999999999" customHeight="1" x14ac:dyDescent="0.15">
      <c r="A34" s="793"/>
      <c r="B34" s="636" t="s">
        <v>24</v>
      </c>
      <c r="C34" s="564">
        <v>7</v>
      </c>
      <c r="D34" s="564">
        <v>1</v>
      </c>
      <c r="E34" s="564">
        <v>1</v>
      </c>
      <c r="F34" s="564">
        <v>1</v>
      </c>
      <c r="G34" s="564">
        <v>1</v>
      </c>
      <c r="H34" s="564">
        <v>1</v>
      </c>
      <c r="I34" s="564">
        <v>1</v>
      </c>
      <c r="J34" s="564">
        <v>1</v>
      </c>
      <c r="K34" s="564">
        <v>2</v>
      </c>
      <c r="L34" s="564">
        <v>3</v>
      </c>
      <c r="M34" s="564">
        <v>4</v>
      </c>
      <c r="N34" s="564">
        <v>5</v>
      </c>
    </row>
    <row r="35" spans="1:14" ht="16.149999999999999" customHeight="1" x14ac:dyDescent="0.15">
      <c r="A35" s="793"/>
      <c r="B35" s="636" t="s">
        <v>25</v>
      </c>
      <c r="C35" s="564">
        <v>7</v>
      </c>
      <c r="D35" s="564">
        <v>1</v>
      </c>
      <c r="E35" s="564">
        <v>1</v>
      </c>
      <c r="F35" s="564">
        <v>1</v>
      </c>
      <c r="G35" s="564">
        <v>1</v>
      </c>
      <c r="H35" s="564">
        <v>1</v>
      </c>
      <c r="I35" s="564">
        <v>1</v>
      </c>
      <c r="J35" s="564">
        <v>1</v>
      </c>
      <c r="K35" s="564">
        <v>2</v>
      </c>
      <c r="L35" s="564">
        <v>3</v>
      </c>
      <c r="M35" s="564">
        <v>4</v>
      </c>
      <c r="N35" s="564">
        <v>5</v>
      </c>
    </row>
    <row r="36" spans="1:14" ht="16.149999999999999" customHeight="1" x14ac:dyDescent="0.15">
      <c r="A36" s="793"/>
      <c r="B36" s="638" t="s">
        <v>26</v>
      </c>
      <c r="C36" s="695">
        <v>7</v>
      </c>
      <c r="D36" s="695">
        <v>3</v>
      </c>
      <c r="E36" s="695">
        <v>1</v>
      </c>
      <c r="F36" s="695">
        <v>1</v>
      </c>
      <c r="G36" s="695">
        <v>1</v>
      </c>
      <c r="H36" s="695">
        <v>1</v>
      </c>
      <c r="I36" s="695">
        <v>1</v>
      </c>
      <c r="J36" s="695">
        <v>1</v>
      </c>
      <c r="K36" s="695">
        <v>3</v>
      </c>
      <c r="L36" s="695">
        <v>3</v>
      </c>
      <c r="M36" s="695">
        <v>4</v>
      </c>
      <c r="N36" s="695">
        <v>7</v>
      </c>
    </row>
    <row r="37" spans="1:14" ht="16.149999999999999" customHeight="1" thickBot="1" x14ac:dyDescent="0.2">
      <c r="A37" s="816"/>
      <c r="B37" s="697" t="s">
        <v>27</v>
      </c>
      <c r="C37" s="713">
        <v>9</v>
      </c>
      <c r="D37" s="713">
        <v>1</v>
      </c>
      <c r="E37" s="713">
        <v>1</v>
      </c>
      <c r="F37" s="713">
        <v>1</v>
      </c>
      <c r="G37" s="713">
        <v>1</v>
      </c>
      <c r="H37" s="713">
        <v>1</v>
      </c>
      <c r="I37" s="713">
        <v>1</v>
      </c>
      <c r="J37" s="713">
        <v>1</v>
      </c>
      <c r="K37" s="713">
        <v>3</v>
      </c>
      <c r="L37" s="713">
        <v>3</v>
      </c>
      <c r="M37" s="713">
        <v>4</v>
      </c>
      <c r="N37" s="713">
        <v>6</v>
      </c>
    </row>
    <row r="38" spans="1:14" ht="16.149999999999999" customHeight="1" thickTop="1" x14ac:dyDescent="0.15">
      <c r="A38" s="817" t="s">
        <v>547</v>
      </c>
      <c r="B38" s="714" t="s">
        <v>548</v>
      </c>
      <c r="C38" s="699">
        <v>6</v>
      </c>
      <c r="D38" s="699">
        <v>2</v>
      </c>
      <c r="E38" s="699">
        <v>2</v>
      </c>
      <c r="F38" s="699">
        <v>1</v>
      </c>
      <c r="G38" s="699">
        <v>1</v>
      </c>
      <c r="H38" s="699">
        <v>1</v>
      </c>
      <c r="I38" s="699">
        <v>1</v>
      </c>
      <c r="J38" s="699">
        <v>2</v>
      </c>
      <c r="K38" s="699">
        <v>2</v>
      </c>
      <c r="L38" s="699">
        <v>4</v>
      </c>
      <c r="M38" s="699">
        <v>4</v>
      </c>
      <c r="N38" s="699">
        <v>4</v>
      </c>
    </row>
    <row r="39" spans="1:14" ht="16.149999999999999" customHeight="1" x14ac:dyDescent="0.15">
      <c r="A39" s="793"/>
      <c r="B39" s="638" t="s">
        <v>19</v>
      </c>
      <c r="C39" s="704">
        <v>5</v>
      </c>
      <c r="D39" s="704">
        <v>4</v>
      </c>
      <c r="E39" s="704">
        <v>2</v>
      </c>
      <c r="F39" s="704">
        <v>1</v>
      </c>
      <c r="G39" s="704">
        <v>1</v>
      </c>
      <c r="H39" s="704">
        <v>1</v>
      </c>
      <c r="I39" s="704">
        <v>1</v>
      </c>
      <c r="J39" s="704">
        <v>2</v>
      </c>
      <c r="K39" s="704">
        <v>3</v>
      </c>
      <c r="L39" s="704">
        <v>3</v>
      </c>
      <c r="M39" s="704">
        <v>3</v>
      </c>
      <c r="N39" s="704">
        <v>4</v>
      </c>
    </row>
    <row r="40" spans="1:14" ht="16.149999999999999" customHeight="1" x14ac:dyDescent="0.15">
      <c r="A40" s="793"/>
      <c r="B40" s="715" t="s">
        <v>20</v>
      </c>
      <c r="C40" s="636">
        <v>6</v>
      </c>
      <c r="D40" s="636">
        <v>1</v>
      </c>
      <c r="E40" s="636">
        <v>2</v>
      </c>
      <c r="F40" s="636">
        <v>1</v>
      </c>
      <c r="G40" s="636">
        <v>1</v>
      </c>
      <c r="H40" s="636">
        <v>1</v>
      </c>
      <c r="I40" s="636">
        <v>1</v>
      </c>
      <c r="J40" s="636">
        <v>1</v>
      </c>
      <c r="K40" s="636">
        <v>2</v>
      </c>
      <c r="L40" s="636">
        <v>3</v>
      </c>
      <c r="M40" s="636">
        <v>4</v>
      </c>
      <c r="N40" s="636">
        <v>4</v>
      </c>
    </row>
    <row r="41" spans="1:14" ht="16.149999999999999" customHeight="1" x14ac:dyDescent="0.15">
      <c r="A41" s="793"/>
      <c r="B41" s="716" t="s">
        <v>21</v>
      </c>
      <c r="C41" s="638">
        <v>6</v>
      </c>
      <c r="D41" s="638">
        <v>2</v>
      </c>
      <c r="E41" s="638">
        <v>2</v>
      </c>
      <c r="F41" s="638">
        <v>1</v>
      </c>
      <c r="G41" s="638">
        <v>1</v>
      </c>
      <c r="H41" s="638">
        <v>1</v>
      </c>
      <c r="I41" s="638">
        <v>1</v>
      </c>
      <c r="J41" s="638">
        <v>1</v>
      </c>
      <c r="K41" s="638">
        <v>3</v>
      </c>
      <c r="L41" s="638">
        <v>3</v>
      </c>
      <c r="M41" s="638">
        <v>4</v>
      </c>
      <c r="N41" s="638">
        <v>4</v>
      </c>
    </row>
    <row r="42" spans="1:14" ht="16.149999999999999" customHeight="1" x14ac:dyDescent="0.15">
      <c r="A42" s="793"/>
      <c r="B42" s="716" t="s">
        <v>22</v>
      </c>
      <c r="C42" s="638">
        <v>6</v>
      </c>
      <c r="D42" s="638">
        <v>1</v>
      </c>
      <c r="E42" s="638">
        <v>1</v>
      </c>
      <c r="F42" s="638">
        <v>1</v>
      </c>
      <c r="G42" s="638">
        <v>1</v>
      </c>
      <c r="H42" s="638">
        <v>1</v>
      </c>
      <c r="I42" s="638">
        <v>1</v>
      </c>
      <c r="J42" s="638">
        <v>1</v>
      </c>
      <c r="K42" s="638">
        <v>3</v>
      </c>
      <c r="L42" s="638">
        <v>3</v>
      </c>
      <c r="M42" s="638">
        <v>4</v>
      </c>
      <c r="N42" s="638">
        <v>5</v>
      </c>
    </row>
    <row r="43" spans="1:14" ht="16.149999999999999" customHeight="1" x14ac:dyDescent="0.15">
      <c r="A43" s="793"/>
      <c r="B43" s="716" t="s">
        <v>23</v>
      </c>
      <c r="C43" s="638">
        <v>6</v>
      </c>
      <c r="D43" s="638">
        <v>1</v>
      </c>
      <c r="E43" s="638">
        <v>1</v>
      </c>
      <c r="F43" s="638">
        <v>1</v>
      </c>
      <c r="G43" s="638">
        <v>1</v>
      </c>
      <c r="H43" s="638">
        <v>1</v>
      </c>
      <c r="I43" s="638">
        <v>1</v>
      </c>
      <c r="J43" s="638">
        <v>1</v>
      </c>
      <c r="K43" s="638">
        <v>3</v>
      </c>
      <c r="L43" s="638">
        <v>3</v>
      </c>
      <c r="M43" s="638">
        <v>4</v>
      </c>
      <c r="N43" s="638">
        <v>4</v>
      </c>
    </row>
    <row r="44" spans="1:14" ht="16.149999999999999" customHeight="1" x14ac:dyDescent="0.15">
      <c r="A44" s="793"/>
      <c r="B44" s="716" t="s">
        <v>24</v>
      </c>
      <c r="C44" s="636">
        <v>7</v>
      </c>
      <c r="D44" s="636">
        <v>1</v>
      </c>
      <c r="E44" s="636">
        <v>1</v>
      </c>
      <c r="F44" s="636">
        <v>1</v>
      </c>
      <c r="G44" s="636">
        <v>1</v>
      </c>
      <c r="H44" s="636">
        <v>1</v>
      </c>
      <c r="I44" s="636">
        <v>1</v>
      </c>
      <c r="J44" s="636">
        <v>2</v>
      </c>
      <c r="K44" s="636">
        <v>3</v>
      </c>
      <c r="L44" s="636">
        <v>3</v>
      </c>
      <c r="M44" s="636">
        <v>4</v>
      </c>
      <c r="N44" s="636">
        <v>5</v>
      </c>
    </row>
    <row r="45" spans="1:14" ht="16.149999999999999" customHeight="1" x14ac:dyDescent="0.15">
      <c r="A45" s="793"/>
      <c r="B45" s="717" t="s">
        <v>25</v>
      </c>
      <c r="C45" s="636">
        <v>8</v>
      </c>
      <c r="D45" s="636">
        <v>1</v>
      </c>
      <c r="E45" s="636">
        <v>1</v>
      </c>
      <c r="F45" s="636">
        <v>1</v>
      </c>
      <c r="G45" s="636">
        <v>1</v>
      </c>
      <c r="H45" s="636">
        <v>1</v>
      </c>
      <c r="I45" s="636">
        <v>1</v>
      </c>
      <c r="J45" s="636">
        <v>1</v>
      </c>
      <c r="K45" s="636">
        <v>3</v>
      </c>
      <c r="L45" s="636">
        <v>3</v>
      </c>
      <c r="M45" s="636">
        <v>4</v>
      </c>
      <c r="N45" s="636">
        <v>4</v>
      </c>
    </row>
    <row r="46" spans="1:14" ht="16.149999999999999" customHeight="1" x14ac:dyDescent="0.15">
      <c r="A46" s="793"/>
      <c r="B46" s="716" t="s">
        <v>26</v>
      </c>
      <c r="C46" s="638">
        <v>8</v>
      </c>
      <c r="D46" s="638">
        <v>3</v>
      </c>
      <c r="E46" s="638">
        <v>1</v>
      </c>
      <c r="F46" s="638">
        <v>1</v>
      </c>
      <c r="G46" s="638">
        <v>1</v>
      </c>
      <c r="H46" s="638">
        <v>1</v>
      </c>
      <c r="I46" s="638">
        <v>1</v>
      </c>
      <c r="J46" s="638">
        <v>1</v>
      </c>
      <c r="K46" s="638">
        <v>3</v>
      </c>
      <c r="L46" s="638">
        <v>4</v>
      </c>
      <c r="M46" s="638">
        <v>4</v>
      </c>
      <c r="N46" s="638">
        <v>5</v>
      </c>
    </row>
    <row r="47" spans="1:14" ht="16.149999999999999" customHeight="1" thickBot="1" x14ac:dyDescent="0.2">
      <c r="A47" s="816"/>
      <c r="B47" s="718" t="s">
        <v>27</v>
      </c>
      <c r="C47" s="697">
        <v>8</v>
      </c>
      <c r="D47" s="697" t="s">
        <v>31</v>
      </c>
      <c r="E47" s="697">
        <v>1</v>
      </c>
      <c r="F47" s="697">
        <v>1</v>
      </c>
      <c r="G47" s="697">
        <v>1</v>
      </c>
      <c r="H47" s="697">
        <v>1</v>
      </c>
      <c r="I47" s="697">
        <v>1</v>
      </c>
      <c r="J47" s="697">
        <v>1</v>
      </c>
      <c r="K47" s="697">
        <v>3</v>
      </c>
      <c r="L47" s="697">
        <v>4</v>
      </c>
      <c r="M47" s="697">
        <v>4</v>
      </c>
      <c r="N47" s="697">
        <v>4</v>
      </c>
    </row>
    <row r="48" spans="1:14" s="298" customFormat="1" ht="16.149999999999999" customHeight="1" thickTop="1" x14ac:dyDescent="0.15">
      <c r="A48" s="635"/>
      <c r="B48" s="719"/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</row>
    <row r="49" spans="1:14" ht="18" customHeight="1" x14ac:dyDescent="0.15">
      <c r="A49" s="818"/>
      <c r="B49" s="819"/>
      <c r="C49" s="820" t="s">
        <v>32</v>
      </c>
      <c r="D49" s="820"/>
      <c r="E49" s="820"/>
      <c r="F49" s="820"/>
      <c r="G49" s="820"/>
      <c r="H49" s="820"/>
      <c r="I49" s="820"/>
      <c r="J49" s="820"/>
      <c r="K49" s="820"/>
      <c r="L49" s="820"/>
      <c r="M49" s="820"/>
      <c r="N49" s="820"/>
    </row>
    <row r="50" spans="1:14" ht="17.100000000000001" customHeight="1" thickBot="1" x14ac:dyDescent="0.2">
      <c r="A50" s="813"/>
      <c r="B50" s="814"/>
      <c r="C50" s="694" t="s">
        <v>1</v>
      </c>
      <c r="D50" s="694" t="s">
        <v>2</v>
      </c>
      <c r="E50" s="694" t="s">
        <v>3</v>
      </c>
      <c r="F50" s="694" t="s">
        <v>4</v>
      </c>
      <c r="G50" s="694" t="s">
        <v>5</v>
      </c>
      <c r="H50" s="694" t="s">
        <v>6</v>
      </c>
      <c r="I50" s="694" t="s">
        <v>7</v>
      </c>
      <c r="J50" s="694" t="s">
        <v>8</v>
      </c>
      <c r="K50" s="694" t="s">
        <v>9</v>
      </c>
      <c r="L50" s="694" t="s">
        <v>10</v>
      </c>
      <c r="M50" s="694" t="s">
        <v>11</v>
      </c>
      <c r="N50" s="694" t="s">
        <v>12</v>
      </c>
    </row>
    <row r="51" spans="1:14" ht="16.149999999999999" customHeight="1" thickTop="1" x14ac:dyDescent="0.15">
      <c r="A51" s="793" t="s">
        <v>542</v>
      </c>
      <c r="B51" s="638" t="s">
        <v>18</v>
      </c>
      <c r="C51" s="695">
        <v>8</v>
      </c>
      <c r="D51" s="695">
        <v>3</v>
      </c>
      <c r="E51" s="695">
        <v>1</v>
      </c>
      <c r="F51" s="695">
        <v>1</v>
      </c>
      <c r="G51" s="695">
        <v>1</v>
      </c>
      <c r="H51" s="695">
        <v>1</v>
      </c>
      <c r="I51" s="695">
        <v>2</v>
      </c>
      <c r="J51" s="695">
        <v>2</v>
      </c>
      <c r="K51" s="695">
        <v>2</v>
      </c>
      <c r="L51" s="695">
        <v>3</v>
      </c>
      <c r="M51" s="695">
        <v>4</v>
      </c>
      <c r="N51" s="695">
        <v>4</v>
      </c>
    </row>
    <row r="52" spans="1:14" ht="16.149999999999999" customHeight="1" x14ac:dyDescent="0.15">
      <c r="A52" s="793"/>
      <c r="B52" s="636" t="s">
        <v>19</v>
      </c>
      <c r="C52" s="564">
        <v>8</v>
      </c>
      <c r="D52" s="564">
        <v>3</v>
      </c>
      <c r="E52" s="564">
        <v>1</v>
      </c>
      <c r="F52" s="564">
        <v>1</v>
      </c>
      <c r="G52" s="564">
        <v>1</v>
      </c>
      <c r="H52" s="564">
        <v>1</v>
      </c>
      <c r="I52" s="564">
        <v>2</v>
      </c>
      <c r="J52" s="564">
        <v>2</v>
      </c>
      <c r="K52" s="564">
        <v>2</v>
      </c>
      <c r="L52" s="564">
        <v>3</v>
      </c>
      <c r="M52" s="564">
        <v>4</v>
      </c>
      <c r="N52" s="564">
        <v>4</v>
      </c>
    </row>
    <row r="53" spans="1:14" ht="16.149999999999999" customHeight="1" x14ac:dyDescent="0.15">
      <c r="A53" s="793"/>
      <c r="B53" s="636" t="s">
        <v>549</v>
      </c>
      <c r="C53" s="564">
        <v>8</v>
      </c>
      <c r="D53" s="564">
        <v>3</v>
      </c>
      <c r="E53" s="564">
        <v>1</v>
      </c>
      <c r="F53" s="564">
        <v>1</v>
      </c>
      <c r="G53" s="564">
        <v>1</v>
      </c>
      <c r="H53" s="564">
        <v>1</v>
      </c>
      <c r="I53" s="564">
        <v>2</v>
      </c>
      <c r="J53" s="564">
        <v>2</v>
      </c>
      <c r="K53" s="564">
        <v>2</v>
      </c>
      <c r="L53" s="564">
        <v>3</v>
      </c>
      <c r="M53" s="564">
        <v>4</v>
      </c>
      <c r="N53" s="564">
        <v>4</v>
      </c>
    </row>
    <row r="54" spans="1:14" ht="16.149999999999999" customHeight="1" x14ac:dyDescent="0.15">
      <c r="A54" s="793"/>
      <c r="B54" s="636" t="s">
        <v>546</v>
      </c>
      <c r="C54" s="564">
        <v>8</v>
      </c>
      <c r="D54" s="564">
        <v>3</v>
      </c>
      <c r="E54" s="564">
        <v>2</v>
      </c>
      <c r="F54" s="564">
        <v>1</v>
      </c>
      <c r="G54" s="564">
        <v>1</v>
      </c>
      <c r="H54" s="564">
        <v>1</v>
      </c>
      <c r="I54" s="564">
        <v>2</v>
      </c>
      <c r="J54" s="564">
        <v>2</v>
      </c>
      <c r="K54" s="564">
        <v>2</v>
      </c>
      <c r="L54" s="564">
        <v>3</v>
      </c>
      <c r="M54" s="564">
        <v>5</v>
      </c>
      <c r="N54" s="564">
        <v>5</v>
      </c>
    </row>
    <row r="55" spans="1:14" ht="16.149999999999999" customHeight="1" x14ac:dyDescent="0.15">
      <c r="A55" s="793"/>
      <c r="B55" s="638" t="s">
        <v>22</v>
      </c>
      <c r="C55" s="695">
        <v>8</v>
      </c>
      <c r="D55" s="695">
        <v>3</v>
      </c>
      <c r="E55" s="695">
        <v>1</v>
      </c>
      <c r="F55" s="695">
        <v>1</v>
      </c>
      <c r="G55" s="695">
        <v>1</v>
      </c>
      <c r="H55" s="695">
        <v>1</v>
      </c>
      <c r="I55" s="695">
        <v>2</v>
      </c>
      <c r="J55" s="695">
        <v>2</v>
      </c>
      <c r="K55" s="695">
        <v>2</v>
      </c>
      <c r="L55" s="695">
        <v>2</v>
      </c>
      <c r="M55" s="695">
        <v>4</v>
      </c>
      <c r="N55" s="695">
        <v>4</v>
      </c>
    </row>
    <row r="56" spans="1:14" ht="16.149999999999999" customHeight="1" x14ac:dyDescent="0.15">
      <c r="A56" s="793"/>
      <c r="B56" s="696" t="s">
        <v>23</v>
      </c>
      <c r="C56" s="565">
        <v>8</v>
      </c>
      <c r="D56" s="565">
        <v>2</v>
      </c>
      <c r="E56" s="565">
        <v>1</v>
      </c>
      <c r="F56" s="565">
        <v>1</v>
      </c>
      <c r="G56" s="565">
        <v>1</v>
      </c>
      <c r="H56" s="565">
        <v>1</v>
      </c>
      <c r="I56" s="565">
        <v>2</v>
      </c>
      <c r="J56" s="565">
        <v>2</v>
      </c>
      <c r="K56" s="565">
        <v>2</v>
      </c>
      <c r="L56" s="565">
        <v>2</v>
      </c>
      <c r="M56" s="565">
        <v>4</v>
      </c>
      <c r="N56" s="565">
        <v>4</v>
      </c>
    </row>
    <row r="57" spans="1:14" ht="16.149999999999999" customHeight="1" x14ac:dyDescent="0.15">
      <c r="A57" s="793"/>
      <c r="B57" s="636" t="s">
        <v>24</v>
      </c>
      <c r="C57" s="564">
        <v>10</v>
      </c>
      <c r="D57" s="564">
        <v>2</v>
      </c>
      <c r="E57" s="564">
        <v>1</v>
      </c>
      <c r="F57" s="564">
        <v>1</v>
      </c>
      <c r="G57" s="564">
        <v>1</v>
      </c>
      <c r="H57" s="564">
        <v>1</v>
      </c>
      <c r="I57" s="564">
        <v>2</v>
      </c>
      <c r="J57" s="564">
        <v>2</v>
      </c>
      <c r="K57" s="564">
        <v>2</v>
      </c>
      <c r="L57" s="564">
        <v>3</v>
      </c>
      <c r="M57" s="564">
        <v>4</v>
      </c>
      <c r="N57" s="564">
        <v>4</v>
      </c>
    </row>
    <row r="58" spans="1:14" ht="16.149999999999999" customHeight="1" x14ac:dyDescent="0.15">
      <c r="A58" s="793"/>
      <c r="B58" s="636" t="s">
        <v>25</v>
      </c>
      <c r="C58" s="721" t="s">
        <v>33</v>
      </c>
      <c r="D58" s="564">
        <v>2</v>
      </c>
      <c r="E58" s="564">
        <v>1</v>
      </c>
      <c r="F58" s="564">
        <v>1</v>
      </c>
      <c r="G58" s="564">
        <v>1</v>
      </c>
      <c r="H58" s="564">
        <v>2</v>
      </c>
      <c r="I58" s="564">
        <v>2</v>
      </c>
      <c r="J58" s="564">
        <v>2</v>
      </c>
      <c r="K58" s="564">
        <v>2</v>
      </c>
      <c r="L58" s="564">
        <v>2</v>
      </c>
      <c r="M58" s="564">
        <v>4</v>
      </c>
      <c r="N58" s="564">
        <v>4</v>
      </c>
    </row>
    <row r="59" spans="1:14" ht="16.149999999999999" customHeight="1" x14ac:dyDescent="0.15">
      <c r="A59" s="793"/>
      <c r="B59" s="638" t="s">
        <v>26</v>
      </c>
      <c r="C59" s="722" t="s">
        <v>33</v>
      </c>
      <c r="D59" s="695">
        <v>2</v>
      </c>
      <c r="E59" s="695">
        <v>1</v>
      </c>
      <c r="F59" s="695">
        <v>1</v>
      </c>
      <c r="G59" s="695">
        <v>1</v>
      </c>
      <c r="H59" s="695">
        <v>2</v>
      </c>
      <c r="I59" s="695">
        <v>2</v>
      </c>
      <c r="J59" s="695">
        <v>2</v>
      </c>
      <c r="K59" s="695">
        <v>2</v>
      </c>
      <c r="L59" s="695">
        <v>3</v>
      </c>
      <c r="M59" s="695">
        <v>4</v>
      </c>
      <c r="N59" s="695">
        <v>4</v>
      </c>
    </row>
    <row r="60" spans="1:14" ht="16.149999999999999" customHeight="1" thickBot="1" x14ac:dyDescent="0.2">
      <c r="A60" s="816"/>
      <c r="B60" s="697" t="s">
        <v>27</v>
      </c>
      <c r="C60" s="723" t="s">
        <v>33</v>
      </c>
      <c r="D60" s="713">
        <v>2</v>
      </c>
      <c r="E60" s="713">
        <v>1</v>
      </c>
      <c r="F60" s="713">
        <v>1</v>
      </c>
      <c r="G60" s="713">
        <v>1</v>
      </c>
      <c r="H60" s="713">
        <v>2</v>
      </c>
      <c r="I60" s="713">
        <v>2</v>
      </c>
      <c r="J60" s="713">
        <v>2</v>
      </c>
      <c r="K60" s="713">
        <v>2</v>
      </c>
      <c r="L60" s="713">
        <v>3</v>
      </c>
      <c r="M60" s="713">
        <v>4</v>
      </c>
      <c r="N60" s="713">
        <v>4</v>
      </c>
    </row>
    <row r="61" spans="1:14" ht="16.149999999999999" customHeight="1" thickTop="1" x14ac:dyDescent="0.15">
      <c r="A61" s="809" t="s">
        <v>547</v>
      </c>
      <c r="B61" s="638" t="s">
        <v>18</v>
      </c>
      <c r="C61" s="704">
        <v>8</v>
      </c>
      <c r="D61" s="705" t="s">
        <v>550</v>
      </c>
      <c r="E61" s="704">
        <v>1</v>
      </c>
      <c r="F61" s="704">
        <v>1</v>
      </c>
      <c r="G61" s="704">
        <v>1</v>
      </c>
      <c r="H61" s="704">
        <v>1</v>
      </c>
      <c r="I61" s="704">
        <v>2</v>
      </c>
      <c r="J61" s="704">
        <v>2</v>
      </c>
      <c r="K61" s="704">
        <v>6</v>
      </c>
      <c r="L61" s="704">
        <v>3</v>
      </c>
      <c r="M61" s="704">
        <v>4</v>
      </c>
      <c r="N61" s="704">
        <v>4</v>
      </c>
    </row>
    <row r="62" spans="1:14" ht="16.149999999999999" customHeight="1" x14ac:dyDescent="0.15">
      <c r="A62" s="809"/>
      <c r="B62" s="638" t="s">
        <v>551</v>
      </c>
      <c r="C62" s="704">
        <v>8</v>
      </c>
      <c r="D62" s="705">
        <v>2</v>
      </c>
      <c r="E62" s="704">
        <v>2</v>
      </c>
      <c r="F62" s="704">
        <v>1</v>
      </c>
      <c r="G62" s="704">
        <v>1</v>
      </c>
      <c r="H62" s="704">
        <v>1</v>
      </c>
      <c r="I62" s="704">
        <v>2</v>
      </c>
      <c r="J62" s="704">
        <v>3</v>
      </c>
      <c r="K62" s="704">
        <v>2</v>
      </c>
      <c r="L62" s="704">
        <v>3</v>
      </c>
      <c r="M62" s="704">
        <v>4</v>
      </c>
      <c r="N62" s="704">
        <v>4</v>
      </c>
    </row>
    <row r="63" spans="1:14" ht="16.149999999999999" customHeight="1" x14ac:dyDescent="0.15">
      <c r="A63" s="809"/>
      <c r="B63" s="715" t="s">
        <v>549</v>
      </c>
      <c r="C63" s="724">
        <v>8</v>
      </c>
      <c r="D63" s="724">
        <v>3</v>
      </c>
      <c r="E63" s="724">
        <v>1</v>
      </c>
      <c r="F63" s="724">
        <v>1</v>
      </c>
      <c r="G63" s="724">
        <v>1</v>
      </c>
      <c r="H63" s="724">
        <v>2</v>
      </c>
      <c r="I63" s="724">
        <v>2</v>
      </c>
      <c r="J63" s="724">
        <v>2</v>
      </c>
      <c r="K63" s="724">
        <v>2</v>
      </c>
      <c r="L63" s="724">
        <v>3</v>
      </c>
      <c r="M63" s="724">
        <v>4</v>
      </c>
      <c r="N63" s="724">
        <v>4</v>
      </c>
    </row>
    <row r="64" spans="1:14" ht="16.149999999999999" customHeight="1" x14ac:dyDescent="0.15">
      <c r="A64" s="809"/>
      <c r="B64" s="715" t="s">
        <v>21</v>
      </c>
      <c r="C64" s="724">
        <v>8</v>
      </c>
      <c r="D64" s="724">
        <v>1</v>
      </c>
      <c r="E64" s="724">
        <v>1</v>
      </c>
      <c r="F64" s="724">
        <v>1</v>
      </c>
      <c r="G64" s="724">
        <v>1</v>
      </c>
      <c r="H64" s="724">
        <v>1</v>
      </c>
      <c r="I64" s="724">
        <v>2</v>
      </c>
      <c r="J64" s="724">
        <v>2</v>
      </c>
      <c r="K64" s="724">
        <v>2</v>
      </c>
      <c r="L64" s="724">
        <v>4</v>
      </c>
      <c r="M64" s="724">
        <v>4</v>
      </c>
      <c r="N64" s="724">
        <v>4</v>
      </c>
    </row>
    <row r="65" spans="1:17" ht="16.149999999999999" customHeight="1" x14ac:dyDescent="0.15">
      <c r="A65" s="809"/>
      <c r="B65" s="716" t="s">
        <v>22</v>
      </c>
      <c r="C65" s="725">
        <v>8</v>
      </c>
      <c r="D65" s="725">
        <v>3</v>
      </c>
      <c r="E65" s="725">
        <v>1</v>
      </c>
      <c r="F65" s="725">
        <v>1</v>
      </c>
      <c r="G65" s="725">
        <v>1</v>
      </c>
      <c r="H65" s="725">
        <v>1</v>
      </c>
      <c r="I65" s="725">
        <v>2</v>
      </c>
      <c r="J65" s="725">
        <v>2</v>
      </c>
      <c r="K65" s="725">
        <v>3</v>
      </c>
      <c r="L65" s="725">
        <v>4</v>
      </c>
      <c r="M65" s="725">
        <v>4</v>
      </c>
      <c r="N65" s="725">
        <v>4</v>
      </c>
    </row>
    <row r="66" spans="1:17" ht="16.149999999999999" customHeight="1" x14ac:dyDescent="0.15">
      <c r="A66" s="809"/>
      <c r="B66" s="717" t="s">
        <v>23</v>
      </c>
      <c r="C66" s="726">
        <v>8</v>
      </c>
      <c r="D66" s="726">
        <v>2</v>
      </c>
      <c r="E66" s="726">
        <v>1</v>
      </c>
      <c r="F66" s="726">
        <v>1</v>
      </c>
      <c r="G66" s="726">
        <v>1</v>
      </c>
      <c r="H66" s="726">
        <v>1</v>
      </c>
      <c r="I66" s="726">
        <v>2</v>
      </c>
      <c r="J66" s="726">
        <v>2</v>
      </c>
      <c r="K66" s="726">
        <v>2</v>
      </c>
      <c r="L66" s="726">
        <v>3</v>
      </c>
      <c r="M66" s="726">
        <v>4</v>
      </c>
      <c r="N66" s="726">
        <v>5</v>
      </c>
    </row>
    <row r="67" spans="1:17" ht="16.149999999999999" customHeight="1" x14ac:dyDescent="0.15">
      <c r="A67" s="809"/>
      <c r="B67" s="715" t="s">
        <v>24</v>
      </c>
      <c r="C67" s="724">
        <v>10</v>
      </c>
      <c r="D67" s="724" t="s">
        <v>28</v>
      </c>
      <c r="E67" s="724">
        <v>1</v>
      </c>
      <c r="F67" s="724">
        <v>1</v>
      </c>
      <c r="G67" s="724">
        <v>1</v>
      </c>
      <c r="H67" s="724">
        <v>1</v>
      </c>
      <c r="I67" s="724">
        <v>2</v>
      </c>
      <c r="J67" s="724">
        <v>2</v>
      </c>
      <c r="K67" s="724">
        <v>3</v>
      </c>
      <c r="L67" s="724">
        <v>4</v>
      </c>
      <c r="M67" s="724">
        <v>4</v>
      </c>
      <c r="N67" s="724">
        <v>4</v>
      </c>
    </row>
    <row r="68" spans="1:17" ht="16.149999999999999" customHeight="1" x14ac:dyDescent="0.15">
      <c r="A68" s="809"/>
      <c r="B68" s="715" t="s">
        <v>25</v>
      </c>
      <c r="C68" s="727" t="s">
        <v>33</v>
      </c>
      <c r="D68" s="724">
        <v>2</v>
      </c>
      <c r="E68" s="724">
        <v>1</v>
      </c>
      <c r="F68" s="724">
        <v>1</v>
      </c>
      <c r="G68" s="724">
        <v>1</v>
      </c>
      <c r="H68" s="724">
        <v>2</v>
      </c>
      <c r="I68" s="724">
        <v>2</v>
      </c>
      <c r="J68" s="724">
        <v>2</v>
      </c>
      <c r="K68" s="724">
        <v>3</v>
      </c>
      <c r="L68" s="724">
        <v>4</v>
      </c>
      <c r="M68" s="724">
        <v>3</v>
      </c>
      <c r="N68" s="724">
        <v>5</v>
      </c>
    </row>
    <row r="69" spans="1:17" ht="16.149999999999999" customHeight="1" x14ac:dyDescent="0.15">
      <c r="A69" s="809"/>
      <c r="B69" s="716" t="s">
        <v>26</v>
      </c>
      <c r="C69" s="728" t="s">
        <v>33</v>
      </c>
      <c r="D69" s="725">
        <v>2</v>
      </c>
      <c r="E69" s="725">
        <v>1</v>
      </c>
      <c r="F69" s="725">
        <v>1</v>
      </c>
      <c r="G69" s="725">
        <v>1</v>
      </c>
      <c r="H69" s="725">
        <v>2</v>
      </c>
      <c r="I69" s="725">
        <v>3</v>
      </c>
      <c r="J69" s="725">
        <v>2</v>
      </c>
      <c r="K69" s="725">
        <v>3</v>
      </c>
      <c r="L69" s="725">
        <v>4</v>
      </c>
      <c r="M69" s="725">
        <v>4</v>
      </c>
      <c r="N69" s="725">
        <v>5</v>
      </c>
    </row>
    <row r="70" spans="1:17" ht="16.149999999999999" customHeight="1" thickBot="1" x14ac:dyDescent="0.2">
      <c r="A70" s="810"/>
      <c r="B70" s="729" t="s">
        <v>27</v>
      </c>
      <c r="C70" s="730" t="s">
        <v>33</v>
      </c>
      <c r="D70" s="731">
        <v>2</v>
      </c>
      <c r="E70" s="731">
        <v>1</v>
      </c>
      <c r="F70" s="731">
        <v>1</v>
      </c>
      <c r="G70" s="731">
        <v>1</v>
      </c>
      <c r="H70" s="731">
        <v>1</v>
      </c>
      <c r="I70" s="731">
        <v>2</v>
      </c>
      <c r="J70" s="731">
        <v>2</v>
      </c>
      <c r="K70" s="731">
        <v>2</v>
      </c>
      <c r="L70" s="731">
        <v>3</v>
      </c>
      <c r="M70" s="731">
        <v>4</v>
      </c>
      <c r="N70" s="731">
        <v>4</v>
      </c>
    </row>
    <row r="71" spans="1:17" ht="14.25" thickTop="1" x14ac:dyDescent="0.15">
      <c r="A71" s="732" t="s">
        <v>552</v>
      </c>
      <c r="B71" s="733"/>
      <c r="C71" s="733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2"/>
      <c r="Q71" s="2"/>
    </row>
    <row r="72" spans="1:17" ht="6" customHeight="1" x14ac:dyDescent="0.15">
      <c r="A72" s="604"/>
      <c r="B72" s="604"/>
      <c r="C72" s="604"/>
      <c r="D72" s="604"/>
      <c r="E72" s="604"/>
      <c r="F72" s="604"/>
      <c r="G72" s="604"/>
      <c r="H72" s="604"/>
      <c r="I72" s="604"/>
      <c r="J72" s="604"/>
      <c r="K72" s="604"/>
      <c r="L72" s="604"/>
      <c r="M72" s="604"/>
      <c r="N72" s="604"/>
      <c r="O72" s="604"/>
    </row>
    <row r="73" spans="1:17" x14ac:dyDescent="0.15">
      <c r="A73" s="604" t="s">
        <v>34</v>
      </c>
      <c r="B73" s="604" t="s">
        <v>513</v>
      </c>
      <c r="C73" s="604"/>
      <c r="D73" s="604"/>
      <c r="E73" s="604"/>
      <c r="F73" s="604"/>
      <c r="G73" s="604"/>
      <c r="H73" s="604"/>
      <c r="I73" s="604"/>
      <c r="J73" s="604"/>
      <c r="K73" s="604"/>
      <c r="L73" s="604"/>
      <c r="M73" s="604"/>
      <c r="N73" s="604"/>
      <c r="O73" s="604"/>
    </row>
    <row r="74" spans="1:17" x14ac:dyDescent="0.15">
      <c r="A74" s="604"/>
      <c r="B74" s="604" t="s">
        <v>512</v>
      </c>
      <c r="C74" s="604"/>
      <c r="D74" s="604"/>
      <c r="E74" s="604"/>
      <c r="F74" s="604"/>
      <c r="G74" s="604"/>
      <c r="H74" s="604"/>
      <c r="I74" s="604"/>
      <c r="J74" s="604"/>
      <c r="K74" s="604"/>
      <c r="L74" s="604"/>
      <c r="M74" s="604"/>
      <c r="N74" s="604"/>
      <c r="O74" s="604"/>
    </row>
    <row r="75" spans="1:17" x14ac:dyDescent="0.15">
      <c r="A75" s="604"/>
      <c r="B75" s="604" t="s">
        <v>553</v>
      </c>
      <c r="C75" s="604"/>
      <c r="D75" s="604"/>
      <c r="E75" s="604"/>
      <c r="F75" s="604"/>
      <c r="G75" s="604"/>
      <c r="H75" s="604"/>
      <c r="I75" s="604"/>
      <c r="J75" s="604"/>
      <c r="K75" s="604"/>
      <c r="L75" s="604"/>
      <c r="M75" s="604"/>
      <c r="N75" s="604"/>
      <c r="O75" s="604"/>
    </row>
    <row r="76" spans="1:17" x14ac:dyDescent="0.15">
      <c r="A76" s="3"/>
    </row>
  </sheetData>
  <mergeCells count="12">
    <mergeCell ref="A61:A70"/>
    <mergeCell ref="A3:B4"/>
    <mergeCell ref="C3:N3"/>
    <mergeCell ref="A5:A14"/>
    <mergeCell ref="A15:A24"/>
    <mergeCell ref="A26:B27"/>
    <mergeCell ref="C26:N26"/>
    <mergeCell ref="A28:A37"/>
    <mergeCell ref="A38:A47"/>
    <mergeCell ref="A49:B50"/>
    <mergeCell ref="C49:N49"/>
    <mergeCell ref="A51:A60"/>
  </mergeCells>
  <phoneticPr fontId="3"/>
  <pageMargins left="0.74803149606299213" right="0.74803149606299213" top="0.78740157480314965" bottom="0.59055118110236227" header="0.51181102362204722" footer="0.31496062992125984"/>
  <pageSetup paperSize="9" scale="67" firstPageNumber="9" orientation="portrait" useFirstPageNumber="1" r:id="rId1"/>
  <headerFooter alignWithMargins="0"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showGridLines="0" view="pageBreakPreview" topLeftCell="A40" zoomScale="70" zoomScaleNormal="100" zoomScaleSheetLayoutView="70" workbookViewId="0">
      <selection activeCell="J26" sqref="J26"/>
    </sheetView>
  </sheetViews>
  <sheetFormatPr defaultColWidth="13.375" defaultRowHeight="13.5" x14ac:dyDescent="0.15"/>
  <cols>
    <col min="1" max="1" width="5.625" style="7" customWidth="1"/>
    <col min="2" max="2" width="23.875" style="7" customWidth="1"/>
    <col min="3" max="3" width="9.375" style="7" customWidth="1"/>
    <col min="4" max="22" width="7.375" style="7" customWidth="1"/>
    <col min="23" max="25" width="6.625" style="7" customWidth="1"/>
    <col min="26" max="16384" width="13.375" style="7"/>
  </cols>
  <sheetData>
    <row r="1" spans="1:25" ht="28.5" customHeight="1" x14ac:dyDescent="0.2">
      <c r="A1" s="4" t="s">
        <v>37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" x14ac:dyDescent="0.15">
      <c r="A2" s="6"/>
      <c r="B2" s="6" t="s">
        <v>38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8"/>
    </row>
    <row r="3" spans="1:25" ht="30" customHeight="1" x14ac:dyDescent="0.15">
      <c r="A3" s="9" t="s">
        <v>39</v>
      </c>
      <c r="B3" s="10" t="s">
        <v>40</v>
      </c>
      <c r="C3" s="11" t="s">
        <v>1</v>
      </c>
      <c r="D3" s="524" t="s">
        <v>469</v>
      </c>
      <c r="E3" s="524" t="s">
        <v>470</v>
      </c>
      <c r="F3" s="12" t="s">
        <v>41</v>
      </c>
      <c r="G3" s="12" t="s">
        <v>42</v>
      </c>
      <c r="H3" s="12" t="s">
        <v>43</v>
      </c>
      <c r="I3" s="12" t="s">
        <v>44</v>
      </c>
      <c r="J3" s="12" t="s">
        <v>45</v>
      </c>
      <c r="K3" s="12" t="s">
        <v>46</v>
      </c>
      <c r="L3" s="12" t="s">
        <v>47</v>
      </c>
      <c r="M3" s="12" t="s">
        <v>48</v>
      </c>
      <c r="N3" s="12" t="s">
        <v>49</v>
      </c>
      <c r="O3" s="12" t="s">
        <v>50</v>
      </c>
      <c r="P3" s="12" t="s">
        <v>51</v>
      </c>
      <c r="Q3" s="12" t="s">
        <v>52</v>
      </c>
      <c r="R3" s="12" t="s">
        <v>53</v>
      </c>
      <c r="S3" s="12" t="s">
        <v>54</v>
      </c>
      <c r="T3" s="12" t="s">
        <v>55</v>
      </c>
      <c r="U3" s="12" t="s">
        <v>56</v>
      </c>
      <c r="V3" s="12" t="s">
        <v>57</v>
      </c>
      <c r="W3" s="12" t="s">
        <v>58</v>
      </c>
      <c r="X3" s="12" t="s">
        <v>59</v>
      </c>
      <c r="Y3" s="12" t="s">
        <v>60</v>
      </c>
    </row>
    <row r="4" spans="1:25" ht="20.100000000000001" customHeight="1" x14ac:dyDescent="0.15">
      <c r="A4" s="821" t="s">
        <v>61</v>
      </c>
      <c r="B4" s="13" t="s">
        <v>62</v>
      </c>
      <c r="C4" s="520">
        <v>279062</v>
      </c>
      <c r="D4" s="520">
        <v>696</v>
      </c>
      <c r="E4" s="520">
        <v>111</v>
      </c>
      <c r="F4" s="520">
        <v>121</v>
      </c>
      <c r="G4" s="520">
        <v>294</v>
      </c>
      <c r="H4" s="520">
        <v>574</v>
      </c>
      <c r="I4" s="520">
        <v>605</v>
      </c>
      <c r="J4" s="520">
        <v>900</v>
      </c>
      <c r="K4" s="520">
        <v>1418</v>
      </c>
      <c r="L4" s="520">
        <v>2626</v>
      </c>
      <c r="M4" s="523">
        <v>3625</v>
      </c>
      <c r="N4" s="520">
        <v>4943</v>
      </c>
      <c r="O4" s="523">
        <v>6938</v>
      </c>
      <c r="P4" s="520">
        <v>12680</v>
      </c>
      <c r="Q4" s="523">
        <v>21829</v>
      </c>
      <c r="R4" s="520">
        <v>28427</v>
      </c>
      <c r="S4" s="523">
        <v>37292</v>
      </c>
      <c r="T4" s="520">
        <v>47677</v>
      </c>
      <c r="U4" s="523">
        <v>49807</v>
      </c>
      <c r="V4" s="520">
        <v>37241</v>
      </c>
      <c r="W4" s="523">
        <v>16821</v>
      </c>
      <c r="X4" s="520">
        <v>4420</v>
      </c>
      <c r="Y4" s="14">
        <v>17</v>
      </c>
    </row>
    <row r="5" spans="1:25" ht="20.100000000000001" customHeight="1" x14ac:dyDescent="0.15">
      <c r="A5" s="822"/>
      <c r="B5" s="15" t="s">
        <v>63</v>
      </c>
      <c r="C5" s="521">
        <v>82566</v>
      </c>
      <c r="D5" s="521">
        <v>14</v>
      </c>
      <c r="E5" s="521">
        <v>28</v>
      </c>
      <c r="F5" s="521">
        <v>24</v>
      </c>
      <c r="G5" s="521">
        <v>34</v>
      </c>
      <c r="H5" s="521">
        <v>42</v>
      </c>
      <c r="I5" s="521">
        <v>81</v>
      </c>
      <c r="J5" s="521">
        <v>161</v>
      </c>
      <c r="K5" s="521">
        <v>337</v>
      </c>
      <c r="L5" s="521">
        <v>777</v>
      </c>
      <c r="M5" s="523">
        <v>1177</v>
      </c>
      <c r="N5" s="521">
        <v>1897</v>
      </c>
      <c r="O5" s="523">
        <v>3017</v>
      </c>
      <c r="P5" s="521">
        <v>6145</v>
      </c>
      <c r="Q5" s="523">
        <v>10663</v>
      </c>
      <c r="R5" s="521">
        <v>12759</v>
      </c>
      <c r="S5" s="523">
        <v>14265</v>
      </c>
      <c r="T5" s="521">
        <v>14011</v>
      </c>
      <c r="U5" s="523">
        <v>10440</v>
      </c>
      <c r="V5" s="521">
        <v>5131</v>
      </c>
      <c r="W5" s="523">
        <v>1371</v>
      </c>
      <c r="X5" s="521">
        <v>192</v>
      </c>
      <c r="Y5" s="16">
        <v>0</v>
      </c>
    </row>
    <row r="6" spans="1:25" ht="20.100000000000001" customHeight="1" x14ac:dyDescent="0.15">
      <c r="A6" s="822"/>
      <c r="B6" s="15" t="s">
        <v>64</v>
      </c>
      <c r="C6" s="521">
        <v>2982</v>
      </c>
      <c r="D6" s="521">
        <v>0</v>
      </c>
      <c r="E6" s="521">
        <v>1</v>
      </c>
      <c r="F6" s="521">
        <v>0</v>
      </c>
      <c r="G6" s="521">
        <v>1</v>
      </c>
      <c r="H6" s="521">
        <v>4</v>
      </c>
      <c r="I6" s="521">
        <v>0</v>
      </c>
      <c r="J6" s="521">
        <v>4</v>
      </c>
      <c r="K6" s="521">
        <v>11</v>
      </c>
      <c r="L6" s="521">
        <v>31</v>
      </c>
      <c r="M6" s="523">
        <v>36</v>
      </c>
      <c r="N6" s="521">
        <v>64</v>
      </c>
      <c r="O6" s="523">
        <v>97</v>
      </c>
      <c r="P6" s="521">
        <v>162</v>
      </c>
      <c r="Q6" s="523">
        <v>305</v>
      </c>
      <c r="R6" s="521">
        <v>376</v>
      </c>
      <c r="S6" s="523">
        <v>477</v>
      </c>
      <c r="T6" s="521">
        <v>525</v>
      </c>
      <c r="U6" s="523">
        <v>491</v>
      </c>
      <c r="V6" s="521">
        <v>285</v>
      </c>
      <c r="W6" s="523">
        <v>96</v>
      </c>
      <c r="X6" s="521">
        <v>16</v>
      </c>
      <c r="Y6" s="16">
        <v>0</v>
      </c>
    </row>
    <row r="7" spans="1:25" ht="20.100000000000001" customHeight="1" x14ac:dyDescent="0.15">
      <c r="A7" s="822"/>
      <c r="B7" s="15" t="s">
        <v>65</v>
      </c>
      <c r="C7" s="521">
        <v>2231</v>
      </c>
      <c r="D7" s="521">
        <v>0</v>
      </c>
      <c r="E7" s="521">
        <v>0</v>
      </c>
      <c r="F7" s="521">
        <v>0</v>
      </c>
      <c r="G7" s="521">
        <v>0</v>
      </c>
      <c r="H7" s="521">
        <v>0</v>
      </c>
      <c r="I7" s="521">
        <v>1</v>
      </c>
      <c r="J7" s="521">
        <v>1</v>
      </c>
      <c r="K7" s="521">
        <v>5</v>
      </c>
      <c r="L7" s="521">
        <v>16</v>
      </c>
      <c r="M7" s="523">
        <v>21</v>
      </c>
      <c r="N7" s="521">
        <v>31</v>
      </c>
      <c r="O7" s="523">
        <v>41</v>
      </c>
      <c r="P7" s="521">
        <v>74</v>
      </c>
      <c r="Q7" s="523">
        <v>134</v>
      </c>
      <c r="R7" s="521">
        <v>161</v>
      </c>
      <c r="S7" s="523">
        <v>228</v>
      </c>
      <c r="T7" s="521">
        <v>343</v>
      </c>
      <c r="U7" s="523">
        <v>460</v>
      </c>
      <c r="V7" s="521">
        <v>415</v>
      </c>
      <c r="W7" s="523">
        <v>222</v>
      </c>
      <c r="X7" s="521">
        <v>78</v>
      </c>
      <c r="Y7" s="16">
        <v>0</v>
      </c>
    </row>
    <row r="8" spans="1:25" ht="20.100000000000001" customHeight="1" x14ac:dyDescent="0.15">
      <c r="A8" s="822"/>
      <c r="B8" s="15" t="s">
        <v>66</v>
      </c>
      <c r="C8" s="521">
        <v>48029</v>
      </c>
      <c r="D8" s="521">
        <v>21</v>
      </c>
      <c r="E8" s="521">
        <v>7</v>
      </c>
      <c r="F8" s="521">
        <v>9</v>
      </c>
      <c r="G8" s="521">
        <v>11</v>
      </c>
      <c r="H8" s="521">
        <v>30</v>
      </c>
      <c r="I8" s="521">
        <v>46</v>
      </c>
      <c r="J8" s="521">
        <v>93</v>
      </c>
      <c r="K8" s="521">
        <v>186</v>
      </c>
      <c r="L8" s="521">
        <v>398</v>
      </c>
      <c r="M8" s="523">
        <v>601</v>
      </c>
      <c r="N8" s="521">
        <v>878</v>
      </c>
      <c r="O8" s="523">
        <v>1176</v>
      </c>
      <c r="P8" s="521">
        <v>1890</v>
      </c>
      <c r="Q8" s="523">
        <v>3284</v>
      </c>
      <c r="R8" s="521">
        <v>4238</v>
      </c>
      <c r="S8" s="523">
        <v>5833</v>
      </c>
      <c r="T8" s="521">
        <v>8294</v>
      </c>
      <c r="U8" s="523">
        <v>9505</v>
      </c>
      <c r="V8" s="521">
        <v>7379</v>
      </c>
      <c r="W8" s="523">
        <v>3344</v>
      </c>
      <c r="X8" s="521">
        <v>803</v>
      </c>
      <c r="Y8" s="16">
        <v>3</v>
      </c>
    </row>
    <row r="9" spans="1:25" ht="20.100000000000001" customHeight="1" x14ac:dyDescent="0.15">
      <c r="A9" s="822"/>
      <c r="B9" s="15" t="s">
        <v>67</v>
      </c>
      <c r="C9" s="521">
        <v>23405</v>
      </c>
      <c r="D9" s="521">
        <v>0</v>
      </c>
      <c r="E9" s="521">
        <v>5</v>
      </c>
      <c r="F9" s="521">
        <v>1</v>
      </c>
      <c r="G9" s="521">
        <v>6</v>
      </c>
      <c r="H9" s="521">
        <v>9</v>
      </c>
      <c r="I9" s="521">
        <v>19</v>
      </c>
      <c r="J9" s="521">
        <v>23</v>
      </c>
      <c r="K9" s="521">
        <v>73</v>
      </c>
      <c r="L9" s="521">
        <v>242</v>
      </c>
      <c r="M9" s="523">
        <v>337</v>
      </c>
      <c r="N9" s="521">
        <v>422</v>
      </c>
      <c r="O9" s="523">
        <v>520</v>
      </c>
      <c r="P9" s="521">
        <v>924</v>
      </c>
      <c r="Q9" s="523">
        <v>1551</v>
      </c>
      <c r="R9" s="521">
        <v>2032</v>
      </c>
      <c r="S9" s="523">
        <v>3062</v>
      </c>
      <c r="T9" s="521">
        <v>4308</v>
      </c>
      <c r="U9" s="523">
        <v>4681</v>
      </c>
      <c r="V9" s="521">
        <v>3428</v>
      </c>
      <c r="W9" s="523">
        <v>1483</v>
      </c>
      <c r="X9" s="521">
        <v>278</v>
      </c>
      <c r="Y9" s="16">
        <v>1</v>
      </c>
    </row>
    <row r="10" spans="1:25" ht="20.100000000000001" customHeight="1" x14ac:dyDescent="0.15">
      <c r="A10" s="822"/>
      <c r="B10" s="15" t="s">
        <v>68</v>
      </c>
      <c r="C10" s="521">
        <v>26058</v>
      </c>
      <c r="D10" s="521">
        <v>17</v>
      </c>
      <c r="E10" s="521">
        <v>3</v>
      </c>
      <c r="F10" s="521">
        <v>1</v>
      </c>
      <c r="G10" s="521">
        <v>4</v>
      </c>
      <c r="H10" s="521">
        <v>3</v>
      </c>
      <c r="I10" s="521">
        <v>10</v>
      </c>
      <c r="J10" s="521">
        <v>8</v>
      </c>
      <c r="K10" s="521">
        <v>19</v>
      </c>
      <c r="L10" s="521">
        <v>28</v>
      </c>
      <c r="M10" s="523">
        <v>64</v>
      </c>
      <c r="N10" s="521">
        <v>107</v>
      </c>
      <c r="O10" s="523">
        <v>140</v>
      </c>
      <c r="P10" s="521">
        <v>373</v>
      </c>
      <c r="Q10" s="523">
        <v>780</v>
      </c>
      <c r="R10" s="521">
        <v>1596</v>
      </c>
      <c r="S10" s="523">
        <v>2947</v>
      </c>
      <c r="T10" s="521">
        <v>5081</v>
      </c>
      <c r="U10" s="523">
        <v>6688</v>
      </c>
      <c r="V10" s="521">
        <v>5275</v>
      </c>
      <c r="W10" s="523">
        <v>2347</v>
      </c>
      <c r="X10" s="521">
        <v>566</v>
      </c>
      <c r="Y10" s="16">
        <v>1</v>
      </c>
    </row>
    <row r="11" spans="1:25" ht="20.100000000000001" customHeight="1" x14ac:dyDescent="0.15">
      <c r="A11" s="822"/>
      <c r="B11" s="15" t="s">
        <v>69</v>
      </c>
      <c r="C11" s="521">
        <v>4559</v>
      </c>
      <c r="D11" s="521">
        <v>1</v>
      </c>
      <c r="E11" s="521">
        <v>0</v>
      </c>
      <c r="F11" s="521">
        <v>0</v>
      </c>
      <c r="G11" s="521">
        <v>0</v>
      </c>
      <c r="H11" s="521">
        <v>0</v>
      </c>
      <c r="I11" s="521">
        <v>0</v>
      </c>
      <c r="J11" s="521">
        <v>4</v>
      </c>
      <c r="K11" s="521">
        <v>4</v>
      </c>
      <c r="L11" s="521">
        <v>7</v>
      </c>
      <c r="M11" s="523">
        <v>15</v>
      </c>
      <c r="N11" s="521">
        <v>29</v>
      </c>
      <c r="O11" s="523">
        <v>52</v>
      </c>
      <c r="P11" s="521">
        <v>116</v>
      </c>
      <c r="Q11" s="523">
        <v>212</v>
      </c>
      <c r="R11" s="521">
        <v>355</v>
      </c>
      <c r="S11" s="523">
        <v>539</v>
      </c>
      <c r="T11" s="521">
        <v>894</v>
      </c>
      <c r="U11" s="523">
        <v>1115</v>
      </c>
      <c r="V11" s="521">
        <v>841</v>
      </c>
      <c r="W11" s="523">
        <v>317</v>
      </c>
      <c r="X11" s="521">
        <v>58</v>
      </c>
      <c r="Y11" s="16">
        <v>0</v>
      </c>
    </row>
    <row r="12" spans="1:25" ht="20.100000000000001" customHeight="1" x14ac:dyDescent="0.15">
      <c r="A12" s="822"/>
      <c r="B12" s="15" t="s">
        <v>70</v>
      </c>
      <c r="C12" s="521">
        <v>17550</v>
      </c>
      <c r="D12" s="521">
        <v>0</v>
      </c>
      <c r="E12" s="521">
        <v>0</v>
      </c>
      <c r="F12" s="521">
        <v>0</v>
      </c>
      <c r="G12" s="521">
        <v>0</v>
      </c>
      <c r="H12" s="521">
        <v>0</v>
      </c>
      <c r="I12" s="521">
        <v>0</v>
      </c>
      <c r="J12" s="521">
        <v>0</v>
      </c>
      <c r="K12" s="521">
        <v>0</v>
      </c>
      <c r="L12" s="521">
        <v>0</v>
      </c>
      <c r="M12" s="523">
        <v>0</v>
      </c>
      <c r="N12" s="521">
        <v>0</v>
      </c>
      <c r="O12" s="523">
        <v>0</v>
      </c>
      <c r="P12" s="521">
        <v>5</v>
      </c>
      <c r="Q12" s="523">
        <v>36</v>
      </c>
      <c r="R12" s="521">
        <v>142</v>
      </c>
      <c r="S12" s="523">
        <v>545</v>
      </c>
      <c r="T12" s="521">
        <v>1663</v>
      </c>
      <c r="U12" s="523">
        <v>3751</v>
      </c>
      <c r="V12" s="521">
        <v>5683</v>
      </c>
      <c r="W12" s="523">
        <v>4072</v>
      </c>
      <c r="X12" s="521">
        <v>1652</v>
      </c>
      <c r="Y12" s="16">
        <v>1</v>
      </c>
    </row>
    <row r="13" spans="1:25" ht="20.100000000000001" customHeight="1" x14ac:dyDescent="0.15">
      <c r="A13" s="822"/>
      <c r="B13" s="15" t="s">
        <v>71</v>
      </c>
      <c r="C13" s="521">
        <v>7192</v>
      </c>
      <c r="D13" s="521">
        <v>45</v>
      </c>
      <c r="E13" s="521">
        <v>12</v>
      </c>
      <c r="F13" s="521">
        <v>19</v>
      </c>
      <c r="G13" s="521">
        <v>73</v>
      </c>
      <c r="H13" s="521">
        <v>102</v>
      </c>
      <c r="I13" s="521">
        <v>70</v>
      </c>
      <c r="J13" s="521">
        <v>85</v>
      </c>
      <c r="K13" s="521">
        <v>101</v>
      </c>
      <c r="L13" s="521">
        <v>146</v>
      </c>
      <c r="M13" s="523">
        <v>194</v>
      </c>
      <c r="N13" s="521">
        <v>195</v>
      </c>
      <c r="O13" s="523">
        <v>244</v>
      </c>
      <c r="P13" s="521">
        <v>347</v>
      </c>
      <c r="Q13" s="523">
        <v>516</v>
      </c>
      <c r="R13" s="521">
        <v>705</v>
      </c>
      <c r="S13" s="523">
        <v>923</v>
      </c>
      <c r="T13" s="521">
        <v>1146</v>
      </c>
      <c r="U13" s="523">
        <v>1145</v>
      </c>
      <c r="V13" s="521">
        <v>761</v>
      </c>
      <c r="W13" s="523">
        <v>294</v>
      </c>
      <c r="X13" s="521">
        <v>65</v>
      </c>
      <c r="Y13" s="16">
        <v>4</v>
      </c>
    </row>
    <row r="14" spans="1:25" ht="20.100000000000001" customHeight="1" x14ac:dyDescent="0.15">
      <c r="A14" s="822"/>
      <c r="B14" s="15" t="s">
        <v>72</v>
      </c>
      <c r="C14" s="521">
        <v>5630</v>
      </c>
      <c r="D14" s="521">
        <v>0</v>
      </c>
      <c r="E14" s="521">
        <v>0</v>
      </c>
      <c r="F14" s="521">
        <v>28</v>
      </c>
      <c r="G14" s="521">
        <v>122</v>
      </c>
      <c r="H14" s="521">
        <v>303</v>
      </c>
      <c r="I14" s="521">
        <v>294</v>
      </c>
      <c r="J14" s="521">
        <v>373</v>
      </c>
      <c r="K14" s="521">
        <v>456</v>
      </c>
      <c r="L14" s="521">
        <v>517</v>
      </c>
      <c r="M14" s="523">
        <v>476</v>
      </c>
      <c r="N14" s="521">
        <v>451</v>
      </c>
      <c r="O14" s="523">
        <v>421</v>
      </c>
      <c r="P14" s="521">
        <v>461</v>
      </c>
      <c r="Q14" s="523">
        <v>501</v>
      </c>
      <c r="R14" s="521">
        <v>463</v>
      </c>
      <c r="S14" s="523">
        <v>303</v>
      </c>
      <c r="T14" s="521">
        <v>228</v>
      </c>
      <c r="U14" s="523">
        <v>138</v>
      </c>
      <c r="V14" s="521">
        <v>74</v>
      </c>
      <c r="W14" s="523">
        <v>17</v>
      </c>
      <c r="X14" s="521">
        <v>1</v>
      </c>
      <c r="Y14" s="16">
        <v>3</v>
      </c>
    </row>
    <row r="15" spans="1:25" ht="20.100000000000001" customHeight="1" x14ac:dyDescent="0.15">
      <c r="A15" s="823"/>
      <c r="B15" s="17" t="s">
        <v>73</v>
      </c>
      <c r="C15" s="522">
        <v>58860</v>
      </c>
      <c r="D15" s="522">
        <v>598</v>
      </c>
      <c r="E15" s="522">
        <v>55</v>
      </c>
      <c r="F15" s="522">
        <v>39</v>
      </c>
      <c r="G15" s="522">
        <v>43</v>
      </c>
      <c r="H15" s="522">
        <v>81</v>
      </c>
      <c r="I15" s="522">
        <v>84</v>
      </c>
      <c r="J15" s="522">
        <v>148</v>
      </c>
      <c r="K15" s="522">
        <v>226</v>
      </c>
      <c r="L15" s="522">
        <v>464</v>
      </c>
      <c r="M15" s="523">
        <v>704</v>
      </c>
      <c r="N15" s="522">
        <v>869</v>
      </c>
      <c r="O15" s="523">
        <v>1230</v>
      </c>
      <c r="P15" s="522">
        <v>2183</v>
      </c>
      <c r="Q15" s="523">
        <v>3847</v>
      </c>
      <c r="R15" s="522">
        <v>5600</v>
      </c>
      <c r="S15" s="523">
        <v>8170</v>
      </c>
      <c r="T15" s="522">
        <v>11184</v>
      </c>
      <c r="U15" s="523">
        <v>11393</v>
      </c>
      <c r="V15" s="522">
        <v>7969</v>
      </c>
      <c r="W15" s="523">
        <v>3258</v>
      </c>
      <c r="X15" s="522">
        <v>711</v>
      </c>
      <c r="Y15" s="789">
        <v>4</v>
      </c>
    </row>
    <row r="16" spans="1:25" ht="30" customHeight="1" x14ac:dyDescent="0.15">
      <c r="A16" s="9" t="s">
        <v>39</v>
      </c>
      <c r="B16" s="18" t="s">
        <v>74</v>
      </c>
      <c r="C16" s="19" t="s">
        <v>75</v>
      </c>
      <c r="D16" s="524" t="s">
        <v>469</v>
      </c>
      <c r="E16" s="524" t="s">
        <v>470</v>
      </c>
      <c r="F16" s="20" t="s">
        <v>41</v>
      </c>
      <c r="G16" s="20" t="s">
        <v>42</v>
      </c>
      <c r="H16" s="20" t="s">
        <v>43</v>
      </c>
      <c r="I16" s="20" t="s">
        <v>44</v>
      </c>
      <c r="J16" s="20" t="s">
        <v>45</v>
      </c>
      <c r="K16" s="20" t="s">
        <v>46</v>
      </c>
      <c r="L16" s="20" t="s">
        <v>47</v>
      </c>
      <c r="M16" s="20" t="s">
        <v>48</v>
      </c>
      <c r="N16" s="20" t="s">
        <v>49</v>
      </c>
      <c r="O16" s="20" t="s">
        <v>50</v>
      </c>
      <c r="P16" s="20" t="s">
        <v>51</v>
      </c>
      <c r="Q16" s="20" t="s">
        <v>52</v>
      </c>
      <c r="R16" s="20" t="s">
        <v>53</v>
      </c>
      <c r="S16" s="20" t="s">
        <v>54</v>
      </c>
      <c r="T16" s="20" t="s">
        <v>55</v>
      </c>
      <c r="U16" s="20" t="s">
        <v>56</v>
      </c>
      <c r="V16" s="21" t="s">
        <v>57</v>
      </c>
      <c r="W16" s="12" t="s">
        <v>58</v>
      </c>
      <c r="X16" s="12" t="s">
        <v>59</v>
      </c>
      <c r="Y16" s="12" t="s">
        <v>60</v>
      </c>
    </row>
    <row r="17" spans="1:25" ht="20.100000000000001" customHeight="1" x14ac:dyDescent="0.15">
      <c r="A17" s="821" t="s">
        <v>61</v>
      </c>
      <c r="B17" s="13" t="s">
        <v>62</v>
      </c>
      <c r="C17" s="22">
        <v>100</v>
      </c>
      <c r="D17" s="23">
        <v>100</v>
      </c>
      <c r="E17" s="23">
        <v>100</v>
      </c>
      <c r="F17" s="23">
        <v>100</v>
      </c>
      <c r="G17" s="23">
        <v>100</v>
      </c>
      <c r="H17" s="24">
        <v>100</v>
      </c>
      <c r="I17" s="23">
        <v>100</v>
      </c>
      <c r="J17" s="25">
        <v>100</v>
      </c>
      <c r="K17" s="23">
        <v>100</v>
      </c>
      <c r="L17" s="23">
        <v>100</v>
      </c>
      <c r="M17" s="25">
        <v>100</v>
      </c>
      <c r="N17" s="23">
        <v>100</v>
      </c>
      <c r="O17" s="25">
        <v>100</v>
      </c>
      <c r="P17" s="23">
        <v>100</v>
      </c>
      <c r="Q17" s="25">
        <v>100</v>
      </c>
      <c r="R17" s="23">
        <v>100</v>
      </c>
      <c r="S17" s="25">
        <v>100</v>
      </c>
      <c r="T17" s="23">
        <v>100</v>
      </c>
      <c r="U17" s="25">
        <v>100</v>
      </c>
      <c r="V17" s="23">
        <v>100</v>
      </c>
      <c r="W17" s="25">
        <v>100</v>
      </c>
      <c r="X17" s="23">
        <v>100</v>
      </c>
      <c r="Y17" s="26">
        <v>100</v>
      </c>
    </row>
    <row r="18" spans="1:25" ht="20.100000000000001" customHeight="1" x14ac:dyDescent="0.15">
      <c r="A18" s="822"/>
      <c r="B18" s="15" t="s">
        <v>63</v>
      </c>
      <c r="C18" s="27">
        <v>29.586973504095866</v>
      </c>
      <c r="D18" s="28">
        <v>2.0114942528735633</v>
      </c>
      <c r="E18" s="28">
        <v>25.225225225225223</v>
      </c>
      <c r="F18" s="28">
        <v>19.834710743801654</v>
      </c>
      <c r="G18" s="28">
        <v>11.564625850340136</v>
      </c>
      <c r="H18" s="29">
        <v>7.3170731707317067</v>
      </c>
      <c r="I18" s="28">
        <v>13.388429752066116</v>
      </c>
      <c r="J18" s="30">
        <v>17.888888888888886</v>
      </c>
      <c r="K18" s="28">
        <v>23.765867418899859</v>
      </c>
      <c r="L18" s="28">
        <v>29.588728103579587</v>
      </c>
      <c r="M18" s="30">
        <v>32.468965517241379</v>
      </c>
      <c r="N18" s="28">
        <v>38.377503540360102</v>
      </c>
      <c r="O18" s="30">
        <v>43.485154223119054</v>
      </c>
      <c r="P18" s="28">
        <v>48.462145110410091</v>
      </c>
      <c r="Q18" s="30">
        <v>48.847862934628246</v>
      </c>
      <c r="R18" s="28">
        <v>44.883385513772119</v>
      </c>
      <c r="S18" s="30">
        <v>38.252172047624157</v>
      </c>
      <c r="T18" s="28">
        <v>29.387335612559518</v>
      </c>
      <c r="U18" s="30">
        <v>20.960909109161364</v>
      </c>
      <c r="V18" s="28">
        <v>13.777825514889502</v>
      </c>
      <c r="W18" s="30">
        <v>8.1505261280542189</v>
      </c>
      <c r="X18" s="28">
        <v>4.3438914027149318</v>
      </c>
      <c r="Y18" s="31" t="s">
        <v>31</v>
      </c>
    </row>
    <row r="19" spans="1:25" ht="20.100000000000001" customHeight="1" x14ac:dyDescent="0.15">
      <c r="A19" s="822"/>
      <c r="B19" s="15" t="s">
        <v>64</v>
      </c>
      <c r="C19" s="27">
        <v>1.068579742136156</v>
      </c>
      <c r="D19" s="28" t="s">
        <v>31</v>
      </c>
      <c r="E19" s="28">
        <v>0.90090090090090091</v>
      </c>
      <c r="F19" s="28" t="s">
        <v>31</v>
      </c>
      <c r="G19" s="28">
        <v>0.3401360544217687</v>
      </c>
      <c r="H19" s="29">
        <v>0.69686411149825789</v>
      </c>
      <c r="I19" s="28" t="s">
        <v>31</v>
      </c>
      <c r="J19" s="30">
        <v>0.44444444444444442</v>
      </c>
      <c r="K19" s="28">
        <v>0.7757404795486601</v>
      </c>
      <c r="L19" s="28">
        <v>1.1805026656511806</v>
      </c>
      <c r="M19" s="30">
        <v>0.99310344827586217</v>
      </c>
      <c r="N19" s="28">
        <v>1.294760267044305</v>
      </c>
      <c r="O19" s="30">
        <v>1.398097434419141</v>
      </c>
      <c r="P19" s="28">
        <v>1.2776025236593058</v>
      </c>
      <c r="Q19" s="30">
        <v>1.3972238764945715</v>
      </c>
      <c r="R19" s="28">
        <v>1.3226861786329898</v>
      </c>
      <c r="S19" s="30">
        <v>1.2790947120025744</v>
      </c>
      <c r="T19" s="28">
        <v>1.101159888415798</v>
      </c>
      <c r="U19" s="30">
        <v>0.98580520810327876</v>
      </c>
      <c r="V19" s="28">
        <v>0.76528557235305172</v>
      </c>
      <c r="W19" s="30">
        <v>0.57071517745675049</v>
      </c>
      <c r="X19" s="28">
        <v>0.36199095022624433</v>
      </c>
      <c r="Y19" s="31" t="s">
        <v>31</v>
      </c>
    </row>
    <row r="20" spans="1:25" ht="20.100000000000001" customHeight="1" x14ac:dyDescent="0.15">
      <c r="A20" s="822"/>
      <c r="B20" s="15" t="s">
        <v>65</v>
      </c>
      <c r="C20" s="27">
        <v>0.79946391841239584</v>
      </c>
      <c r="D20" s="28" t="s">
        <v>31</v>
      </c>
      <c r="E20" s="28" t="s">
        <v>31</v>
      </c>
      <c r="F20" s="28" t="s">
        <v>31</v>
      </c>
      <c r="G20" s="28" t="s">
        <v>31</v>
      </c>
      <c r="H20" s="29" t="s">
        <v>31</v>
      </c>
      <c r="I20" s="28">
        <v>0.16528925619834711</v>
      </c>
      <c r="J20" s="28">
        <v>0.1111111111111111</v>
      </c>
      <c r="K20" s="28">
        <v>0.35260930888575459</v>
      </c>
      <c r="L20" s="31">
        <v>0.60929169840060926</v>
      </c>
      <c r="M20" s="30">
        <v>0.57931034482758614</v>
      </c>
      <c r="N20" s="28">
        <v>0.62714950434958527</v>
      </c>
      <c r="O20" s="30">
        <v>0.59094840011530703</v>
      </c>
      <c r="P20" s="28">
        <v>0.58359621451104093</v>
      </c>
      <c r="Q20" s="30">
        <v>0.61386229327958219</v>
      </c>
      <c r="R20" s="28">
        <v>0.56636296478699821</v>
      </c>
      <c r="S20" s="30">
        <v>0.61139118309557006</v>
      </c>
      <c r="T20" s="28">
        <v>0.71942446043165476</v>
      </c>
      <c r="U20" s="30">
        <v>0.92356496074848926</v>
      </c>
      <c r="V20" s="28">
        <v>1.1143632018474263</v>
      </c>
      <c r="W20" s="30">
        <v>1.3197788478687356</v>
      </c>
      <c r="X20" s="28">
        <v>1.7647058823529411</v>
      </c>
      <c r="Y20" s="31" t="s">
        <v>31</v>
      </c>
    </row>
    <row r="21" spans="1:25" ht="20.100000000000001" customHeight="1" x14ac:dyDescent="0.15">
      <c r="A21" s="822"/>
      <c r="B21" s="15" t="s">
        <v>66</v>
      </c>
      <c r="C21" s="27">
        <v>17.210870702567888</v>
      </c>
      <c r="D21" s="28">
        <v>3.0172413793103448</v>
      </c>
      <c r="E21" s="28">
        <v>6.3063063063063058</v>
      </c>
      <c r="F21" s="28">
        <v>7.4380165289256199</v>
      </c>
      <c r="G21" s="28">
        <v>3.7414965986394559</v>
      </c>
      <c r="H21" s="29">
        <v>5.2264808362369335</v>
      </c>
      <c r="I21" s="28">
        <v>7.6033057851239665</v>
      </c>
      <c r="J21" s="30">
        <v>10.333333333333334</v>
      </c>
      <c r="K21" s="28">
        <v>13.117066290550069</v>
      </c>
      <c r="L21" s="28">
        <v>15.156130997715156</v>
      </c>
      <c r="M21" s="30">
        <v>16.579310344827586</v>
      </c>
      <c r="N21" s="28">
        <v>17.76249241351406</v>
      </c>
      <c r="O21" s="30">
        <v>16.950129720380513</v>
      </c>
      <c r="P21" s="28">
        <v>14.905362776025235</v>
      </c>
      <c r="Q21" s="30">
        <v>15.04420724723991</v>
      </c>
      <c r="R21" s="28">
        <v>14.908361768740985</v>
      </c>
      <c r="S21" s="30">
        <v>15.641424434195001</v>
      </c>
      <c r="T21" s="28">
        <v>17.3962287895631</v>
      </c>
      <c r="U21" s="30">
        <v>19.083662938944325</v>
      </c>
      <c r="V21" s="28">
        <v>19.814183292607609</v>
      </c>
      <c r="W21" s="30">
        <v>19.879912014743475</v>
      </c>
      <c r="X21" s="28">
        <v>18.167420814479637</v>
      </c>
      <c r="Y21" s="31">
        <v>17.647058823529413</v>
      </c>
    </row>
    <row r="22" spans="1:25" ht="20.100000000000001" customHeight="1" x14ac:dyDescent="0.15">
      <c r="A22" s="822"/>
      <c r="B22" s="15" t="s">
        <v>67</v>
      </c>
      <c r="C22" s="27">
        <v>8.3870251055321052</v>
      </c>
      <c r="D22" s="28" t="s">
        <v>31</v>
      </c>
      <c r="E22" s="28">
        <v>4.5045045045045047</v>
      </c>
      <c r="F22" s="28">
        <v>0.82644628099173556</v>
      </c>
      <c r="G22" s="28">
        <v>2.0408163265306123</v>
      </c>
      <c r="H22" s="29">
        <v>1.5679442508710801</v>
      </c>
      <c r="I22" s="28">
        <v>3.1404958677685952</v>
      </c>
      <c r="J22" s="30">
        <v>2.5555555555555558</v>
      </c>
      <c r="K22" s="28">
        <v>5.1480959097320174</v>
      </c>
      <c r="L22" s="28">
        <v>9.2155369383092154</v>
      </c>
      <c r="M22" s="30">
        <v>9.296551724137931</v>
      </c>
      <c r="N22" s="28">
        <v>8.5373255108233863</v>
      </c>
      <c r="O22" s="30">
        <v>7.4949553185356006</v>
      </c>
      <c r="P22" s="28">
        <v>7.2870662460567823</v>
      </c>
      <c r="Q22" s="30">
        <v>7.1052269916166564</v>
      </c>
      <c r="R22" s="28">
        <v>7.1481338164421153</v>
      </c>
      <c r="S22" s="30">
        <v>8.2108763273624383</v>
      </c>
      <c r="T22" s="28">
        <v>9.0358034272290624</v>
      </c>
      <c r="U22" s="30">
        <v>9.3982773505732133</v>
      </c>
      <c r="V22" s="28">
        <v>9.2049085685131988</v>
      </c>
      <c r="W22" s="30">
        <v>8.8163605017537598</v>
      </c>
      <c r="X22" s="28">
        <v>6.2895927601809953</v>
      </c>
      <c r="Y22" s="31">
        <v>5.8823529411764701</v>
      </c>
    </row>
    <row r="23" spans="1:25" ht="20.100000000000001" customHeight="1" x14ac:dyDescent="0.15">
      <c r="A23" s="822"/>
      <c r="B23" s="15" t="s">
        <v>68</v>
      </c>
      <c r="C23" s="27">
        <v>9.3377098995922054</v>
      </c>
      <c r="D23" s="28">
        <v>2.4425287356321839</v>
      </c>
      <c r="E23" s="28">
        <v>2.7027027027027026</v>
      </c>
      <c r="F23" s="28">
        <v>0.82644628099173556</v>
      </c>
      <c r="G23" s="28">
        <v>1.3605442176870748</v>
      </c>
      <c r="H23" s="29">
        <v>0.52264808362369342</v>
      </c>
      <c r="I23" s="28">
        <v>1.6528925619834711</v>
      </c>
      <c r="J23" s="30">
        <v>0.88888888888888884</v>
      </c>
      <c r="K23" s="28">
        <v>1.3399153737658673</v>
      </c>
      <c r="L23" s="28">
        <v>1.0662604722010662</v>
      </c>
      <c r="M23" s="30">
        <v>1.7655172413793103</v>
      </c>
      <c r="N23" s="28">
        <v>2.1646773214646977</v>
      </c>
      <c r="O23" s="30">
        <v>2.0178725857595849</v>
      </c>
      <c r="P23" s="28">
        <v>2.9416403785488958</v>
      </c>
      <c r="Q23" s="30">
        <v>3.573228274313986</v>
      </c>
      <c r="R23" s="28">
        <v>5.6143806944102437</v>
      </c>
      <c r="S23" s="30">
        <v>7.9024991955379171</v>
      </c>
      <c r="T23" s="28">
        <v>10.657130272458417</v>
      </c>
      <c r="U23" s="30">
        <v>13.427831429317164</v>
      </c>
      <c r="V23" s="28">
        <v>14.164496119867886</v>
      </c>
      <c r="W23" s="30">
        <v>13.952797098864513</v>
      </c>
      <c r="X23" s="28">
        <v>12.805429864253393</v>
      </c>
      <c r="Y23" s="31">
        <v>5.8823529411764701</v>
      </c>
    </row>
    <row r="24" spans="1:25" ht="20.100000000000001" customHeight="1" x14ac:dyDescent="0.15">
      <c r="A24" s="822"/>
      <c r="B24" s="15" t="s">
        <v>69</v>
      </c>
      <c r="C24" s="27">
        <v>1.6336871376253306</v>
      </c>
      <c r="D24" s="28">
        <v>0.14367816091954022</v>
      </c>
      <c r="E24" s="28" t="s">
        <v>31</v>
      </c>
      <c r="F24" s="28" t="s">
        <v>31</v>
      </c>
      <c r="G24" s="28" t="s">
        <v>31</v>
      </c>
      <c r="H24" s="29" t="s">
        <v>31</v>
      </c>
      <c r="I24" s="28" t="s">
        <v>31</v>
      </c>
      <c r="J24" s="30">
        <v>0.44444444444444442</v>
      </c>
      <c r="K24" s="28">
        <v>0.28208744710860367</v>
      </c>
      <c r="L24" s="28">
        <v>0.26656511805026656</v>
      </c>
      <c r="M24" s="30">
        <v>0.41379310344827586</v>
      </c>
      <c r="N24" s="28">
        <v>0.58668824600445069</v>
      </c>
      <c r="O24" s="30">
        <v>0.7494955318535601</v>
      </c>
      <c r="P24" s="28">
        <v>0.91482649842271302</v>
      </c>
      <c r="Q24" s="30">
        <v>0.97118512071098073</v>
      </c>
      <c r="R24" s="28">
        <v>1.2488127484433813</v>
      </c>
      <c r="S24" s="30">
        <v>1.4453502091601416</v>
      </c>
      <c r="T24" s="28">
        <v>1.8751179814166161</v>
      </c>
      <c r="U24" s="30">
        <v>2.2386411548577509</v>
      </c>
      <c r="V24" s="28">
        <v>2.2582637415751456</v>
      </c>
      <c r="W24" s="30">
        <v>1.8845490755603114</v>
      </c>
      <c r="X24" s="28">
        <v>1.3122171945701357</v>
      </c>
      <c r="Y24" s="31" t="s">
        <v>31</v>
      </c>
    </row>
    <row r="25" spans="1:25" ht="20.100000000000001" customHeight="1" x14ac:dyDescent="0.15">
      <c r="A25" s="822"/>
      <c r="B25" s="15" t="s">
        <v>70</v>
      </c>
      <c r="C25" s="27">
        <v>6.288925041746996</v>
      </c>
      <c r="D25" s="28" t="s">
        <v>31</v>
      </c>
      <c r="E25" s="28" t="s">
        <v>31</v>
      </c>
      <c r="F25" s="28" t="s">
        <v>31</v>
      </c>
      <c r="G25" s="28" t="s">
        <v>31</v>
      </c>
      <c r="H25" s="29" t="s">
        <v>31</v>
      </c>
      <c r="I25" s="28" t="s">
        <v>31</v>
      </c>
      <c r="J25" s="30" t="s">
        <v>31</v>
      </c>
      <c r="K25" s="28" t="s">
        <v>31</v>
      </c>
      <c r="L25" s="28" t="s">
        <v>31</v>
      </c>
      <c r="M25" s="30" t="s">
        <v>31</v>
      </c>
      <c r="N25" s="28" t="s">
        <v>31</v>
      </c>
      <c r="O25" s="30" t="s">
        <v>31</v>
      </c>
      <c r="P25" s="28" t="s">
        <v>31</v>
      </c>
      <c r="Q25" s="30">
        <v>0.16491822804526091</v>
      </c>
      <c r="R25" s="28">
        <v>0.49952509937735251</v>
      </c>
      <c r="S25" s="30">
        <v>1.4614394508205513</v>
      </c>
      <c r="T25" s="28">
        <v>3.4880550370199463</v>
      </c>
      <c r="U25" s="30">
        <v>7.5310699299295276</v>
      </c>
      <c r="V25" s="28">
        <v>15.26006283397331</v>
      </c>
      <c r="W25" s="30">
        <v>24.207835443790501</v>
      </c>
      <c r="X25" s="28">
        <v>37.375565610859731</v>
      </c>
      <c r="Y25" s="31">
        <v>5.8823529411764701</v>
      </c>
    </row>
    <row r="26" spans="1:25" ht="20.100000000000001" customHeight="1" x14ac:dyDescent="0.15">
      <c r="A26" s="822"/>
      <c r="B26" s="15" t="s">
        <v>71</v>
      </c>
      <c r="C26" s="27">
        <v>2.5772050655409906</v>
      </c>
      <c r="D26" s="28">
        <v>6.4655172413793105</v>
      </c>
      <c r="E26" s="28">
        <v>10.810810810810811</v>
      </c>
      <c r="F26" s="28">
        <v>15.702479338842975</v>
      </c>
      <c r="G26" s="28">
        <v>24.829931972789115</v>
      </c>
      <c r="H26" s="29">
        <v>17.770034843205575</v>
      </c>
      <c r="I26" s="28">
        <v>11.570247933884298</v>
      </c>
      <c r="J26" s="30">
        <v>9.4444444444444446</v>
      </c>
      <c r="K26" s="28">
        <v>7.1227080394922426</v>
      </c>
      <c r="L26" s="28">
        <v>5.5597867479055596</v>
      </c>
      <c r="M26" s="30">
        <v>5.3517241379310345</v>
      </c>
      <c r="N26" s="28">
        <v>3.9449726886506173</v>
      </c>
      <c r="O26" s="30">
        <v>3.5168636494667052</v>
      </c>
      <c r="P26" s="28">
        <v>2.7365930599369084</v>
      </c>
      <c r="Q26" s="30">
        <v>2.3638279353154061</v>
      </c>
      <c r="R26" s="28">
        <v>2.480036584936856</v>
      </c>
      <c r="S26" s="30">
        <v>2.4750616754263648</v>
      </c>
      <c r="T26" s="28">
        <v>2.403674727856199</v>
      </c>
      <c r="U26" s="30">
        <v>2.2988736522978699</v>
      </c>
      <c r="V26" s="28">
        <v>2.0434467388093767</v>
      </c>
      <c r="W26" s="30">
        <v>1.7478152309612984</v>
      </c>
      <c r="X26" s="28">
        <v>1.4705882352941175</v>
      </c>
      <c r="Y26" s="31">
        <v>23.52941176470588</v>
      </c>
    </row>
    <row r="27" spans="1:25" ht="20.100000000000001" customHeight="1" x14ac:dyDescent="0.15">
      <c r="A27" s="822"/>
      <c r="B27" s="15" t="s">
        <v>72</v>
      </c>
      <c r="C27" s="27">
        <v>2.017472819660147</v>
      </c>
      <c r="D27" s="28" t="s">
        <v>31</v>
      </c>
      <c r="E27" s="28" t="s">
        <v>31</v>
      </c>
      <c r="F27" s="28">
        <v>23.140495867768596</v>
      </c>
      <c r="G27" s="28">
        <v>41.496598639455783</v>
      </c>
      <c r="H27" s="29">
        <v>52.78745644599303</v>
      </c>
      <c r="I27" s="28">
        <v>48.595041322314046</v>
      </c>
      <c r="J27" s="30">
        <v>41.444444444444443</v>
      </c>
      <c r="K27" s="28">
        <v>32.157968970380821</v>
      </c>
      <c r="L27" s="28">
        <v>19.687738004569688</v>
      </c>
      <c r="M27" s="30">
        <v>13.131034482758622</v>
      </c>
      <c r="N27" s="28">
        <v>9.1240137568278374</v>
      </c>
      <c r="O27" s="30">
        <v>6.0680311328913232</v>
      </c>
      <c r="P27" s="28">
        <v>3.6356466876971609</v>
      </c>
      <c r="Q27" s="30">
        <v>2.295112006963214</v>
      </c>
      <c r="R27" s="28">
        <v>1.6287332465613678</v>
      </c>
      <c r="S27" s="30">
        <v>0.81250670385069179</v>
      </c>
      <c r="T27" s="28">
        <v>0.47821800868343223</v>
      </c>
      <c r="U27" s="30">
        <v>0.27706948822454674</v>
      </c>
      <c r="V27" s="28">
        <v>0.19870572755833626</v>
      </c>
      <c r="W27" s="30">
        <v>0.10106414600796623</v>
      </c>
      <c r="X27" s="28">
        <v>2.2624434389140271E-2</v>
      </c>
      <c r="Y27" s="31">
        <v>17.647058823529413</v>
      </c>
    </row>
    <row r="28" spans="1:25" ht="20.100000000000001" customHeight="1" x14ac:dyDescent="0.15">
      <c r="A28" s="823"/>
      <c r="B28" s="17" t="s">
        <v>73</v>
      </c>
      <c r="C28" s="32">
        <v>21.092087063089924</v>
      </c>
      <c r="D28" s="33">
        <v>85.919540229885058</v>
      </c>
      <c r="E28" s="33">
        <v>49.549549549549546</v>
      </c>
      <c r="F28" s="33">
        <v>32.231404958677686</v>
      </c>
      <c r="G28" s="33">
        <v>14.625850340136054</v>
      </c>
      <c r="H28" s="34">
        <v>14.111498257839722</v>
      </c>
      <c r="I28" s="33">
        <v>13.884297520661157</v>
      </c>
      <c r="J28" s="35">
        <v>16.444444444444446</v>
      </c>
      <c r="K28" s="33">
        <v>15.937940761636108</v>
      </c>
      <c r="L28" s="33">
        <v>17.669459253617671</v>
      </c>
      <c r="M28" s="35">
        <v>19.420689655172414</v>
      </c>
      <c r="N28" s="33">
        <v>17.580416750960957</v>
      </c>
      <c r="O28" s="35">
        <v>17.728452003459211</v>
      </c>
      <c r="P28" s="33">
        <v>17.21608832807571</v>
      </c>
      <c r="Q28" s="35">
        <v>17.623345091392185</v>
      </c>
      <c r="R28" s="33">
        <v>19.699581383895591</v>
      </c>
      <c r="S28" s="35">
        <v>21.908184060924597</v>
      </c>
      <c r="T28" s="33">
        <v>23.457851794366256</v>
      </c>
      <c r="U28" s="35">
        <v>22.874294777842472</v>
      </c>
      <c r="V28" s="33">
        <v>21.398458688005157</v>
      </c>
      <c r="W28" s="35">
        <v>19.368646334938468</v>
      </c>
      <c r="X28" s="33">
        <v>16.085972850678733</v>
      </c>
      <c r="Y28" s="36">
        <v>23.52941176470588</v>
      </c>
    </row>
    <row r="29" spans="1:2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5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5" ht="30" customHeight="1" x14ac:dyDescent="0.15">
      <c r="A31" s="9" t="s">
        <v>39</v>
      </c>
      <c r="B31" s="18" t="s">
        <v>74</v>
      </c>
      <c r="C31" s="11" t="s">
        <v>1</v>
      </c>
      <c r="D31" s="524" t="s">
        <v>469</v>
      </c>
      <c r="E31" s="524" t="s">
        <v>470</v>
      </c>
      <c r="F31" s="12" t="s">
        <v>41</v>
      </c>
      <c r="G31" s="12" t="s">
        <v>42</v>
      </c>
      <c r="H31" s="12" t="s">
        <v>43</v>
      </c>
      <c r="I31" s="12" t="s">
        <v>44</v>
      </c>
      <c r="J31" s="12" t="s">
        <v>45</v>
      </c>
      <c r="K31" s="12" t="s">
        <v>46</v>
      </c>
      <c r="L31" s="12" t="s">
        <v>47</v>
      </c>
      <c r="M31" s="12" t="s">
        <v>48</v>
      </c>
      <c r="N31" s="12" t="s">
        <v>49</v>
      </c>
      <c r="O31" s="12" t="s">
        <v>50</v>
      </c>
      <c r="P31" s="12" t="s">
        <v>51</v>
      </c>
      <c r="Q31" s="12" t="s">
        <v>52</v>
      </c>
      <c r="R31" s="12" t="s">
        <v>53</v>
      </c>
      <c r="S31" s="12" t="s">
        <v>54</v>
      </c>
      <c r="T31" s="12" t="s">
        <v>55</v>
      </c>
      <c r="U31" s="12" t="s">
        <v>56</v>
      </c>
      <c r="V31" s="12" t="s">
        <v>57</v>
      </c>
      <c r="W31" s="12" t="s">
        <v>58</v>
      </c>
      <c r="X31" s="12" t="s">
        <v>59</v>
      </c>
      <c r="Y31" s="12" t="s">
        <v>60</v>
      </c>
    </row>
    <row r="32" spans="1:25" ht="20.100000000000001" customHeight="1" x14ac:dyDescent="0.15">
      <c r="A32" s="821" t="s">
        <v>29</v>
      </c>
      <c r="B32" s="37" t="s">
        <v>62</v>
      </c>
      <c r="C32" s="520">
        <v>151027</v>
      </c>
      <c r="D32" s="523">
        <v>363</v>
      </c>
      <c r="E32" s="520">
        <v>64</v>
      </c>
      <c r="F32" s="523">
        <v>82</v>
      </c>
      <c r="G32" s="520">
        <v>209</v>
      </c>
      <c r="H32" s="523">
        <v>418</v>
      </c>
      <c r="I32" s="520">
        <v>393</v>
      </c>
      <c r="J32" s="523">
        <v>601</v>
      </c>
      <c r="K32" s="520">
        <v>899</v>
      </c>
      <c r="L32" s="523">
        <v>1672</v>
      </c>
      <c r="M32" s="520">
        <v>2355</v>
      </c>
      <c r="N32" s="523">
        <v>3278</v>
      </c>
      <c r="O32" s="520">
        <v>4800</v>
      </c>
      <c r="P32" s="523">
        <v>8674</v>
      </c>
      <c r="Q32" s="520">
        <v>15272</v>
      </c>
      <c r="R32" s="523">
        <v>19512</v>
      </c>
      <c r="S32" s="520">
        <v>24416</v>
      </c>
      <c r="T32" s="523">
        <v>27708</v>
      </c>
      <c r="U32" s="520">
        <v>23620</v>
      </c>
      <c r="V32" s="523">
        <v>12250</v>
      </c>
      <c r="W32" s="520">
        <v>3699</v>
      </c>
      <c r="X32" s="523">
        <v>731</v>
      </c>
      <c r="Y32" s="520">
        <v>11</v>
      </c>
    </row>
    <row r="33" spans="1:25" ht="20.100000000000001" customHeight="1" x14ac:dyDescent="0.15">
      <c r="A33" s="822"/>
      <c r="B33" s="15" t="s">
        <v>63</v>
      </c>
      <c r="C33" s="521">
        <v>50595</v>
      </c>
      <c r="D33" s="523">
        <v>7</v>
      </c>
      <c r="E33" s="521">
        <v>20</v>
      </c>
      <c r="F33" s="523">
        <v>15</v>
      </c>
      <c r="G33" s="521">
        <v>21</v>
      </c>
      <c r="H33" s="523">
        <v>27</v>
      </c>
      <c r="I33" s="521">
        <v>40</v>
      </c>
      <c r="J33" s="523">
        <v>73</v>
      </c>
      <c r="K33" s="521">
        <v>133</v>
      </c>
      <c r="L33" s="523">
        <v>320</v>
      </c>
      <c r="M33" s="521">
        <v>530</v>
      </c>
      <c r="N33" s="523">
        <v>969</v>
      </c>
      <c r="O33" s="521">
        <v>1783</v>
      </c>
      <c r="P33" s="523">
        <v>3861</v>
      </c>
      <c r="Q33" s="521">
        <v>7180</v>
      </c>
      <c r="R33" s="523">
        <v>8786</v>
      </c>
      <c r="S33" s="521">
        <v>9647</v>
      </c>
      <c r="T33" s="523">
        <v>8851</v>
      </c>
      <c r="U33" s="521">
        <v>5725</v>
      </c>
      <c r="V33" s="523">
        <v>2136</v>
      </c>
      <c r="W33" s="521">
        <v>423</v>
      </c>
      <c r="X33" s="523">
        <v>48</v>
      </c>
      <c r="Y33" s="521">
        <v>0</v>
      </c>
    </row>
    <row r="34" spans="1:25" ht="20.100000000000001" customHeight="1" x14ac:dyDescent="0.15">
      <c r="A34" s="822"/>
      <c r="B34" s="15" t="s">
        <v>64</v>
      </c>
      <c r="C34" s="521">
        <v>1743</v>
      </c>
      <c r="D34" s="523">
        <v>0</v>
      </c>
      <c r="E34" s="521">
        <v>0</v>
      </c>
      <c r="F34" s="523">
        <v>0</v>
      </c>
      <c r="G34" s="521">
        <v>1</v>
      </c>
      <c r="H34" s="523">
        <v>3</v>
      </c>
      <c r="I34" s="521">
        <v>0</v>
      </c>
      <c r="J34" s="523">
        <v>1</v>
      </c>
      <c r="K34" s="521">
        <v>7</v>
      </c>
      <c r="L34" s="523">
        <v>24</v>
      </c>
      <c r="M34" s="521">
        <v>26</v>
      </c>
      <c r="N34" s="523">
        <v>52</v>
      </c>
      <c r="O34" s="521">
        <v>78</v>
      </c>
      <c r="P34" s="523">
        <v>118</v>
      </c>
      <c r="Q34" s="521">
        <v>234</v>
      </c>
      <c r="R34" s="523">
        <v>271</v>
      </c>
      <c r="S34" s="521">
        <v>316</v>
      </c>
      <c r="T34" s="523">
        <v>293</v>
      </c>
      <c r="U34" s="521">
        <v>209</v>
      </c>
      <c r="V34" s="523">
        <v>80</v>
      </c>
      <c r="W34" s="521">
        <v>27</v>
      </c>
      <c r="X34" s="523">
        <v>3</v>
      </c>
      <c r="Y34" s="521">
        <v>0</v>
      </c>
    </row>
    <row r="35" spans="1:25" ht="20.100000000000001" customHeight="1" x14ac:dyDescent="0.15">
      <c r="A35" s="822"/>
      <c r="B35" s="15" t="s">
        <v>65</v>
      </c>
      <c r="C35" s="521">
        <v>1013</v>
      </c>
      <c r="D35" s="523">
        <v>0</v>
      </c>
      <c r="E35" s="521">
        <v>0</v>
      </c>
      <c r="F35" s="523">
        <v>0</v>
      </c>
      <c r="G35" s="521">
        <v>0</v>
      </c>
      <c r="H35" s="523">
        <v>0</v>
      </c>
      <c r="I35" s="521">
        <v>1</v>
      </c>
      <c r="J35" s="523">
        <v>1</v>
      </c>
      <c r="K35" s="521">
        <v>4</v>
      </c>
      <c r="L35" s="523">
        <v>15</v>
      </c>
      <c r="M35" s="521">
        <v>18</v>
      </c>
      <c r="N35" s="523">
        <v>27</v>
      </c>
      <c r="O35" s="521">
        <v>39</v>
      </c>
      <c r="P35" s="523">
        <v>58</v>
      </c>
      <c r="Q35" s="521">
        <v>109</v>
      </c>
      <c r="R35" s="523">
        <v>110</v>
      </c>
      <c r="S35" s="521">
        <v>143</v>
      </c>
      <c r="T35" s="523">
        <v>165</v>
      </c>
      <c r="U35" s="521">
        <v>175</v>
      </c>
      <c r="V35" s="523">
        <v>102</v>
      </c>
      <c r="W35" s="521">
        <v>36</v>
      </c>
      <c r="X35" s="523">
        <v>10</v>
      </c>
      <c r="Y35" s="521">
        <v>0</v>
      </c>
    </row>
    <row r="36" spans="1:25" ht="20.100000000000001" customHeight="1" x14ac:dyDescent="0.15">
      <c r="A36" s="822"/>
      <c r="B36" s="15" t="s">
        <v>66</v>
      </c>
      <c r="C36" s="521">
        <v>24530</v>
      </c>
      <c r="D36" s="523">
        <v>10</v>
      </c>
      <c r="E36" s="521">
        <v>7</v>
      </c>
      <c r="F36" s="523">
        <v>8</v>
      </c>
      <c r="G36" s="521">
        <v>7</v>
      </c>
      <c r="H36" s="523">
        <v>23</v>
      </c>
      <c r="I36" s="521">
        <v>27</v>
      </c>
      <c r="J36" s="523">
        <v>75</v>
      </c>
      <c r="K36" s="521">
        <v>143</v>
      </c>
      <c r="L36" s="523">
        <v>312</v>
      </c>
      <c r="M36" s="521">
        <v>467</v>
      </c>
      <c r="N36" s="523">
        <v>706</v>
      </c>
      <c r="O36" s="521">
        <v>934</v>
      </c>
      <c r="P36" s="523">
        <v>1463</v>
      </c>
      <c r="Q36" s="521">
        <v>2460</v>
      </c>
      <c r="R36" s="523">
        <v>2955</v>
      </c>
      <c r="S36" s="521">
        <v>3593</v>
      </c>
      <c r="T36" s="523">
        <v>4358</v>
      </c>
      <c r="U36" s="521">
        <v>4017</v>
      </c>
      <c r="V36" s="523">
        <v>2138</v>
      </c>
      <c r="W36" s="521">
        <v>681</v>
      </c>
      <c r="X36" s="523">
        <v>144</v>
      </c>
      <c r="Y36" s="521">
        <v>2</v>
      </c>
    </row>
    <row r="37" spans="1:25" ht="20.100000000000001" customHeight="1" x14ac:dyDescent="0.15">
      <c r="A37" s="822"/>
      <c r="B37" s="15" t="s">
        <v>67</v>
      </c>
      <c r="C37" s="521">
        <v>11798</v>
      </c>
      <c r="D37" s="523">
        <v>0</v>
      </c>
      <c r="E37" s="521">
        <v>1</v>
      </c>
      <c r="F37" s="523">
        <v>0</v>
      </c>
      <c r="G37" s="521">
        <v>5</v>
      </c>
      <c r="H37" s="523">
        <v>7</v>
      </c>
      <c r="I37" s="521">
        <v>12</v>
      </c>
      <c r="J37" s="523">
        <v>12</v>
      </c>
      <c r="K37" s="521">
        <v>52</v>
      </c>
      <c r="L37" s="523">
        <v>168</v>
      </c>
      <c r="M37" s="521">
        <v>241</v>
      </c>
      <c r="N37" s="523">
        <v>289</v>
      </c>
      <c r="O37" s="521">
        <v>369</v>
      </c>
      <c r="P37" s="523">
        <v>649</v>
      </c>
      <c r="Q37" s="521">
        <v>1080</v>
      </c>
      <c r="R37" s="523">
        <v>1345</v>
      </c>
      <c r="S37" s="521">
        <v>1937</v>
      </c>
      <c r="T37" s="523">
        <v>2368</v>
      </c>
      <c r="U37" s="521">
        <v>1995</v>
      </c>
      <c r="V37" s="523">
        <v>959</v>
      </c>
      <c r="W37" s="521">
        <v>269</v>
      </c>
      <c r="X37" s="523">
        <v>40</v>
      </c>
      <c r="Y37" s="521">
        <v>0</v>
      </c>
    </row>
    <row r="38" spans="1:25" ht="20.100000000000001" customHeight="1" x14ac:dyDescent="0.15">
      <c r="A38" s="822"/>
      <c r="B38" s="15" t="s">
        <v>68</v>
      </c>
      <c r="C38" s="521">
        <v>14372</v>
      </c>
      <c r="D38" s="523">
        <v>11</v>
      </c>
      <c r="E38" s="521">
        <v>1</v>
      </c>
      <c r="F38" s="523">
        <v>0</v>
      </c>
      <c r="G38" s="521">
        <v>2</v>
      </c>
      <c r="H38" s="523">
        <v>2</v>
      </c>
      <c r="I38" s="521">
        <v>5</v>
      </c>
      <c r="J38" s="523">
        <v>5</v>
      </c>
      <c r="K38" s="521">
        <v>11</v>
      </c>
      <c r="L38" s="523">
        <v>18</v>
      </c>
      <c r="M38" s="521">
        <v>46</v>
      </c>
      <c r="N38" s="523">
        <v>79</v>
      </c>
      <c r="O38" s="521">
        <v>106</v>
      </c>
      <c r="P38" s="523">
        <v>290</v>
      </c>
      <c r="Q38" s="521">
        <v>606</v>
      </c>
      <c r="R38" s="523">
        <v>1181</v>
      </c>
      <c r="S38" s="521">
        <v>2088</v>
      </c>
      <c r="T38" s="523">
        <v>3298</v>
      </c>
      <c r="U38" s="521">
        <v>3692</v>
      </c>
      <c r="V38" s="523">
        <v>2139</v>
      </c>
      <c r="W38" s="521">
        <v>652</v>
      </c>
      <c r="X38" s="523">
        <v>139</v>
      </c>
      <c r="Y38" s="521">
        <v>1</v>
      </c>
    </row>
    <row r="39" spans="1:25" s="38" customFormat="1" ht="20.100000000000001" customHeight="1" x14ac:dyDescent="0.15">
      <c r="A39" s="822"/>
      <c r="B39" s="15" t="s">
        <v>69</v>
      </c>
      <c r="C39" s="521">
        <v>2417</v>
      </c>
      <c r="D39" s="523">
        <v>0</v>
      </c>
      <c r="E39" s="521">
        <v>0</v>
      </c>
      <c r="F39" s="523">
        <v>0</v>
      </c>
      <c r="G39" s="521">
        <v>0</v>
      </c>
      <c r="H39" s="523">
        <v>0</v>
      </c>
      <c r="I39" s="521">
        <v>0</v>
      </c>
      <c r="J39" s="523">
        <v>2</v>
      </c>
      <c r="K39" s="521">
        <v>1</v>
      </c>
      <c r="L39" s="523">
        <v>5</v>
      </c>
      <c r="M39" s="521">
        <v>13</v>
      </c>
      <c r="N39" s="523">
        <v>26</v>
      </c>
      <c r="O39" s="521">
        <v>42</v>
      </c>
      <c r="P39" s="523">
        <v>88</v>
      </c>
      <c r="Q39" s="521">
        <v>152</v>
      </c>
      <c r="R39" s="523">
        <v>240</v>
      </c>
      <c r="S39" s="521">
        <v>371</v>
      </c>
      <c r="T39" s="523">
        <v>526</v>
      </c>
      <c r="U39" s="521">
        <v>545</v>
      </c>
      <c r="V39" s="523">
        <v>298</v>
      </c>
      <c r="W39" s="521">
        <v>99</v>
      </c>
      <c r="X39" s="523">
        <v>9</v>
      </c>
      <c r="Y39" s="521">
        <v>0</v>
      </c>
    </row>
    <row r="40" spans="1:25" ht="20.100000000000001" customHeight="1" x14ac:dyDescent="0.15">
      <c r="A40" s="822"/>
      <c r="B40" s="15" t="s">
        <v>70</v>
      </c>
      <c r="C40" s="521">
        <v>4536</v>
      </c>
      <c r="D40" s="523">
        <v>0</v>
      </c>
      <c r="E40" s="521">
        <v>0</v>
      </c>
      <c r="F40" s="523">
        <v>0</v>
      </c>
      <c r="G40" s="521">
        <v>0</v>
      </c>
      <c r="H40" s="523">
        <v>0</v>
      </c>
      <c r="I40" s="521">
        <v>0</v>
      </c>
      <c r="J40" s="523">
        <v>0</v>
      </c>
      <c r="K40" s="521">
        <v>0</v>
      </c>
      <c r="L40" s="523">
        <v>0</v>
      </c>
      <c r="M40" s="521">
        <v>0</v>
      </c>
      <c r="N40" s="523">
        <v>0</v>
      </c>
      <c r="O40" s="521">
        <v>0</v>
      </c>
      <c r="P40" s="523">
        <v>4</v>
      </c>
      <c r="Q40" s="521">
        <v>20</v>
      </c>
      <c r="R40" s="523">
        <v>79</v>
      </c>
      <c r="S40" s="521">
        <v>283</v>
      </c>
      <c r="T40" s="523">
        <v>734</v>
      </c>
      <c r="U40" s="521">
        <v>1167</v>
      </c>
      <c r="V40" s="523">
        <v>1364</v>
      </c>
      <c r="W40" s="521">
        <v>681</v>
      </c>
      <c r="X40" s="523">
        <v>204</v>
      </c>
      <c r="Y40" s="521">
        <v>0</v>
      </c>
    </row>
    <row r="41" spans="1:25" ht="20.100000000000001" customHeight="1" x14ac:dyDescent="0.15">
      <c r="A41" s="822"/>
      <c r="B41" s="15" t="s">
        <v>71</v>
      </c>
      <c r="C41" s="521">
        <v>4335</v>
      </c>
      <c r="D41" s="523">
        <v>22</v>
      </c>
      <c r="E41" s="521">
        <v>9</v>
      </c>
      <c r="F41" s="523">
        <v>13</v>
      </c>
      <c r="G41" s="521">
        <v>57</v>
      </c>
      <c r="H41" s="523">
        <v>80</v>
      </c>
      <c r="I41" s="521">
        <v>57</v>
      </c>
      <c r="J41" s="523">
        <v>64</v>
      </c>
      <c r="K41" s="521">
        <v>76</v>
      </c>
      <c r="L41" s="523">
        <v>117</v>
      </c>
      <c r="M41" s="521">
        <v>147</v>
      </c>
      <c r="N41" s="523">
        <v>151</v>
      </c>
      <c r="O41" s="521">
        <v>191</v>
      </c>
      <c r="P41" s="523">
        <v>241</v>
      </c>
      <c r="Q41" s="521">
        <v>368</v>
      </c>
      <c r="R41" s="523">
        <v>479</v>
      </c>
      <c r="S41" s="521">
        <v>607</v>
      </c>
      <c r="T41" s="523">
        <v>680</v>
      </c>
      <c r="U41" s="521">
        <v>572</v>
      </c>
      <c r="V41" s="523">
        <v>308</v>
      </c>
      <c r="W41" s="521">
        <v>82</v>
      </c>
      <c r="X41" s="523">
        <v>12</v>
      </c>
      <c r="Y41" s="521">
        <v>2</v>
      </c>
    </row>
    <row r="42" spans="1:25" ht="20.100000000000001" customHeight="1" x14ac:dyDescent="0.15">
      <c r="A42" s="822"/>
      <c r="B42" s="15" t="s">
        <v>72</v>
      </c>
      <c r="C42" s="521">
        <v>3934</v>
      </c>
      <c r="D42" s="523">
        <v>0</v>
      </c>
      <c r="E42" s="521">
        <v>0</v>
      </c>
      <c r="F42" s="523">
        <v>22</v>
      </c>
      <c r="G42" s="521">
        <v>84</v>
      </c>
      <c r="H42" s="523">
        <v>223</v>
      </c>
      <c r="I42" s="521">
        <v>204</v>
      </c>
      <c r="J42" s="523">
        <v>272</v>
      </c>
      <c r="K42" s="521">
        <v>327</v>
      </c>
      <c r="L42" s="523">
        <v>377</v>
      </c>
      <c r="M42" s="521">
        <v>339</v>
      </c>
      <c r="N42" s="523">
        <v>334</v>
      </c>
      <c r="O42" s="521">
        <v>317</v>
      </c>
      <c r="P42" s="523">
        <v>344</v>
      </c>
      <c r="Q42" s="521">
        <v>332</v>
      </c>
      <c r="R42" s="523">
        <v>295</v>
      </c>
      <c r="S42" s="521">
        <v>201</v>
      </c>
      <c r="T42" s="523">
        <v>138</v>
      </c>
      <c r="U42" s="521">
        <v>83</v>
      </c>
      <c r="V42" s="523">
        <v>33</v>
      </c>
      <c r="W42" s="521">
        <v>5</v>
      </c>
      <c r="X42" s="523">
        <v>1</v>
      </c>
      <c r="Y42" s="521">
        <v>3</v>
      </c>
    </row>
    <row r="43" spans="1:25" ht="20.100000000000001" customHeight="1" x14ac:dyDescent="0.15">
      <c r="A43" s="823"/>
      <c r="B43" s="17" t="s">
        <v>73</v>
      </c>
      <c r="C43" s="522">
        <v>31754</v>
      </c>
      <c r="D43" s="523">
        <v>313</v>
      </c>
      <c r="E43" s="521">
        <v>26</v>
      </c>
      <c r="F43" s="523">
        <v>24</v>
      </c>
      <c r="G43" s="522">
        <v>32</v>
      </c>
      <c r="H43" s="523">
        <v>53</v>
      </c>
      <c r="I43" s="522">
        <v>47</v>
      </c>
      <c r="J43" s="523">
        <v>96</v>
      </c>
      <c r="K43" s="522">
        <v>145</v>
      </c>
      <c r="L43" s="523">
        <v>316</v>
      </c>
      <c r="M43" s="522">
        <v>528</v>
      </c>
      <c r="N43" s="523">
        <v>645</v>
      </c>
      <c r="O43" s="522">
        <v>941</v>
      </c>
      <c r="P43" s="523">
        <v>1558</v>
      </c>
      <c r="Q43" s="522">
        <v>2731</v>
      </c>
      <c r="R43" s="523">
        <v>3771</v>
      </c>
      <c r="S43" s="522">
        <v>5230</v>
      </c>
      <c r="T43" s="523">
        <v>6297</v>
      </c>
      <c r="U43" s="522">
        <v>5440</v>
      </c>
      <c r="V43" s="523">
        <v>2693</v>
      </c>
      <c r="W43" s="522">
        <v>744</v>
      </c>
      <c r="X43" s="523">
        <v>121</v>
      </c>
      <c r="Y43" s="522">
        <v>3</v>
      </c>
    </row>
    <row r="44" spans="1:25" ht="30" customHeight="1" x14ac:dyDescent="0.15">
      <c r="A44" s="9" t="s">
        <v>39</v>
      </c>
      <c r="B44" s="18" t="s">
        <v>74</v>
      </c>
      <c r="C44" s="39" t="s">
        <v>75</v>
      </c>
      <c r="D44" s="524" t="s">
        <v>600</v>
      </c>
      <c r="E44" s="524" t="s">
        <v>470</v>
      </c>
      <c r="F44" s="41" t="s">
        <v>41</v>
      </c>
      <c r="G44" s="40" t="s">
        <v>42</v>
      </c>
      <c r="H44" s="40" t="s">
        <v>43</v>
      </c>
      <c r="I44" s="40" t="s">
        <v>44</v>
      </c>
      <c r="J44" s="40" t="s">
        <v>45</v>
      </c>
      <c r="K44" s="40" t="s">
        <v>46</v>
      </c>
      <c r="L44" s="40" t="s">
        <v>47</v>
      </c>
      <c r="M44" s="40" t="s">
        <v>48</v>
      </c>
      <c r="N44" s="40" t="s">
        <v>49</v>
      </c>
      <c r="O44" s="40" t="s">
        <v>50</v>
      </c>
      <c r="P44" s="40" t="s">
        <v>51</v>
      </c>
      <c r="Q44" s="40" t="s">
        <v>52</v>
      </c>
      <c r="R44" s="40" t="s">
        <v>53</v>
      </c>
      <c r="S44" s="40" t="s">
        <v>54</v>
      </c>
      <c r="T44" s="40" t="s">
        <v>55</v>
      </c>
      <c r="U44" s="40" t="s">
        <v>56</v>
      </c>
      <c r="V44" s="40" t="s">
        <v>57</v>
      </c>
      <c r="W44" s="40" t="s">
        <v>58</v>
      </c>
      <c r="X44" s="40" t="s">
        <v>59</v>
      </c>
      <c r="Y44" s="40" t="s">
        <v>60</v>
      </c>
    </row>
    <row r="45" spans="1:25" ht="20.100000000000001" customHeight="1" x14ac:dyDescent="0.15">
      <c r="A45" s="821" t="s">
        <v>29</v>
      </c>
      <c r="B45" s="37" t="s">
        <v>62</v>
      </c>
      <c r="C45" s="42">
        <v>100</v>
      </c>
      <c r="D45" s="43">
        <v>100</v>
      </c>
      <c r="E45" s="42">
        <v>100</v>
      </c>
      <c r="F45" s="43">
        <v>100</v>
      </c>
      <c r="G45" s="44">
        <v>100</v>
      </c>
      <c r="H45" s="43">
        <v>100</v>
      </c>
      <c r="I45" s="44">
        <v>100</v>
      </c>
      <c r="J45" s="43">
        <v>100</v>
      </c>
      <c r="K45" s="44">
        <v>100</v>
      </c>
      <c r="L45" s="43">
        <v>100</v>
      </c>
      <c r="M45" s="44">
        <v>100</v>
      </c>
      <c r="N45" s="43">
        <v>100</v>
      </c>
      <c r="O45" s="44">
        <v>100</v>
      </c>
      <c r="P45" s="43">
        <v>100</v>
      </c>
      <c r="Q45" s="44">
        <v>100</v>
      </c>
      <c r="R45" s="43">
        <v>100</v>
      </c>
      <c r="S45" s="44">
        <v>100</v>
      </c>
      <c r="T45" s="43">
        <v>100</v>
      </c>
      <c r="U45" s="44">
        <v>100</v>
      </c>
      <c r="V45" s="43">
        <v>100</v>
      </c>
      <c r="W45" s="44">
        <v>100</v>
      </c>
      <c r="X45" s="43">
        <v>100</v>
      </c>
      <c r="Y45" s="45">
        <v>100</v>
      </c>
    </row>
    <row r="46" spans="1:25" ht="20.100000000000001" customHeight="1" x14ac:dyDescent="0.15">
      <c r="A46" s="822"/>
      <c r="B46" s="15" t="s">
        <v>63</v>
      </c>
      <c r="C46" s="46">
        <v>33.5006323372642</v>
      </c>
      <c r="D46" s="47">
        <v>1.9283746556473829</v>
      </c>
      <c r="E46" s="46">
        <v>31.25</v>
      </c>
      <c r="F46" s="47">
        <v>18.292682926829269</v>
      </c>
      <c r="G46" s="48">
        <v>10.047846889952153</v>
      </c>
      <c r="H46" s="47">
        <v>6.4593301435406705</v>
      </c>
      <c r="I46" s="48">
        <v>10.178117048346055</v>
      </c>
      <c r="J46" s="47">
        <v>12.146422628951747</v>
      </c>
      <c r="K46" s="48">
        <v>14.794215795328142</v>
      </c>
      <c r="L46" s="47">
        <v>19.138755980861244</v>
      </c>
      <c r="M46" s="48">
        <v>22.505307855626327</v>
      </c>
      <c r="N46" s="47">
        <v>29.560707748627213</v>
      </c>
      <c r="O46" s="48">
        <v>37.145833333333336</v>
      </c>
      <c r="P46" s="47">
        <v>44.512335715932672</v>
      </c>
      <c r="Q46" s="48">
        <v>47.014143530644311</v>
      </c>
      <c r="R46" s="47">
        <v>45.02870028700287</v>
      </c>
      <c r="S46" s="48">
        <v>39.510976408912192</v>
      </c>
      <c r="T46" s="47">
        <v>31.943842933448824</v>
      </c>
      <c r="U46" s="48">
        <v>24.237933954276038</v>
      </c>
      <c r="V46" s="47">
        <v>17.43673469387755</v>
      </c>
      <c r="W46" s="48">
        <v>11.435523114355231</v>
      </c>
      <c r="X46" s="47">
        <v>6.5663474692202461</v>
      </c>
      <c r="Y46" s="49">
        <v>0</v>
      </c>
    </row>
    <row r="47" spans="1:25" ht="20.100000000000001" customHeight="1" x14ac:dyDescent="0.15">
      <c r="A47" s="822"/>
      <c r="B47" s="15" t="s">
        <v>64</v>
      </c>
      <c r="C47" s="46">
        <v>1.1540982738185888</v>
      </c>
      <c r="D47" s="47">
        <v>0</v>
      </c>
      <c r="E47" s="46">
        <v>0</v>
      </c>
      <c r="F47" s="47">
        <v>0</v>
      </c>
      <c r="G47" s="48">
        <v>0.4784688995215311</v>
      </c>
      <c r="H47" s="47">
        <v>0.71770334928229662</v>
      </c>
      <c r="I47" s="48">
        <v>0</v>
      </c>
      <c r="J47" s="47">
        <v>0.16638935108153077</v>
      </c>
      <c r="K47" s="48">
        <v>0.77864293659621797</v>
      </c>
      <c r="L47" s="47">
        <v>1.4354066985645932</v>
      </c>
      <c r="M47" s="48">
        <v>1.1040339702760085</v>
      </c>
      <c r="N47" s="47">
        <v>1.5863331299572909</v>
      </c>
      <c r="O47" s="48">
        <v>1.625</v>
      </c>
      <c r="P47" s="47">
        <v>1.3603873645376989</v>
      </c>
      <c r="Q47" s="48">
        <v>1.5322158198009428</v>
      </c>
      <c r="R47" s="47">
        <v>1.3888888888888888</v>
      </c>
      <c r="S47" s="48">
        <v>1.2942332896461337</v>
      </c>
      <c r="T47" s="47">
        <v>1.0574563303017179</v>
      </c>
      <c r="U47" s="48">
        <v>0.88484335309060114</v>
      </c>
      <c r="V47" s="47">
        <v>0.65306122448979598</v>
      </c>
      <c r="W47" s="48">
        <v>0.72992700729927007</v>
      </c>
      <c r="X47" s="47">
        <v>0.41039671682626538</v>
      </c>
      <c r="Y47" s="49">
        <v>0</v>
      </c>
    </row>
    <row r="48" spans="1:25" ht="20.100000000000001" customHeight="1" x14ac:dyDescent="0.15">
      <c r="A48" s="822"/>
      <c r="B48" s="15" t="s">
        <v>65</v>
      </c>
      <c r="C48" s="46">
        <v>0.67074099333231807</v>
      </c>
      <c r="D48" s="47">
        <v>0</v>
      </c>
      <c r="E48" s="46">
        <v>0</v>
      </c>
      <c r="F48" s="47">
        <v>0</v>
      </c>
      <c r="G48" s="48">
        <v>0</v>
      </c>
      <c r="H48" s="47">
        <v>0</v>
      </c>
      <c r="I48" s="48">
        <v>0.2544529262086514</v>
      </c>
      <c r="J48" s="47">
        <v>0.16638935108153077</v>
      </c>
      <c r="K48" s="48">
        <v>0.44493882091212456</v>
      </c>
      <c r="L48" s="47">
        <v>0.89712918660287078</v>
      </c>
      <c r="M48" s="48">
        <v>0.76433121019108285</v>
      </c>
      <c r="N48" s="47">
        <v>0.82367297132397799</v>
      </c>
      <c r="O48" s="48">
        <v>0.8125</v>
      </c>
      <c r="P48" s="47">
        <v>0.6686649757897164</v>
      </c>
      <c r="Q48" s="48">
        <v>0.71372446306966997</v>
      </c>
      <c r="R48" s="47">
        <v>0.56375563755637559</v>
      </c>
      <c r="S48" s="48">
        <v>0.58568152031454779</v>
      </c>
      <c r="T48" s="47">
        <v>0.59549588566478995</v>
      </c>
      <c r="U48" s="48">
        <v>0.7408975444538527</v>
      </c>
      <c r="V48" s="47">
        <v>0.83265306122448979</v>
      </c>
      <c r="W48" s="48">
        <v>0.97323600973236013</v>
      </c>
      <c r="X48" s="47">
        <v>1.3679890560875512</v>
      </c>
      <c r="Y48" s="49">
        <v>0</v>
      </c>
    </row>
    <row r="49" spans="1:25" ht="20.100000000000001" customHeight="1" x14ac:dyDescent="0.15">
      <c r="A49" s="822"/>
      <c r="B49" s="15" t="s">
        <v>66</v>
      </c>
      <c r="C49" s="46">
        <v>16.242128890860574</v>
      </c>
      <c r="D49" s="47">
        <v>2.7548209366391188</v>
      </c>
      <c r="E49" s="46">
        <v>10.9375</v>
      </c>
      <c r="F49" s="47">
        <v>9.7560975609756095</v>
      </c>
      <c r="G49" s="48">
        <v>3.3492822966507179</v>
      </c>
      <c r="H49" s="47">
        <v>5.5023923444976077</v>
      </c>
      <c r="I49" s="48">
        <v>6.8702290076335881</v>
      </c>
      <c r="J49" s="47">
        <v>12.479201331114808</v>
      </c>
      <c r="K49" s="48">
        <v>15.906562847608456</v>
      </c>
      <c r="L49" s="47">
        <v>18.660287081339714</v>
      </c>
      <c r="M49" s="48">
        <v>19.830148619957537</v>
      </c>
      <c r="N49" s="47">
        <v>21.537522879804762</v>
      </c>
      <c r="O49" s="48">
        <v>19.458333333333332</v>
      </c>
      <c r="P49" s="47">
        <v>16.866497578971639</v>
      </c>
      <c r="Q49" s="48">
        <v>16.107909900471451</v>
      </c>
      <c r="R49" s="47">
        <v>15.144526445264454</v>
      </c>
      <c r="S49" s="48">
        <v>14.71576015727392</v>
      </c>
      <c r="T49" s="47">
        <v>15.728309513497907</v>
      </c>
      <c r="U49" s="48">
        <v>17.006773920406435</v>
      </c>
      <c r="V49" s="47">
        <v>17.453061224489797</v>
      </c>
      <c r="W49" s="48">
        <v>18.410381184103812</v>
      </c>
      <c r="X49" s="47">
        <v>19.699042407660738</v>
      </c>
      <c r="Y49" s="49">
        <v>18.181818181818183</v>
      </c>
    </row>
    <row r="50" spans="1:25" ht="20.100000000000001" customHeight="1" x14ac:dyDescent="0.15">
      <c r="A50" s="822"/>
      <c r="B50" s="15" t="s">
        <v>67</v>
      </c>
      <c r="C50" s="46">
        <v>7.8118482125712623</v>
      </c>
      <c r="D50" s="47">
        <v>0</v>
      </c>
      <c r="E50" s="46">
        <v>1.5625</v>
      </c>
      <c r="F50" s="47">
        <v>0</v>
      </c>
      <c r="G50" s="48">
        <v>2.3923444976076556</v>
      </c>
      <c r="H50" s="47">
        <v>1.6746411483253589</v>
      </c>
      <c r="I50" s="48">
        <v>3.0534351145038165</v>
      </c>
      <c r="J50" s="47">
        <v>1.9966722129783694</v>
      </c>
      <c r="K50" s="48">
        <v>5.7842046718576192</v>
      </c>
      <c r="L50" s="47">
        <v>10.047846889952153</v>
      </c>
      <c r="M50" s="48">
        <v>10.233545647558387</v>
      </c>
      <c r="N50" s="47">
        <v>8.8163514338010973</v>
      </c>
      <c r="O50" s="48">
        <v>7.6875</v>
      </c>
      <c r="P50" s="47">
        <v>7.4821305049573432</v>
      </c>
      <c r="Q50" s="48">
        <v>7.071765322158198</v>
      </c>
      <c r="R50" s="47">
        <v>6.8931939319393187</v>
      </c>
      <c r="S50" s="48">
        <v>7.9333224115334211</v>
      </c>
      <c r="T50" s="47">
        <v>8.5462682257831677</v>
      </c>
      <c r="U50" s="48">
        <v>8.4462320067739203</v>
      </c>
      <c r="V50" s="47">
        <v>7.8285714285714292</v>
      </c>
      <c r="W50" s="48">
        <v>7.272235739389024</v>
      </c>
      <c r="X50" s="47">
        <v>5.4719562243502047</v>
      </c>
      <c r="Y50" s="49">
        <v>0</v>
      </c>
    </row>
    <row r="51" spans="1:25" ht="20.100000000000001" customHeight="1" x14ac:dyDescent="0.15">
      <c r="A51" s="822"/>
      <c r="B51" s="15" t="s">
        <v>68</v>
      </c>
      <c r="C51" s="46">
        <v>9.5161792262310705</v>
      </c>
      <c r="D51" s="47">
        <v>3.0303030303030303</v>
      </c>
      <c r="E51" s="46">
        <v>1.5625</v>
      </c>
      <c r="F51" s="47">
        <v>0</v>
      </c>
      <c r="G51" s="48">
        <v>0.9569377990430622</v>
      </c>
      <c r="H51" s="47">
        <v>0.4784688995215311</v>
      </c>
      <c r="I51" s="48">
        <v>1.2722646310432568</v>
      </c>
      <c r="J51" s="47">
        <v>0.83194675540765384</v>
      </c>
      <c r="K51" s="48">
        <v>1.2235817575083427</v>
      </c>
      <c r="L51" s="47">
        <v>1.0765550239234449</v>
      </c>
      <c r="M51" s="48">
        <v>1.9532908704883227</v>
      </c>
      <c r="N51" s="47">
        <v>2.4100061012812692</v>
      </c>
      <c r="O51" s="48">
        <v>2.2083333333333335</v>
      </c>
      <c r="P51" s="47">
        <v>3.3433248789485823</v>
      </c>
      <c r="Q51" s="48">
        <v>3.968046097433211</v>
      </c>
      <c r="R51" s="47">
        <v>6.0526855268552682</v>
      </c>
      <c r="S51" s="48">
        <v>8.5517693315858452</v>
      </c>
      <c r="T51" s="47">
        <v>11.902699581348347</v>
      </c>
      <c r="U51" s="48">
        <v>15.63082133784928</v>
      </c>
      <c r="V51" s="47">
        <v>17.461224489795917</v>
      </c>
      <c r="W51" s="48">
        <v>17.626385509597188</v>
      </c>
      <c r="X51" s="47">
        <v>19.015047879616965</v>
      </c>
      <c r="Y51" s="49">
        <v>9.0909090909090917</v>
      </c>
    </row>
    <row r="52" spans="1:25" ht="20.100000000000001" customHeight="1" x14ac:dyDescent="0.15">
      <c r="A52" s="822"/>
      <c r="B52" s="15" t="s">
        <v>69</v>
      </c>
      <c r="C52" s="46">
        <v>1.6003760916922141</v>
      </c>
      <c r="D52" s="47">
        <v>0</v>
      </c>
      <c r="E52" s="46">
        <v>0</v>
      </c>
      <c r="F52" s="47">
        <v>0</v>
      </c>
      <c r="G52" s="48">
        <v>0</v>
      </c>
      <c r="H52" s="47">
        <v>0</v>
      </c>
      <c r="I52" s="48">
        <v>0</v>
      </c>
      <c r="J52" s="47">
        <v>0.33277870216306155</v>
      </c>
      <c r="K52" s="48">
        <v>0.11123470522803114</v>
      </c>
      <c r="L52" s="47">
        <v>0.29904306220095694</v>
      </c>
      <c r="M52" s="48">
        <v>0.55201698513800423</v>
      </c>
      <c r="N52" s="47">
        <v>0.79316656497864546</v>
      </c>
      <c r="O52" s="48">
        <v>0.87500000000000011</v>
      </c>
      <c r="P52" s="47">
        <v>1.0145261701637076</v>
      </c>
      <c r="Q52" s="48">
        <v>0.99528548978522791</v>
      </c>
      <c r="R52" s="47">
        <v>1.2300123001230012</v>
      </c>
      <c r="S52" s="48">
        <v>1.5194954128440368</v>
      </c>
      <c r="T52" s="47">
        <v>1.8983687021798761</v>
      </c>
      <c r="U52" s="48">
        <v>2.307366638441998</v>
      </c>
      <c r="V52" s="47">
        <v>2.4326530612244901</v>
      </c>
      <c r="W52" s="48">
        <v>2.6763990267639901</v>
      </c>
      <c r="X52" s="47">
        <v>1.2311901504787961</v>
      </c>
      <c r="Y52" s="49">
        <v>0</v>
      </c>
    </row>
    <row r="53" spans="1:25" ht="20.100000000000001" customHeight="1" x14ac:dyDescent="0.15">
      <c r="A53" s="822"/>
      <c r="B53" s="15" t="s">
        <v>70</v>
      </c>
      <c r="C53" s="46">
        <v>3.003436471624279</v>
      </c>
      <c r="D53" s="47">
        <v>0</v>
      </c>
      <c r="E53" s="46">
        <v>0</v>
      </c>
      <c r="F53" s="47">
        <v>0</v>
      </c>
      <c r="G53" s="48">
        <v>0</v>
      </c>
      <c r="H53" s="47">
        <v>0</v>
      </c>
      <c r="I53" s="48">
        <v>0</v>
      </c>
      <c r="J53" s="47">
        <v>0</v>
      </c>
      <c r="K53" s="48">
        <v>0</v>
      </c>
      <c r="L53" s="47">
        <v>0</v>
      </c>
      <c r="M53" s="48">
        <v>0</v>
      </c>
      <c r="N53" s="47">
        <v>0</v>
      </c>
      <c r="O53" s="48">
        <v>0</v>
      </c>
      <c r="P53" s="47">
        <v>4.6114825916532168E-2</v>
      </c>
      <c r="Q53" s="48">
        <v>0.13095861707700368</v>
      </c>
      <c r="R53" s="47">
        <v>0.40487904879048786</v>
      </c>
      <c r="S53" s="48">
        <v>1.1590760157273918</v>
      </c>
      <c r="T53" s="47">
        <v>2.6490544247148837</v>
      </c>
      <c r="U53" s="48">
        <v>4.9407281964436915</v>
      </c>
      <c r="V53" s="47">
        <v>11.134693877551021</v>
      </c>
      <c r="W53" s="48">
        <v>18.410381184103812</v>
      </c>
      <c r="X53" s="47">
        <v>27.906976744186046</v>
      </c>
      <c r="Y53" s="49">
        <v>0</v>
      </c>
    </row>
    <row r="54" spans="1:25" ht="20.100000000000001" customHeight="1" x14ac:dyDescent="0.15">
      <c r="A54" s="822"/>
      <c r="B54" s="15" t="s">
        <v>71</v>
      </c>
      <c r="C54" s="46">
        <v>2.8703476861753194</v>
      </c>
      <c r="D54" s="47">
        <v>6.0606060606060606</v>
      </c>
      <c r="E54" s="46">
        <v>14.0625</v>
      </c>
      <c r="F54" s="47">
        <v>15.853658536585366</v>
      </c>
      <c r="G54" s="48">
        <v>27.27272727272727</v>
      </c>
      <c r="H54" s="47">
        <v>19.138755980861244</v>
      </c>
      <c r="I54" s="48">
        <v>14.503816793893129</v>
      </c>
      <c r="J54" s="47">
        <v>10.648918469217969</v>
      </c>
      <c r="K54" s="48">
        <v>8.4538375973303665</v>
      </c>
      <c r="L54" s="47">
        <v>6.9976076555023932</v>
      </c>
      <c r="M54" s="48">
        <v>6.2420382165605099</v>
      </c>
      <c r="N54" s="47">
        <v>4.6064673581452098</v>
      </c>
      <c r="O54" s="48">
        <v>3.979166666666667</v>
      </c>
      <c r="P54" s="47">
        <v>2.7784182614710629</v>
      </c>
      <c r="Q54" s="48">
        <v>2.4096385542168677</v>
      </c>
      <c r="R54" s="47">
        <v>2.4548995489954901</v>
      </c>
      <c r="S54" s="48">
        <v>2.4860747051114025</v>
      </c>
      <c r="T54" s="47">
        <v>2.4541648621336796</v>
      </c>
      <c r="U54" s="48">
        <v>2.4216765453005924</v>
      </c>
      <c r="V54" s="47">
        <v>2.5142857142857142</v>
      </c>
      <c r="W54" s="48">
        <v>2.2168153555014869</v>
      </c>
      <c r="X54" s="47">
        <v>1.6415868673050615</v>
      </c>
      <c r="Y54" s="49">
        <v>18.181818181818183</v>
      </c>
    </row>
    <row r="55" spans="1:25" ht="20.100000000000001" customHeight="1" x14ac:dyDescent="0.15">
      <c r="A55" s="822"/>
      <c r="B55" s="15" t="s">
        <v>72</v>
      </c>
      <c r="C55" s="46">
        <v>2.6048322485383411</v>
      </c>
      <c r="D55" s="47">
        <v>0</v>
      </c>
      <c r="E55" s="46">
        <v>0</v>
      </c>
      <c r="F55" s="47">
        <v>26.829268292682929</v>
      </c>
      <c r="G55" s="48">
        <v>40.191387559808611</v>
      </c>
      <c r="H55" s="47">
        <v>53.349282296650713</v>
      </c>
      <c r="I55" s="48">
        <v>51.908396946564885</v>
      </c>
      <c r="J55" s="47">
        <v>45.257903494176368</v>
      </c>
      <c r="K55" s="48">
        <v>36.373748609566185</v>
      </c>
      <c r="L55" s="47">
        <v>22.547846889952154</v>
      </c>
      <c r="M55" s="48">
        <v>14.394904458598726</v>
      </c>
      <c r="N55" s="47">
        <v>10.189139719341062</v>
      </c>
      <c r="O55" s="48">
        <v>6.6041666666666661</v>
      </c>
      <c r="P55" s="47">
        <v>3.9658750288217663</v>
      </c>
      <c r="Q55" s="48">
        <v>2.1739130434782608</v>
      </c>
      <c r="R55" s="47">
        <v>1.5118901189011891</v>
      </c>
      <c r="S55" s="48">
        <v>0.82323066841415471</v>
      </c>
      <c r="T55" s="47">
        <v>0.49805110437418798</v>
      </c>
      <c r="U55" s="48">
        <v>0.35139712108382726</v>
      </c>
      <c r="V55" s="47">
        <v>0.26938775510204083</v>
      </c>
      <c r="W55" s="48">
        <v>0.13517166801838335</v>
      </c>
      <c r="X55" s="47">
        <v>0.13679890560875513</v>
      </c>
      <c r="Y55" s="49">
        <v>27.27272727272727</v>
      </c>
    </row>
    <row r="56" spans="1:25" ht="20.100000000000001" customHeight="1" x14ac:dyDescent="0.15">
      <c r="A56" s="823"/>
      <c r="B56" s="17" t="s">
        <v>73</v>
      </c>
      <c r="C56" s="50">
        <v>21.025379567891832</v>
      </c>
      <c r="D56" s="51">
        <v>86.225895316804412</v>
      </c>
      <c r="E56" s="50">
        <v>40.625</v>
      </c>
      <c r="F56" s="51">
        <v>29.268292682926827</v>
      </c>
      <c r="G56" s="52">
        <v>15.311004784688995</v>
      </c>
      <c r="H56" s="51">
        <v>12.679425837320574</v>
      </c>
      <c r="I56" s="52">
        <v>11.959287531806616</v>
      </c>
      <c r="J56" s="51">
        <v>15.973377703826955</v>
      </c>
      <c r="K56" s="52">
        <v>16.129032258064516</v>
      </c>
      <c r="L56" s="51">
        <v>18.899521531100476</v>
      </c>
      <c r="M56" s="52">
        <v>22.420382165605098</v>
      </c>
      <c r="N56" s="51">
        <v>19.676632092739478</v>
      </c>
      <c r="O56" s="52">
        <v>19.604166666666668</v>
      </c>
      <c r="P56" s="51">
        <v>17.961724694489277</v>
      </c>
      <c r="Q56" s="52">
        <v>17.88239916186485</v>
      </c>
      <c r="R56" s="51">
        <v>19.326568265682656</v>
      </c>
      <c r="S56" s="52">
        <v>21.42038007863696</v>
      </c>
      <c r="T56" s="51">
        <v>22.726288436552618</v>
      </c>
      <c r="U56" s="52">
        <v>23.031329381879761</v>
      </c>
      <c r="V56" s="51">
        <v>21.983673469387753</v>
      </c>
      <c r="W56" s="52">
        <v>20.11354420113544</v>
      </c>
      <c r="X56" s="51">
        <v>16.552667578659371</v>
      </c>
      <c r="Y56" s="790">
        <v>27.27272727272727</v>
      </c>
    </row>
    <row r="57" spans="1:25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5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5" ht="30" customHeight="1" x14ac:dyDescent="0.15">
      <c r="A59" s="9" t="s">
        <v>39</v>
      </c>
      <c r="B59" s="18" t="s">
        <v>74</v>
      </c>
      <c r="C59" s="11" t="s">
        <v>1</v>
      </c>
      <c r="D59" s="524" t="s">
        <v>469</v>
      </c>
      <c r="E59" s="524" t="s">
        <v>601</v>
      </c>
      <c r="F59" s="12" t="s">
        <v>41</v>
      </c>
      <c r="G59" s="12" t="s">
        <v>42</v>
      </c>
      <c r="H59" s="12" t="s">
        <v>43</v>
      </c>
      <c r="I59" s="12" t="s">
        <v>44</v>
      </c>
      <c r="J59" s="12" t="s">
        <v>45</v>
      </c>
      <c r="K59" s="12" t="s">
        <v>46</v>
      </c>
      <c r="L59" s="12" t="s">
        <v>47</v>
      </c>
      <c r="M59" s="12" t="s">
        <v>48</v>
      </c>
      <c r="N59" s="12" t="s">
        <v>49</v>
      </c>
      <c r="O59" s="12" t="s">
        <v>50</v>
      </c>
      <c r="P59" s="12" t="s">
        <v>51</v>
      </c>
      <c r="Q59" s="12" t="s">
        <v>52</v>
      </c>
      <c r="R59" s="12" t="s">
        <v>53</v>
      </c>
      <c r="S59" s="12" t="s">
        <v>54</v>
      </c>
      <c r="T59" s="12" t="s">
        <v>55</v>
      </c>
      <c r="U59" s="12" t="s">
        <v>56</v>
      </c>
      <c r="V59" s="12" t="s">
        <v>57</v>
      </c>
      <c r="W59" s="12" t="s">
        <v>58</v>
      </c>
      <c r="X59" s="12" t="s">
        <v>59</v>
      </c>
      <c r="Y59" s="12" t="s">
        <v>60</v>
      </c>
    </row>
    <row r="60" spans="1:25" ht="20.100000000000001" customHeight="1" x14ac:dyDescent="0.15">
      <c r="A60" s="821" t="s">
        <v>32</v>
      </c>
      <c r="B60" s="13" t="s">
        <v>62</v>
      </c>
      <c r="C60" s="53">
        <v>128035</v>
      </c>
      <c r="D60" s="54">
        <v>333</v>
      </c>
      <c r="E60" s="55">
        <v>47</v>
      </c>
      <c r="F60" s="54">
        <v>39</v>
      </c>
      <c r="G60" s="55">
        <v>85</v>
      </c>
      <c r="H60" s="54">
        <v>156</v>
      </c>
      <c r="I60" s="55">
        <v>212</v>
      </c>
      <c r="J60" s="54">
        <v>299</v>
      </c>
      <c r="K60" s="55">
        <v>519</v>
      </c>
      <c r="L60" s="54">
        <v>954</v>
      </c>
      <c r="M60" s="55">
        <v>1270</v>
      </c>
      <c r="N60" s="54">
        <v>1665</v>
      </c>
      <c r="O60" s="55">
        <v>2138</v>
      </c>
      <c r="P60" s="54">
        <v>4006</v>
      </c>
      <c r="Q60" s="55">
        <v>6557</v>
      </c>
      <c r="R60" s="54">
        <v>8915</v>
      </c>
      <c r="S60" s="55">
        <v>12876</v>
      </c>
      <c r="T60" s="54">
        <v>19969</v>
      </c>
      <c r="U60" s="55">
        <v>26187</v>
      </c>
      <c r="V60" s="54">
        <v>24991</v>
      </c>
      <c r="W60" s="55">
        <v>13122</v>
      </c>
      <c r="X60" s="54">
        <v>3689</v>
      </c>
      <c r="Y60" s="56">
        <v>6</v>
      </c>
    </row>
    <row r="61" spans="1:25" ht="20.100000000000001" customHeight="1" x14ac:dyDescent="0.15">
      <c r="A61" s="822"/>
      <c r="B61" s="15" t="s">
        <v>63</v>
      </c>
      <c r="C61" s="57">
        <v>31971</v>
      </c>
      <c r="D61" s="58">
        <v>7</v>
      </c>
      <c r="E61" s="59">
        <v>8</v>
      </c>
      <c r="F61" s="58">
        <v>9</v>
      </c>
      <c r="G61" s="59">
        <v>13</v>
      </c>
      <c r="H61" s="58">
        <v>15</v>
      </c>
      <c r="I61" s="59">
        <v>41</v>
      </c>
      <c r="J61" s="58">
        <v>88</v>
      </c>
      <c r="K61" s="59">
        <v>204</v>
      </c>
      <c r="L61" s="58">
        <v>457</v>
      </c>
      <c r="M61" s="59">
        <v>647</v>
      </c>
      <c r="N61" s="58">
        <v>928</v>
      </c>
      <c r="O61" s="59">
        <v>1234</v>
      </c>
      <c r="P61" s="58">
        <v>2284</v>
      </c>
      <c r="Q61" s="59">
        <v>3483</v>
      </c>
      <c r="R61" s="58">
        <v>3973</v>
      </c>
      <c r="S61" s="59">
        <v>4618</v>
      </c>
      <c r="T61" s="58">
        <v>5160</v>
      </c>
      <c r="U61" s="59">
        <v>4715</v>
      </c>
      <c r="V61" s="58">
        <v>2995</v>
      </c>
      <c r="W61" s="59">
        <v>948</v>
      </c>
      <c r="X61" s="58">
        <v>144</v>
      </c>
      <c r="Y61" s="60">
        <v>0</v>
      </c>
    </row>
    <row r="62" spans="1:25" ht="20.100000000000001" customHeight="1" x14ac:dyDescent="0.15">
      <c r="A62" s="822"/>
      <c r="B62" s="15" t="s">
        <v>64</v>
      </c>
      <c r="C62" s="57">
        <v>1239</v>
      </c>
      <c r="D62" s="58">
        <v>0</v>
      </c>
      <c r="E62" s="59">
        <v>1</v>
      </c>
      <c r="F62" s="58">
        <v>0</v>
      </c>
      <c r="G62" s="59">
        <v>0</v>
      </c>
      <c r="H62" s="58">
        <v>1</v>
      </c>
      <c r="I62" s="59">
        <v>0</v>
      </c>
      <c r="J62" s="58">
        <v>3</v>
      </c>
      <c r="K62" s="59">
        <v>4</v>
      </c>
      <c r="L62" s="58">
        <v>7</v>
      </c>
      <c r="M62" s="59">
        <v>10</v>
      </c>
      <c r="N62" s="58">
        <v>12</v>
      </c>
      <c r="O62" s="59">
        <v>19</v>
      </c>
      <c r="P62" s="58">
        <v>44</v>
      </c>
      <c r="Q62" s="59">
        <v>71</v>
      </c>
      <c r="R62" s="58">
        <v>105</v>
      </c>
      <c r="S62" s="59">
        <v>161</v>
      </c>
      <c r="T62" s="58">
        <v>232</v>
      </c>
      <c r="U62" s="59">
        <v>282</v>
      </c>
      <c r="V62" s="58">
        <v>205</v>
      </c>
      <c r="W62" s="59">
        <v>69</v>
      </c>
      <c r="X62" s="58">
        <v>13</v>
      </c>
      <c r="Y62" s="60">
        <v>0</v>
      </c>
    </row>
    <row r="63" spans="1:25" ht="20.100000000000001" customHeight="1" x14ac:dyDescent="0.15">
      <c r="A63" s="822"/>
      <c r="B63" s="15" t="s">
        <v>65</v>
      </c>
      <c r="C63" s="57">
        <v>1218</v>
      </c>
      <c r="D63" s="58">
        <v>0</v>
      </c>
      <c r="E63" s="59">
        <v>0</v>
      </c>
      <c r="F63" s="58">
        <v>0</v>
      </c>
      <c r="G63" s="59">
        <v>0</v>
      </c>
      <c r="H63" s="58">
        <v>0</v>
      </c>
      <c r="I63" s="59">
        <v>0</v>
      </c>
      <c r="J63" s="58">
        <v>0</v>
      </c>
      <c r="K63" s="59">
        <v>1</v>
      </c>
      <c r="L63" s="58">
        <v>1</v>
      </c>
      <c r="M63" s="59">
        <v>3</v>
      </c>
      <c r="N63" s="58">
        <v>4</v>
      </c>
      <c r="O63" s="59">
        <v>2</v>
      </c>
      <c r="P63" s="58">
        <v>16</v>
      </c>
      <c r="Q63" s="59">
        <v>25</v>
      </c>
      <c r="R63" s="58">
        <v>51</v>
      </c>
      <c r="S63" s="59">
        <v>85</v>
      </c>
      <c r="T63" s="58">
        <v>178</v>
      </c>
      <c r="U63" s="59">
        <v>285</v>
      </c>
      <c r="V63" s="58">
        <v>313</v>
      </c>
      <c r="W63" s="59">
        <v>186</v>
      </c>
      <c r="X63" s="58">
        <v>68</v>
      </c>
      <c r="Y63" s="60">
        <v>0</v>
      </c>
    </row>
    <row r="64" spans="1:25" ht="20.100000000000001" customHeight="1" x14ac:dyDescent="0.15">
      <c r="A64" s="822"/>
      <c r="B64" s="15" t="s">
        <v>66</v>
      </c>
      <c r="C64" s="57">
        <v>23499</v>
      </c>
      <c r="D64" s="58">
        <v>11</v>
      </c>
      <c r="E64" s="59">
        <v>0</v>
      </c>
      <c r="F64" s="58">
        <v>1</v>
      </c>
      <c r="G64" s="59">
        <v>4</v>
      </c>
      <c r="H64" s="58">
        <v>7</v>
      </c>
      <c r="I64" s="59">
        <v>19</v>
      </c>
      <c r="J64" s="58">
        <v>18</v>
      </c>
      <c r="K64" s="59">
        <v>43</v>
      </c>
      <c r="L64" s="58">
        <v>86</v>
      </c>
      <c r="M64" s="59">
        <v>134</v>
      </c>
      <c r="N64" s="58">
        <v>172</v>
      </c>
      <c r="O64" s="59">
        <v>242</v>
      </c>
      <c r="P64" s="58">
        <v>427</v>
      </c>
      <c r="Q64" s="59">
        <v>824</v>
      </c>
      <c r="R64" s="58">
        <v>1283</v>
      </c>
      <c r="S64" s="59">
        <v>2240</v>
      </c>
      <c r="T64" s="58">
        <v>3936</v>
      </c>
      <c r="U64" s="59">
        <v>5488</v>
      </c>
      <c r="V64" s="58">
        <v>5241</v>
      </c>
      <c r="W64" s="59">
        <v>2663</v>
      </c>
      <c r="X64" s="58">
        <v>659</v>
      </c>
      <c r="Y64" s="60">
        <v>1</v>
      </c>
    </row>
    <row r="65" spans="1:25" ht="20.100000000000001" customHeight="1" x14ac:dyDescent="0.15">
      <c r="A65" s="822"/>
      <c r="B65" s="15" t="s">
        <v>67</v>
      </c>
      <c r="C65" s="57">
        <v>11607</v>
      </c>
      <c r="D65" s="58">
        <v>0</v>
      </c>
      <c r="E65" s="59">
        <v>4</v>
      </c>
      <c r="F65" s="58">
        <v>1</v>
      </c>
      <c r="G65" s="59">
        <v>1</v>
      </c>
      <c r="H65" s="58">
        <v>2</v>
      </c>
      <c r="I65" s="59">
        <v>7</v>
      </c>
      <c r="J65" s="58">
        <v>11</v>
      </c>
      <c r="K65" s="59">
        <v>21</v>
      </c>
      <c r="L65" s="58">
        <v>74</v>
      </c>
      <c r="M65" s="59">
        <v>96</v>
      </c>
      <c r="N65" s="58">
        <v>133</v>
      </c>
      <c r="O65" s="59">
        <v>151</v>
      </c>
      <c r="P65" s="58">
        <v>275</v>
      </c>
      <c r="Q65" s="59">
        <v>471</v>
      </c>
      <c r="R65" s="58">
        <v>687</v>
      </c>
      <c r="S65" s="59">
        <v>1125</v>
      </c>
      <c r="T65" s="58">
        <v>1940</v>
      </c>
      <c r="U65" s="59">
        <v>2686</v>
      </c>
      <c r="V65" s="58">
        <v>2469</v>
      </c>
      <c r="W65" s="59">
        <v>1214</v>
      </c>
      <c r="X65" s="58">
        <v>238</v>
      </c>
      <c r="Y65" s="60">
        <v>1</v>
      </c>
    </row>
    <row r="66" spans="1:25" ht="20.100000000000001" customHeight="1" x14ac:dyDescent="0.15">
      <c r="A66" s="822"/>
      <c r="B66" s="15" t="s">
        <v>68</v>
      </c>
      <c r="C66" s="57">
        <v>11686</v>
      </c>
      <c r="D66" s="58">
        <v>6</v>
      </c>
      <c r="E66" s="59">
        <v>2</v>
      </c>
      <c r="F66" s="58">
        <v>1</v>
      </c>
      <c r="G66" s="59">
        <v>2</v>
      </c>
      <c r="H66" s="58">
        <v>1</v>
      </c>
      <c r="I66" s="59">
        <v>5</v>
      </c>
      <c r="J66" s="58">
        <v>3</v>
      </c>
      <c r="K66" s="59">
        <v>8</v>
      </c>
      <c r="L66" s="58">
        <v>10</v>
      </c>
      <c r="M66" s="59">
        <v>18</v>
      </c>
      <c r="N66" s="58">
        <v>28</v>
      </c>
      <c r="O66" s="59">
        <v>34</v>
      </c>
      <c r="P66" s="58">
        <v>83</v>
      </c>
      <c r="Q66" s="59">
        <v>174</v>
      </c>
      <c r="R66" s="58">
        <v>415</v>
      </c>
      <c r="S66" s="59">
        <v>859</v>
      </c>
      <c r="T66" s="58">
        <v>1783</v>
      </c>
      <c r="U66" s="59">
        <v>2996</v>
      </c>
      <c r="V66" s="58">
        <v>3136</v>
      </c>
      <c r="W66" s="59">
        <v>1695</v>
      </c>
      <c r="X66" s="58">
        <v>427</v>
      </c>
      <c r="Y66" s="60">
        <v>0</v>
      </c>
    </row>
    <row r="67" spans="1:25" ht="20.100000000000001" customHeight="1" x14ac:dyDescent="0.15">
      <c r="A67" s="822"/>
      <c r="B67" s="15" t="s">
        <v>69</v>
      </c>
      <c r="C67" s="57">
        <v>2142</v>
      </c>
      <c r="D67" s="58">
        <v>1</v>
      </c>
      <c r="E67" s="59">
        <v>0</v>
      </c>
      <c r="F67" s="58">
        <v>0</v>
      </c>
      <c r="G67" s="59">
        <v>0</v>
      </c>
      <c r="H67" s="58">
        <v>0</v>
      </c>
      <c r="I67" s="59">
        <v>0</v>
      </c>
      <c r="J67" s="58">
        <v>2</v>
      </c>
      <c r="K67" s="59">
        <v>3</v>
      </c>
      <c r="L67" s="58">
        <v>2</v>
      </c>
      <c r="M67" s="59">
        <v>2</v>
      </c>
      <c r="N67" s="58">
        <v>3</v>
      </c>
      <c r="O67" s="59">
        <v>10</v>
      </c>
      <c r="P67" s="58">
        <v>28</v>
      </c>
      <c r="Q67" s="59">
        <v>60</v>
      </c>
      <c r="R67" s="58">
        <v>115</v>
      </c>
      <c r="S67" s="59">
        <v>168</v>
      </c>
      <c r="T67" s="58">
        <v>368</v>
      </c>
      <c r="U67" s="59">
        <v>570</v>
      </c>
      <c r="V67" s="58">
        <v>543</v>
      </c>
      <c r="W67" s="59">
        <v>218</v>
      </c>
      <c r="X67" s="58">
        <v>49</v>
      </c>
      <c r="Y67" s="60">
        <v>0</v>
      </c>
    </row>
    <row r="68" spans="1:25" ht="20.100000000000001" customHeight="1" x14ac:dyDescent="0.15">
      <c r="A68" s="822"/>
      <c r="B68" s="15" t="s">
        <v>70</v>
      </c>
      <c r="C68" s="57">
        <v>13014</v>
      </c>
      <c r="D68" s="58">
        <v>0</v>
      </c>
      <c r="E68" s="59">
        <v>0</v>
      </c>
      <c r="F68" s="58">
        <v>0</v>
      </c>
      <c r="G68" s="59">
        <v>0</v>
      </c>
      <c r="H68" s="58">
        <v>0</v>
      </c>
      <c r="I68" s="59">
        <v>0</v>
      </c>
      <c r="J68" s="58">
        <v>0</v>
      </c>
      <c r="K68" s="59">
        <v>0</v>
      </c>
      <c r="L68" s="58">
        <v>0</v>
      </c>
      <c r="M68" s="59">
        <v>0</v>
      </c>
      <c r="N68" s="58">
        <v>0</v>
      </c>
      <c r="O68" s="59">
        <v>0</v>
      </c>
      <c r="P68" s="58">
        <v>1</v>
      </c>
      <c r="Q68" s="59">
        <v>16</v>
      </c>
      <c r="R68" s="58">
        <v>63</v>
      </c>
      <c r="S68" s="59">
        <v>262</v>
      </c>
      <c r="T68" s="58">
        <v>929</v>
      </c>
      <c r="U68" s="59">
        <v>2584</v>
      </c>
      <c r="V68" s="58">
        <v>4319</v>
      </c>
      <c r="W68" s="59">
        <v>3391</v>
      </c>
      <c r="X68" s="58">
        <v>1448</v>
      </c>
      <c r="Y68" s="60">
        <v>1</v>
      </c>
    </row>
    <row r="69" spans="1:25" ht="20.100000000000001" customHeight="1" x14ac:dyDescent="0.15">
      <c r="A69" s="822"/>
      <c r="B69" s="15" t="s">
        <v>71</v>
      </c>
      <c r="C69" s="57">
        <v>2857</v>
      </c>
      <c r="D69" s="58">
        <v>23</v>
      </c>
      <c r="E69" s="59">
        <v>3</v>
      </c>
      <c r="F69" s="58">
        <v>6</v>
      </c>
      <c r="G69" s="59">
        <v>16</v>
      </c>
      <c r="H69" s="58">
        <v>22</v>
      </c>
      <c r="I69" s="59">
        <v>13</v>
      </c>
      <c r="J69" s="58">
        <v>21</v>
      </c>
      <c r="K69" s="59">
        <v>25</v>
      </c>
      <c r="L69" s="58">
        <v>29</v>
      </c>
      <c r="M69" s="59">
        <v>47</v>
      </c>
      <c r="N69" s="58">
        <v>44</v>
      </c>
      <c r="O69" s="59">
        <v>53</v>
      </c>
      <c r="P69" s="58">
        <v>106</v>
      </c>
      <c r="Q69" s="59">
        <v>148</v>
      </c>
      <c r="R69" s="58">
        <v>226</v>
      </c>
      <c r="S69" s="59">
        <v>316</v>
      </c>
      <c r="T69" s="58">
        <v>466</v>
      </c>
      <c r="U69" s="59">
        <v>573</v>
      </c>
      <c r="V69" s="58">
        <v>453</v>
      </c>
      <c r="W69" s="59">
        <v>212</v>
      </c>
      <c r="X69" s="58">
        <v>53</v>
      </c>
      <c r="Y69" s="60">
        <v>2</v>
      </c>
    </row>
    <row r="70" spans="1:25" ht="20.100000000000001" customHeight="1" x14ac:dyDescent="0.15">
      <c r="A70" s="822"/>
      <c r="B70" s="15" t="s">
        <v>72</v>
      </c>
      <c r="C70" s="57">
        <v>1696</v>
      </c>
      <c r="D70" s="58">
        <v>0</v>
      </c>
      <c r="E70" s="59">
        <v>0</v>
      </c>
      <c r="F70" s="58">
        <v>6</v>
      </c>
      <c r="G70" s="59">
        <v>38</v>
      </c>
      <c r="H70" s="58">
        <v>80</v>
      </c>
      <c r="I70" s="59">
        <v>90</v>
      </c>
      <c r="J70" s="58">
        <v>101</v>
      </c>
      <c r="K70" s="59">
        <v>129</v>
      </c>
      <c r="L70" s="58">
        <v>140</v>
      </c>
      <c r="M70" s="59">
        <v>137</v>
      </c>
      <c r="N70" s="58">
        <v>117</v>
      </c>
      <c r="O70" s="59">
        <v>104</v>
      </c>
      <c r="P70" s="58">
        <v>117</v>
      </c>
      <c r="Q70" s="59">
        <v>169</v>
      </c>
      <c r="R70" s="58">
        <v>168</v>
      </c>
      <c r="S70" s="59">
        <v>102</v>
      </c>
      <c r="T70" s="58">
        <v>90</v>
      </c>
      <c r="U70" s="59">
        <v>55</v>
      </c>
      <c r="V70" s="58">
        <v>41</v>
      </c>
      <c r="W70" s="59">
        <v>12</v>
      </c>
      <c r="X70" s="58">
        <v>0</v>
      </c>
      <c r="Y70" s="60">
        <v>0</v>
      </c>
    </row>
    <row r="71" spans="1:25" ht="20.100000000000001" customHeight="1" x14ac:dyDescent="0.15">
      <c r="A71" s="823"/>
      <c r="B71" s="17" t="s">
        <v>73</v>
      </c>
      <c r="C71" s="61">
        <v>27106</v>
      </c>
      <c r="D71" s="62">
        <v>285</v>
      </c>
      <c r="E71" s="63">
        <v>29</v>
      </c>
      <c r="F71" s="62">
        <v>15</v>
      </c>
      <c r="G71" s="63">
        <v>11</v>
      </c>
      <c r="H71" s="62">
        <v>28</v>
      </c>
      <c r="I71" s="63">
        <v>37</v>
      </c>
      <c r="J71" s="62">
        <v>52</v>
      </c>
      <c r="K71" s="63">
        <v>81</v>
      </c>
      <c r="L71" s="62">
        <v>148</v>
      </c>
      <c r="M71" s="63">
        <v>176</v>
      </c>
      <c r="N71" s="62">
        <v>224</v>
      </c>
      <c r="O71" s="63">
        <v>289</v>
      </c>
      <c r="P71" s="62">
        <v>625</v>
      </c>
      <c r="Q71" s="63">
        <v>1116</v>
      </c>
      <c r="R71" s="62">
        <v>1829</v>
      </c>
      <c r="S71" s="63">
        <v>2940</v>
      </c>
      <c r="T71" s="62">
        <v>4887</v>
      </c>
      <c r="U71" s="63">
        <v>5953</v>
      </c>
      <c r="V71" s="62">
        <v>5276</v>
      </c>
      <c r="W71" s="63">
        <v>2514</v>
      </c>
      <c r="X71" s="62">
        <v>590</v>
      </c>
      <c r="Y71" s="791">
        <v>1</v>
      </c>
    </row>
    <row r="72" spans="1:25" ht="30" customHeight="1" x14ac:dyDescent="0.15">
      <c r="A72" s="9" t="s">
        <v>39</v>
      </c>
      <c r="B72" s="18" t="s">
        <v>74</v>
      </c>
      <c r="C72" s="39" t="s">
        <v>75</v>
      </c>
      <c r="D72" s="524" t="s">
        <v>600</v>
      </c>
      <c r="E72" s="524" t="s">
        <v>470</v>
      </c>
      <c r="F72" s="64" t="s">
        <v>41</v>
      </c>
      <c r="G72" s="64" t="s">
        <v>42</v>
      </c>
      <c r="H72" s="64" t="s">
        <v>43</v>
      </c>
      <c r="I72" s="64" t="s">
        <v>44</v>
      </c>
      <c r="J72" s="64" t="s">
        <v>45</v>
      </c>
      <c r="K72" s="64" t="s">
        <v>46</v>
      </c>
      <c r="L72" s="64" t="s">
        <v>47</v>
      </c>
      <c r="M72" s="64" t="s">
        <v>48</v>
      </c>
      <c r="N72" s="64" t="s">
        <v>49</v>
      </c>
      <c r="O72" s="64" t="s">
        <v>50</v>
      </c>
      <c r="P72" s="64" t="s">
        <v>51</v>
      </c>
      <c r="Q72" s="64" t="s">
        <v>52</v>
      </c>
      <c r="R72" s="64" t="s">
        <v>53</v>
      </c>
      <c r="S72" s="64" t="s">
        <v>54</v>
      </c>
      <c r="T72" s="64" t="s">
        <v>55</v>
      </c>
      <c r="U72" s="64" t="s">
        <v>56</v>
      </c>
      <c r="V72" s="65" t="s">
        <v>57</v>
      </c>
      <c r="W72" s="40" t="s">
        <v>58</v>
      </c>
      <c r="X72" s="40" t="s">
        <v>59</v>
      </c>
      <c r="Y72" s="41" t="s">
        <v>60</v>
      </c>
    </row>
    <row r="73" spans="1:25" ht="20.100000000000001" customHeight="1" x14ac:dyDescent="0.15">
      <c r="A73" s="821" t="s">
        <v>32</v>
      </c>
      <c r="B73" s="66" t="s">
        <v>76</v>
      </c>
      <c r="C73" s="42">
        <v>100</v>
      </c>
      <c r="D73" s="43">
        <v>100</v>
      </c>
      <c r="E73" s="44">
        <v>100</v>
      </c>
      <c r="F73" s="43">
        <v>100</v>
      </c>
      <c r="G73" s="44">
        <v>100</v>
      </c>
      <c r="H73" s="43">
        <v>100</v>
      </c>
      <c r="I73" s="44">
        <v>100</v>
      </c>
      <c r="J73" s="43">
        <v>100</v>
      </c>
      <c r="K73" s="44">
        <v>100</v>
      </c>
      <c r="L73" s="43">
        <v>100</v>
      </c>
      <c r="M73" s="43">
        <v>100</v>
      </c>
      <c r="N73" s="43">
        <v>100</v>
      </c>
      <c r="O73" s="43">
        <v>100</v>
      </c>
      <c r="P73" s="44">
        <v>100</v>
      </c>
      <c r="Q73" s="43">
        <v>100</v>
      </c>
      <c r="R73" s="44">
        <v>100</v>
      </c>
      <c r="S73" s="43">
        <v>100</v>
      </c>
      <c r="T73" s="44">
        <v>100</v>
      </c>
      <c r="U73" s="43">
        <v>100</v>
      </c>
      <c r="V73" s="44">
        <v>100</v>
      </c>
      <c r="W73" s="43">
        <v>100</v>
      </c>
      <c r="X73" s="43">
        <v>100</v>
      </c>
      <c r="Y73" s="45">
        <v>100</v>
      </c>
    </row>
    <row r="74" spans="1:25" ht="20.100000000000001" customHeight="1" x14ac:dyDescent="0.15">
      <c r="A74" s="822"/>
      <c r="B74" s="15" t="s">
        <v>63</v>
      </c>
      <c r="C74" s="46">
        <v>24.97051587456555</v>
      </c>
      <c r="D74" s="47">
        <v>2.1021021021021022</v>
      </c>
      <c r="E74" s="48">
        <v>17.021276595744681</v>
      </c>
      <c r="F74" s="47">
        <v>23.076923076923077</v>
      </c>
      <c r="G74" s="48">
        <v>15.294117647058824</v>
      </c>
      <c r="H74" s="47">
        <v>9.6153846153846168</v>
      </c>
      <c r="I74" s="48">
        <v>19.339622641509436</v>
      </c>
      <c r="J74" s="47">
        <v>29.431438127090303</v>
      </c>
      <c r="K74" s="48">
        <v>39.306358381502889</v>
      </c>
      <c r="L74" s="47">
        <v>47.903563941299794</v>
      </c>
      <c r="M74" s="47">
        <v>50.944881889763785</v>
      </c>
      <c r="N74" s="47">
        <v>55.735735735735737</v>
      </c>
      <c r="O74" s="47">
        <v>57.717492984097284</v>
      </c>
      <c r="P74" s="48">
        <v>57.014478282576128</v>
      </c>
      <c r="Q74" s="47">
        <v>53.118804331249045</v>
      </c>
      <c r="R74" s="48">
        <v>44.565339315759957</v>
      </c>
      <c r="S74" s="47">
        <v>35.865175520347933</v>
      </c>
      <c r="T74" s="48">
        <v>25.840052080725123</v>
      </c>
      <c r="U74" s="47">
        <v>18.005117042807502</v>
      </c>
      <c r="V74" s="48">
        <v>11.984314353167139</v>
      </c>
      <c r="W74" s="47">
        <v>7.2245084590763602</v>
      </c>
      <c r="X74" s="47">
        <v>3.9034968826240175</v>
      </c>
      <c r="Y74" s="49">
        <v>0</v>
      </c>
    </row>
    <row r="75" spans="1:25" ht="20.100000000000001" customHeight="1" x14ac:dyDescent="0.15">
      <c r="A75" s="822"/>
      <c r="B75" s="15" t="s">
        <v>64</v>
      </c>
      <c r="C75" s="46">
        <v>0.96770414339828958</v>
      </c>
      <c r="D75" s="47">
        <v>0</v>
      </c>
      <c r="E75" s="48">
        <v>2.1276595744680851</v>
      </c>
      <c r="F75" s="47">
        <v>0</v>
      </c>
      <c r="G75" s="48">
        <v>0</v>
      </c>
      <c r="H75" s="47">
        <v>0.64102564102564097</v>
      </c>
      <c r="I75" s="48">
        <v>0</v>
      </c>
      <c r="J75" s="47">
        <v>1.0033444816053512</v>
      </c>
      <c r="K75" s="48">
        <v>0.77071290944123316</v>
      </c>
      <c r="L75" s="47">
        <v>0.7337526205450734</v>
      </c>
      <c r="M75" s="47">
        <v>0.78740157480314954</v>
      </c>
      <c r="N75" s="47">
        <v>0.72072072072072069</v>
      </c>
      <c r="O75" s="47">
        <v>0.88868101028999058</v>
      </c>
      <c r="P75" s="48">
        <v>1.0983524712930606</v>
      </c>
      <c r="Q75" s="47">
        <v>1.0828122617050482</v>
      </c>
      <c r="R75" s="48">
        <v>1.1777902411665733</v>
      </c>
      <c r="S75" s="47">
        <v>1.2503883193538365</v>
      </c>
      <c r="T75" s="48">
        <v>1.1618007912264008</v>
      </c>
      <c r="U75" s="47">
        <v>1.076870202772368</v>
      </c>
      <c r="V75" s="48">
        <v>0.82029530631027159</v>
      </c>
      <c r="W75" s="47">
        <v>0.5258344764517604</v>
      </c>
      <c r="X75" s="47">
        <v>0.35239902412577934</v>
      </c>
      <c r="Y75" s="49">
        <v>0</v>
      </c>
    </row>
    <row r="76" spans="1:25" ht="20.100000000000001" customHeight="1" x14ac:dyDescent="0.15">
      <c r="A76" s="822"/>
      <c r="B76" s="15" t="s">
        <v>65</v>
      </c>
      <c r="C76" s="46">
        <v>0.95130237825594577</v>
      </c>
      <c r="D76" s="47">
        <v>0</v>
      </c>
      <c r="E76" s="48">
        <v>0</v>
      </c>
      <c r="F76" s="47">
        <v>0</v>
      </c>
      <c r="G76" s="48">
        <v>0</v>
      </c>
      <c r="H76" s="47">
        <v>0</v>
      </c>
      <c r="I76" s="48">
        <v>0</v>
      </c>
      <c r="J76" s="47">
        <v>0</v>
      </c>
      <c r="K76" s="48">
        <v>0.19267822736030829</v>
      </c>
      <c r="L76" s="47">
        <v>0.10482180293501049</v>
      </c>
      <c r="M76" s="47">
        <v>0.23622047244094488</v>
      </c>
      <c r="N76" s="47">
        <v>0.24024024024024024</v>
      </c>
      <c r="O76" s="47">
        <v>9.3545369504209538E-2</v>
      </c>
      <c r="P76" s="48">
        <v>0.399400898652022</v>
      </c>
      <c r="Q76" s="47">
        <v>0.38127192313558028</v>
      </c>
      <c r="R76" s="48">
        <v>0.57206954570947843</v>
      </c>
      <c r="S76" s="47">
        <v>0.66014290152221189</v>
      </c>
      <c r="T76" s="48">
        <v>0.89138164154439381</v>
      </c>
      <c r="U76" s="47">
        <v>1.088326268759308</v>
      </c>
      <c r="V76" s="48">
        <v>1.2524508823176344</v>
      </c>
      <c r="W76" s="47">
        <v>1.4174668495656149</v>
      </c>
      <c r="X76" s="47">
        <v>1.8433179723502304</v>
      </c>
      <c r="Y76" s="49">
        <v>0</v>
      </c>
    </row>
    <row r="77" spans="1:25" ht="20.100000000000001" customHeight="1" x14ac:dyDescent="0.15">
      <c r="A77" s="822"/>
      <c r="B77" s="15" t="s">
        <v>66</v>
      </c>
      <c r="C77" s="46">
        <v>18.353575194282815</v>
      </c>
      <c r="D77" s="47">
        <v>3.303303303303303</v>
      </c>
      <c r="E77" s="48">
        <v>0</v>
      </c>
      <c r="F77" s="47">
        <v>2.5641025641025639</v>
      </c>
      <c r="G77" s="48">
        <v>4.7058823529411766</v>
      </c>
      <c r="H77" s="47">
        <v>4.4871794871794872</v>
      </c>
      <c r="I77" s="48">
        <v>8.9622641509433958</v>
      </c>
      <c r="J77" s="47">
        <v>6.0200668896321075</v>
      </c>
      <c r="K77" s="48">
        <v>8.2851637764932562</v>
      </c>
      <c r="L77" s="47">
        <v>9.0146750524109009</v>
      </c>
      <c r="M77" s="47">
        <v>10.551181102362204</v>
      </c>
      <c r="N77" s="47">
        <v>10.33033033033033</v>
      </c>
      <c r="O77" s="47">
        <v>11.318989710009355</v>
      </c>
      <c r="P77" s="48">
        <v>10.659011482775837</v>
      </c>
      <c r="Q77" s="47">
        <v>12.566722586548726</v>
      </c>
      <c r="R77" s="48">
        <v>14.391475042063936</v>
      </c>
      <c r="S77" s="47">
        <v>17.396707051879464</v>
      </c>
      <c r="T77" s="48">
        <v>19.71055135459963</v>
      </c>
      <c r="U77" s="47">
        <v>20.956963378775729</v>
      </c>
      <c r="V77" s="48">
        <v>20.97154975791285</v>
      </c>
      <c r="W77" s="47">
        <v>20.294162475232433</v>
      </c>
      <c r="X77" s="47">
        <v>17.863919761452969</v>
      </c>
      <c r="Y77" s="49">
        <v>16.666666666666664</v>
      </c>
    </row>
    <row r="78" spans="1:25" ht="20.100000000000001" customHeight="1" x14ac:dyDescent="0.15">
      <c r="A78" s="822"/>
      <c r="B78" s="15" t="s">
        <v>67</v>
      </c>
      <c r="C78" s="46">
        <v>9.0654899051040729</v>
      </c>
      <c r="D78" s="47">
        <v>0</v>
      </c>
      <c r="E78" s="48">
        <v>8.5106382978723403</v>
      </c>
      <c r="F78" s="47">
        <v>2.5641025641025639</v>
      </c>
      <c r="G78" s="48">
        <v>1.1764705882352942</v>
      </c>
      <c r="H78" s="47">
        <v>1.2820512820512819</v>
      </c>
      <c r="I78" s="48">
        <v>3.3018867924528301</v>
      </c>
      <c r="J78" s="47">
        <v>3.6789297658862878</v>
      </c>
      <c r="K78" s="48">
        <v>4.0462427745664744</v>
      </c>
      <c r="L78" s="47">
        <v>7.7568134171907763</v>
      </c>
      <c r="M78" s="47">
        <v>7.5590551181102361</v>
      </c>
      <c r="N78" s="47">
        <v>7.9879879879879878</v>
      </c>
      <c r="O78" s="47">
        <v>7.0626753975678209</v>
      </c>
      <c r="P78" s="48">
        <v>6.8647029455816275</v>
      </c>
      <c r="Q78" s="47">
        <v>7.1831630318743329</v>
      </c>
      <c r="R78" s="48">
        <v>7.70611329220415</v>
      </c>
      <c r="S78" s="47">
        <v>8.7371854613233921</v>
      </c>
      <c r="T78" s="48">
        <v>9.715058340427662</v>
      </c>
      <c r="U78" s="47">
        <v>10.25699774697369</v>
      </c>
      <c r="V78" s="48">
        <v>9.8795566403905415</v>
      </c>
      <c r="W78" s="47">
        <v>9.2516384697454654</v>
      </c>
      <c r="X78" s="47">
        <v>6.4516129032258061</v>
      </c>
      <c r="Y78" s="49">
        <v>16.666666666666664</v>
      </c>
    </row>
    <row r="79" spans="1:25" ht="20.100000000000001" customHeight="1" x14ac:dyDescent="0.15">
      <c r="A79" s="822"/>
      <c r="B79" s="15" t="s">
        <v>68</v>
      </c>
      <c r="C79" s="46">
        <v>9.1271917834967002</v>
      </c>
      <c r="D79" s="47">
        <v>1.8018018018018018</v>
      </c>
      <c r="E79" s="48">
        <v>4.2553191489361701</v>
      </c>
      <c r="F79" s="47">
        <v>2.5641025641025639</v>
      </c>
      <c r="G79" s="48">
        <v>2.3529411764705883</v>
      </c>
      <c r="H79" s="47">
        <v>0.64102564102564097</v>
      </c>
      <c r="I79" s="48">
        <v>2.358490566037736</v>
      </c>
      <c r="J79" s="47">
        <v>1.0033444816053512</v>
      </c>
      <c r="K79" s="48">
        <v>1.5414258188824663</v>
      </c>
      <c r="L79" s="47">
        <v>1.0482180293501049</v>
      </c>
      <c r="M79" s="47">
        <v>1.4173228346456692</v>
      </c>
      <c r="N79" s="47">
        <v>1.6816816816816818</v>
      </c>
      <c r="O79" s="47">
        <v>1.5902712815715623</v>
      </c>
      <c r="P79" s="48">
        <v>2.071892161757364</v>
      </c>
      <c r="Q79" s="47">
        <v>2.653652585023639</v>
      </c>
      <c r="R79" s="48">
        <v>4.655075715086932</v>
      </c>
      <c r="S79" s="47">
        <v>6.6713264989127055</v>
      </c>
      <c r="T79" s="48">
        <v>8.9288397015373828</v>
      </c>
      <c r="U79" s="47">
        <v>11.440791232290831</v>
      </c>
      <c r="V79" s="48">
        <v>12.548517466287864</v>
      </c>
      <c r="W79" s="47">
        <v>12.917238225880201</v>
      </c>
      <c r="X79" s="47">
        <v>11.57495256166983</v>
      </c>
      <c r="Y79" s="49">
        <v>0</v>
      </c>
    </row>
    <row r="80" spans="1:25" ht="20.100000000000001" customHeight="1" x14ac:dyDescent="0.15">
      <c r="A80" s="822"/>
      <c r="B80" s="15" t="s">
        <v>69</v>
      </c>
      <c r="C80" s="46">
        <v>1.672980044519077</v>
      </c>
      <c r="D80" s="47">
        <v>0.3003003003003003</v>
      </c>
      <c r="E80" s="48">
        <v>0</v>
      </c>
      <c r="F80" s="47">
        <v>0</v>
      </c>
      <c r="G80" s="48">
        <v>0</v>
      </c>
      <c r="H80" s="47">
        <v>0</v>
      </c>
      <c r="I80" s="48">
        <v>0</v>
      </c>
      <c r="J80" s="47">
        <v>0.66889632107023411</v>
      </c>
      <c r="K80" s="48">
        <v>0.57803468208092479</v>
      </c>
      <c r="L80" s="47">
        <v>0.20964360587002098</v>
      </c>
      <c r="M80" s="47">
        <v>0.15748031496062992</v>
      </c>
      <c r="N80" s="47">
        <v>0.18018018018018017</v>
      </c>
      <c r="O80" s="47">
        <v>0.46772684752104771</v>
      </c>
      <c r="P80" s="48">
        <v>0.69895157264103835</v>
      </c>
      <c r="Q80" s="47">
        <v>0.91505261552539263</v>
      </c>
      <c r="R80" s="48">
        <v>1.2899607403252944</v>
      </c>
      <c r="S80" s="47">
        <v>1.3047530288909599</v>
      </c>
      <c r="T80" s="48">
        <v>1.8428564274625672</v>
      </c>
      <c r="U80" s="47">
        <v>2.1766525375186161</v>
      </c>
      <c r="V80" s="48">
        <v>2.1727822015925735</v>
      </c>
      <c r="W80" s="47">
        <v>1.6613321140070112</v>
      </c>
      <c r="X80" s="47">
        <v>1.3282732447817838</v>
      </c>
      <c r="Y80" s="49">
        <v>0</v>
      </c>
    </row>
    <row r="81" spans="1:25" ht="20.100000000000001" customHeight="1" x14ac:dyDescent="0.15">
      <c r="A81" s="822"/>
      <c r="B81" s="15" t="s">
        <v>70</v>
      </c>
      <c r="C81" s="46">
        <v>10.164408169641113</v>
      </c>
      <c r="D81" s="47">
        <v>0</v>
      </c>
      <c r="E81" s="48">
        <v>0</v>
      </c>
      <c r="F81" s="47">
        <v>0</v>
      </c>
      <c r="G81" s="48">
        <v>0</v>
      </c>
      <c r="H81" s="47">
        <v>0</v>
      </c>
      <c r="I81" s="48">
        <v>0</v>
      </c>
      <c r="J81" s="47">
        <v>0</v>
      </c>
      <c r="K81" s="48">
        <v>0</v>
      </c>
      <c r="L81" s="47">
        <v>0</v>
      </c>
      <c r="M81" s="47">
        <v>0</v>
      </c>
      <c r="N81" s="47">
        <v>0</v>
      </c>
      <c r="O81" s="47">
        <v>0</v>
      </c>
      <c r="P81" s="48">
        <v>2.4962556165751375E-2</v>
      </c>
      <c r="Q81" s="47">
        <v>0.24401403080677142</v>
      </c>
      <c r="R81" s="48">
        <v>0.70667414469994383</v>
      </c>
      <c r="S81" s="47">
        <v>2.0347934141037589</v>
      </c>
      <c r="T81" s="48">
        <v>4.6522109269367524</v>
      </c>
      <c r="U81" s="47">
        <v>9.8674915034177264</v>
      </c>
      <c r="V81" s="48">
        <v>17.282221599775919</v>
      </c>
      <c r="W81" s="47">
        <v>25.842097241274196</v>
      </c>
      <c r="X81" s="47">
        <v>39.25182976416373</v>
      </c>
      <c r="Y81" s="49">
        <v>16.666666666666664</v>
      </c>
    </row>
    <row r="82" spans="1:25" ht="20.100000000000001" customHeight="1" x14ac:dyDescent="0.15">
      <c r="A82" s="822"/>
      <c r="B82" s="15" t="s">
        <v>71</v>
      </c>
      <c r="C82" s="46">
        <v>2.231421095794119</v>
      </c>
      <c r="D82" s="47">
        <v>6.9069069069069062</v>
      </c>
      <c r="E82" s="48">
        <v>6.3829787234042552</v>
      </c>
      <c r="F82" s="47">
        <v>15.384615384615385</v>
      </c>
      <c r="G82" s="48">
        <v>18.823529411764707</v>
      </c>
      <c r="H82" s="47">
        <v>14.102564102564102</v>
      </c>
      <c r="I82" s="48">
        <v>6.132075471698113</v>
      </c>
      <c r="J82" s="47">
        <v>7.023411371237458</v>
      </c>
      <c r="K82" s="48">
        <v>4.8169556840077075</v>
      </c>
      <c r="L82" s="47">
        <v>3.0398322851153039</v>
      </c>
      <c r="M82" s="47">
        <v>3.7007874015748032</v>
      </c>
      <c r="N82" s="47">
        <v>2.6426426426426426</v>
      </c>
      <c r="O82" s="47">
        <v>2.4789522918615527</v>
      </c>
      <c r="P82" s="48">
        <v>2.6460309535696456</v>
      </c>
      <c r="Q82" s="47">
        <v>2.2571297849626353</v>
      </c>
      <c r="R82" s="48">
        <v>2.5350532809871007</v>
      </c>
      <c r="S82" s="47">
        <v>2.4541783162472819</v>
      </c>
      <c r="T82" s="48">
        <v>2.3336171065150983</v>
      </c>
      <c r="U82" s="47">
        <v>2.1881086035055564</v>
      </c>
      <c r="V82" s="48">
        <v>1.8126525549197712</v>
      </c>
      <c r="W82" s="47">
        <v>1.6156073769242492</v>
      </c>
      <c r="X82" s="47">
        <v>1.4367037137435619</v>
      </c>
      <c r="Y82" s="49">
        <v>33.333333333333329</v>
      </c>
    </row>
    <row r="83" spans="1:25" ht="20.100000000000001" customHeight="1" x14ac:dyDescent="0.15">
      <c r="A83" s="822"/>
      <c r="B83" s="15" t="s">
        <v>72</v>
      </c>
      <c r="C83" s="46">
        <v>1.3246377943531067</v>
      </c>
      <c r="D83" s="47">
        <v>0</v>
      </c>
      <c r="E83" s="48">
        <v>0</v>
      </c>
      <c r="F83" s="47">
        <v>15.384615384615385</v>
      </c>
      <c r="G83" s="48">
        <v>44.705882352941181</v>
      </c>
      <c r="H83" s="47">
        <v>51.282051282051277</v>
      </c>
      <c r="I83" s="48">
        <v>42.452830188679243</v>
      </c>
      <c r="J83" s="47">
        <v>33.779264214046819</v>
      </c>
      <c r="K83" s="48">
        <v>24.855491329479769</v>
      </c>
      <c r="L83" s="47">
        <v>14.675052410901468</v>
      </c>
      <c r="M83" s="47">
        <v>10.78740157480315</v>
      </c>
      <c r="N83" s="47">
        <v>7.0270270270270272</v>
      </c>
      <c r="O83" s="47">
        <v>4.8643592142188963</v>
      </c>
      <c r="P83" s="48">
        <v>2.9206190713929105</v>
      </c>
      <c r="Q83" s="47">
        <v>2.577398200396523</v>
      </c>
      <c r="R83" s="48">
        <v>1.8844643858665171</v>
      </c>
      <c r="S83" s="47">
        <v>0.79217148182665431</v>
      </c>
      <c r="T83" s="48">
        <v>0.45069858280334513</v>
      </c>
      <c r="U83" s="47">
        <v>0.21002787642723486</v>
      </c>
      <c r="V83" s="48">
        <v>0.16405906126205433</v>
      </c>
      <c r="W83" s="47">
        <v>9.1449474165523542E-2</v>
      </c>
      <c r="X83" s="47">
        <v>0</v>
      </c>
      <c r="Y83" s="49">
        <v>0</v>
      </c>
    </row>
    <row r="84" spans="1:25" ht="20.100000000000001" customHeight="1" x14ac:dyDescent="0.15">
      <c r="A84" s="823"/>
      <c r="B84" s="17" t="s">
        <v>73</v>
      </c>
      <c r="C84" s="50">
        <v>21.170773616589216</v>
      </c>
      <c r="D84" s="51">
        <v>85.585585585585591</v>
      </c>
      <c r="E84" s="52">
        <v>61.702127659574465</v>
      </c>
      <c r="F84" s="51">
        <v>38.461538461538467</v>
      </c>
      <c r="G84" s="52">
        <v>12.941176470588237</v>
      </c>
      <c r="H84" s="51">
        <v>17.948717948717949</v>
      </c>
      <c r="I84" s="52">
        <v>17.452830188679243</v>
      </c>
      <c r="J84" s="51">
        <v>17.391304347826086</v>
      </c>
      <c r="K84" s="52">
        <v>15.606936416184972</v>
      </c>
      <c r="L84" s="51">
        <v>15.513626834381553</v>
      </c>
      <c r="M84" s="51">
        <v>13.858267716535433</v>
      </c>
      <c r="N84" s="51">
        <v>13.453453453453454</v>
      </c>
      <c r="O84" s="51">
        <v>13.517305893358278</v>
      </c>
      <c r="P84" s="52">
        <v>15.601597603594609</v>
      </c>
      <c r="Q84" s="51">
        <v>17.019978648772305</v>
      </c>
      <c r="R84" s="52">
        <v>20.515984296130117</v>
      </c>
      <c r="S84" s="51">
        <v>22.833178005591797</v>
      </c>
      <c r="T84" s="52">
        <v>24.472933046221641</v>
      </c>
      <c r="U84" s="51">
        <v>22.732653606751441</v>
      </c>
      <c r="V84" s="52">
        <v>21.111600176063384</v>
      </c>
      <c r="W84" s="51">
        <v>19.158664837677183</v>
      </c>
      <c r="X84" s="51">
        <v>15.993494171862293</v>
      </c>
      <c r="Y84" s="790">
        <v>16.666666666666664</v>
      </c>
    </row>
    <row r="85" spans="1:25" x14ac:dyDescent="0.15">
      <c r="A85" s="67"/>
      <c r="B85" s="66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</row>
    <row r="86" spans="1:25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5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5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5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5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2" spans="1:25" x14ac:dyDescent="0.15"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5" x14ac:dyDescent="0.15"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5" x14ac:dyDescent="0.15"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5" x14ac:dyDescent="0.15"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5" x14ac:dyDescent="0.15"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4:23" x14ac:dyDescent="0.15"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4:23" x14ac:dyDescent="0.15"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4:23" x14ac:dyDescent="0.15"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4:23" x14ac:dyDescent="0.15"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4:23" x14ac:dyDescent="0.15"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4:23" x14ac:dyDescent="0.15"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4:23" x14ac:dyDescent="0.15"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5" spans="4:23" x14ac:dyDescent="0.15"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4:23" x14ac:dyDescent="0.15"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4:23" x14ac:dyDescent="0.15"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4:23" x14ac:dyDescent="0.15"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4:23" x14ac:dyDescent="0.15"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4:23" x14ac:dyDescent="0.15"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4:23" x14ac:dyDescent="0.15"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4:23" x14ac:dyDescent="0.15"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4:23" x14ac:dyDescent="0.15"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4:23" x14ac:dyDescent="0.15"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4:23" x14ac:dyDescent="0.15"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4:23" x14ac:dyDescent="0.15"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8" spans="4:23" x14ac:dyDescent="0.15"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spans="4:23" x14ac:dyDescent="0.15"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4:23" x14ac:dyDescent="0.15"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spans="4:23" x14ac:dyDescent="0.15"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spans="4:23" x14ac:dyDescent="0.15"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spans="4:23" x14ac:dyDescent="0.15"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spans="4:23" x14ac:dyDescent="0.15"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4:23" x14ac:dyDescent="0.15"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</row>
    <row r="126" spans="4:23" x14ac:dyDescent="0.15"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</row>
    <row r="127" spans="4:23" x14ac:dyDescent="0.15"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</row>
    <row r="128" spans="4:23" x14ac:dyDescent="0.15"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</row>
    <row r="129" spans="4:23" x14ac:dyDescent="0.15"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</row>
  </sheetData>
  <mergeCells count="6">
    <mergeCell ref="A73:A84"/>
    <mergeCell ref="A4:A15"/>
    <mergeCell ref="A17:A28"/>
    <mergeCell ref="A32:A43"/>
    <mergeCell ref="A45:A56"/>
    <mergeCell ref="A60:A71"/>
  </mergeCells>
  <phoneticPr fontId="3"/>
  <pageMargins left="0.19685039370078741" right="0.19685039370078741" top="0.98425196850393704" bottom="0.98425196850393704" header="0.51181102362204722" footer="0.51181102362204722"/>
  <pageSetup paperSize="9" scale="72" firstPageNumber="10" fitToHeight="3" orientation="landscape" useFirstPageNumber="1" r:id="rId1"/>
  <headerFooter alignWithMargins="0">
    <oddFooter>&amp;C&amp;14&amp;P</oddFooter>
  </headerFooter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view="pageBreakPreview" topLeftCell="A10" zoomScale="80" zoomScaleNormal="100" zoomScaleSheetLayoutView="80" workbookViewId="0">
      <selection activeCell="J26" sqref="J26"/>
    </sheetView>
  </sheetViews>
  <sheetFormatPr defaultRowHeight="13.5" x14ac:dyDescent="0.15"/>
  <cols>
    <col min="1" max="1" width="4.625" customWidth="1"/>
    <col min="2" max="2" width="6.25" customWidth="1"/>
    <col min="3" max="14" width="10" customWidth="1"/>
  </cols>
  <sheetData>
    <row r="1" spans="1:14" ht="20.25" customHeight="1" x14ac:dyDescent="0.2">
      <c r="A1" s="70" t="s">
        <v>77</v>
      </c>
      <c r="B1" s="71"/>
      <c r="C1" s="72"/>
    </row>
    <row r="2" spans="1:14" ht="5.25" customHeight="1" x14ac:dyDescent="0.15"/>
    <row r="3" spans="1:14" s="75" customFormat="1" ht="14.25" customHeight="1" x14ac:dyDescent="0.15">
      <c r="A3" s="73"/>
      <c r="B3" s="74"/>
      <c r="C3" s="824" t="s">
        <v>82</v>
      </c>
      <c r="D3" s="825"/>
      <c r="E3" s="824" t="s">
        <v>563</v>
      </c>
      <c r="F3" s="825"/>
      <c r="G3" s="824" t="s">
        <v>25</v>
      </c>
      <c r="H3" s="825"/>
      <c r="I3" s="824" t="s">
        <v>564</v>
      </c>
      <c r="J3" s="825"/>
      <c r="K3" s="824" t="s">
        <v>84</v>
      </c>
      <c r="L3" s="825"/>
      <c r="M3" s="824" t="s">
        <v>511</v>
      </c>
      <c r="N3" s="825"/>
    </row>
    <row r="4" spans="1:14" s="79" customFormat="1" ht="14.25" customHeight="1" x14ac:dyDescent="0.15">
      <c r="A4" s="76"/>
      <c r="B4" s="77"/>
      <c r="C4" s="78" t="s">
        <v>36</v>
      </c>
      <c r="D4" s="632" t="s">
        <v>85</v>
      </c>
      <c r="E4" s="632" t="s">
        <v>36</v>
      </c>
      <c r="F4" s="632" t="s">
        <v>85</v>
      </c>
      <c r="G4" s="632" t="s">
        <v>36</v>
      </c>
      <c r="H4" s="632" t="s">
        <v>85</v>
      </c>
      <c r="I4" s="632" t="s">
        <v>36</v>
      </c>
      <c r="J4" s="632" t="s">
        <v>85</v>
      </c>
      <c r="K4" s="632" t="s">
        <v>36</v>
      </c>
      <c r="L4" s="632" t="s">
        <v>85</v>
      </c>
      <c r="M4" s="632" t="s">
        <v>36</v>
      </c>
      <c r="N4" s="632" t="s">
        <v>85</v>
      </c>
    </row>
    <row r="5" spans="1:14" s="79" customFormat="1" ht="14.25" customHeight="1" x14ac:dyDescent="0.15">
      <c r="A5" s="80"/>
      <c r="B5" s="81"/>
      <c r="C5" s="82" t="s">
        <v>86</v>
      </c>
      <c r="D5" s="633" t="s">
        <v>86</v>
      </c>
      <c r="E5" s="633" t="s">
        <v>86</v>
      </c>
      <c r="F5" s="633" t="s">
        <v>86</v>
      </c>
      <c r="G5" s="633" t="s">
        <v>86</v>
      </c>
      <c r="H5" s="633" t="s">
        <v>86</v>
      </c>
      <c r="I5" s="633" t="s">
        <v>86</v>
      </c>
      <c r="J5" s="633" t="s">
        <v>86</v>
      </c>
      <c r="K5" s="633" t="s">
        <v>86</v>
      </c>
      <c r="L5" s="633" t="s">
        <v>86</v>
      </c>
      <c r="M5" s="633" t="s">
        <v>86</v>
      </c>
      <c r="N5" s="633" t="s">
        <v>86</v>
      </c>
    </row>
    <row r="6" spans="1:14" s="79" customFormat="1" ht="14.25" customHeight="1" x14ac:dyDescent="0.15">
      <c r="A6" s="826" t="s">
        <v>87</v>
      </c>
      <c r="B6" s="632" t="s">
        <v>88</v>
      </c>
      <c r="C6" s="83">
        <v>139</v>
      </c>
      <c r="D6" s="83">
        <v>2379</v>
      </c>
      <c r="E6" s="85">
        <v>89</v>
      </c>
      <c r="F6" s="83">
        <v>2008</v>
      </c>
      <c r="G6" s="86">
        <v>87</v>
      </c>
      <c r="H6" s="87">
        <v>1951</v>
      </c>
      <c r="I6" s="86">
        <v>92</v>
      </c>
      <c r="J6" s="87">
        <v>1811</v>
      </c>
      <c r="K6" s="88">
        <v>90</v>
      </c>
      <c r="L6" s="84">
        <v>1750</v>
      </c>
      <c r="M6" s="88">
        <v>497</v>
      </c>
      <c r="N6" s="84">
        <v>9899</v>
      </c>
    </row>
    <row r="7" spans="1:14" s="79" customFormat="1" ht="14.25" customHeight="1" x14ac:dyDescent="0.15">
      <c r="A7" s="827"/>
      <c r="B7" s="632" t="s">
        <v>89</v>
      </c>
      <c r="C7" s="83">
        <v>93</v>
      </c>
      <c r="D7" s="83">
        <v>2058</v>
      </c>
      <c r="E7" s="85">
        <v>95</v>
      </c>
      <c r="F7" s="83">
        <v>1791</v>
      </c>
      <c r="G7" s="86">
        <v>81</v>
      </c>
      <c r="H7" s="87">
        <v>1721</v>
      </c>
      <c r="I7" s="86">
        <v>81</v>
      </c>
      <c r="J7" s="87">
        <v>1680</v>
      </c>
      <c r="K7" s="88">
        <v>57</v>
      </c>
      <c r="L7" s="84">
        <v>1571</v>
      </c>
      <c r="M7" s="88">
        <v>407</v>
      </c>
      <c r="N7" s="84">
        <v>8821</v>
      </c>
    </row>
    <row r="8" spans="1:14" s="79" customFormat="1" ht="14.25" customHeight="1" x14ac:dyDescent="0.15">
      <c r="A8" s="827"/>
      <c r="B8" s="632" t="s">
        <v>90</v>
      </c>
      <c r="C8" s="83">
        <v>106</v>
      </c>
      <c r="D8" s="83">
        <v>2396</v>
      </c>
      <c r="E8" s="85">
        <v>106</v>
      </c>
      <c r="F8" s="83">
        <v>2203</v>
      </c>
      <c r="G8" s="86">
        <v>116</v>
      </c>
      <c r="H8" s="87">
        <v>2221</v>
      </c>
      <c r="I8" s="86">
        <v>91</v>
      </c>
      <c r="J8" s="87">
        <v>2030</v>
      </c>
      <c r="K8" s="88">
        <v>106</v>
      </c>
      <c r="L8" s="84">
        <v>1849</v>
      </c>
      <c r="M8" s="88">
        <v>525</v>
      </c>
      <c r="N8" s="84">
        <v>10699</v>
      </c>
    </row>
    <row r="9" spans="1:14" s="79" customFormat="1" ht="14.25" customHeight="1" x14ac:dyDescent="0.15">
      <c r="A9" s="827"/>
      <c r="B9" s="632" t="s">
        <v>91</v>
      </c>
      <c r="C9" s="83">
        <v>91</v>
      </c>
      <c r="D9" s="83">
        <v>2244</v>
      </c>
      <c r="E9" s="85">
        <v>127</v>
      </c>
      <c r="F9" s="83">
        <v>2104</v>
      </c>
      <c r="G9" s="86">
        <v>115</v>
      </c>
      <c r="H9" s="87">
        <v>2036</v>
      </c>
      <c r="I9" s="86">
        <v>89</v>
      </c>
      <c r="J9" s="87">
        <v>1787</v>
      </c>
      <c r="K9" s="88">
        <v>93</v>
      </c>
      <c r="L9" s="84">
        <v>1848</v>
      </c>
      <c r="M9" s="88">
        <v>515</v>
      </c>
      <c r="N9" s="84">
        <v>10019</v>
      </c>
    </row>
    <row r="10" spans="1:14" s="79" customFormat="1" ht="14.25" customHeight="1" x14ac:dyDescent="0.15">
      <c r="A10" s="827"/>
      <c r="B10" s="632" t="s">
        <v>92</v>
      </c>
      <c r="C10" s="83">
        <v>102</v>
      </c>
      <c r="D10" s="83">
        <v>2444</v>
      </c>
      <c r="E10" s="85">
        <v>109</v>
      </c>
      <c r="F10" s="83">
        <v>2141</v>
      </c>
      <c r="G10" s="86">
        <v>107</v>
      </c>
      <c r="H10" s="87">
        <v>2128</v>
      </c>
      <c r="I10" s="86">
        <v>101</v>
      </c>
      <c r="J10" s="87">
        <v>1966</v>
      </c>
      <c r="K10" s="88">
        <v>95</v>
      </c>
      <c r="L10" s="84">
        <v>1927</v>
      </c>
      <c r="M10" s="88">
        <v>514</v>
      </c>
      <c r="N10" s="84">
        <v>10606</v>
      </c>
    </row>
    <row r="11" spans="1:14" s="79" customFormat="1" ht="14.25" customHeight="1" x14ac:dyDescent="0.15">
      <c r="A11" s="827"/>
      <c r="B11" s="632" t="s">
        <v>93</v>
      </c>
      <c r="C11" s="83">
        <v>110</v>
      </c>
      <c r="D11" s="83">
        <v>2223</v>
      </c>
      <c r="E11" s="85">
        <v>96</v>
      </c>
      <c r="F11" s="83">
        <v>2008</v>
      </c>
      <c r="G11" s="86">
        <v>94</v>
      </c>
      <c r="H11" s="87">
        <v>1947</v>
      </c>
      <c r="I11" s="86">
        <v>76</v>
      </c>
      <c r="J11" s="87">
        <v>1772</v>
      </c>
      <c r="K11" s="88">
        <v>89</v>
      </c>
      <c r="L11" s="84">
        <v>1790</v>
      </c>
      <c r="M11" s="88">
        <v>465</v>
      </c>
      <c r="N11" s="84">
        <v>9740</v>
      </c>
    </row>
    <row r="12" spans="1:14" s="79" customFormat="1" ht="14.25" customHeight="1" x14ac:dyDescent="0.15">
      <c r="A12" s="827"/>
      <c r="B12" s="632" t="s">
        <v>94</v>
      </c>
      <c r="C12" s="83">
        <v>96</v>
      </c>
      <c r="D12" s="83">
        <v>2180</v>
      </c>
      <c r="E12" s="85">
        <v>100</v>
      </c>
      <c r="F12" s="83">
        <v>1927</v>
      </c>
      <c r="G12" s="86">
        <v>94</v>
      </c>
      <c r="H12" s="87">
        <v>1961</v>
      </c>
      <c r="I12" s="86">
        <v>82</v>
      </c>
      <c r="J12" s="87">
        <v>1769</v>
      </c>
      <c r="K12" s="88">
        <v>94</v>
      </c>
      <c r="L12" s="84">
        <v>1746</v>
      </c>
      <c r="M12" s="88">
        <v>466</v>
      </c>
      <c r="N12" s="84">
        <v>9583</v>
      </c>
    </row>
    <row r="13" spans="1:14" s="79" customFormat="1" ht="14.25" customHeight="1" x14ac:dyDescent="0.15">
      <c r="A13" s="827"/>
      <c r="B13" s="632" t="s">
        <v>95</v>
      </c>
      <c r="C13" s="83">
        <v>106</v>
      </c>
      <c r="D13" s="83">
        <v>2070</v>
      </c>
      <c r="E13" s="85">
        <v>96</v>
      </c>
      <c r="F13" s="83">
        <v>2150</v>
      </c>
      <c r="G13" s="86">
        <v>119</v>
      </c>
      <c r="H13" s="87">
        <v>1857</v>
      </c>
      <c r="I13" s="86">
        <v>83</v>
      </c>
      <c r="J13" s="87">
        <v>1645</v>
      </c>
      <c r="K13" s="88">
        <v>86</v>
      </c>
      <c r="L13" s="84">
        <v>1766</v>
      </c>
      <c r="M13" s="88">
        <v>490</v>
      </c>
      <c r="N13" s="84">
        <v>9488</v>
      </c>
    </row>
    <row r="14" spans="1:14" s="79" customFormat="1" ht="14.25" customHeight="1" x14ac:dyDescent="0.15">
      <c r="A14" s="827"/>
      <c r="B14" s="632" t="s">
        <v>96</v>
      </c>
      <c r="C14" s="83">
        <v>96</v>
      </c>
      <c r="D14" s="83">
        <v>2182</v>
      </c>
      <c r="E14" s="85">
        <v>97</v>
      </c>
      <c r="F14" s="83">
        <v>2178</v>
      </c>
      <c r="G14" s="86">
        <v>96</v>
      </c>
      <c r="H14" s="87">
        <v>1837</v>
      </c>
      <c r="I14" s="86">
        <v>103</v>
      </c>
      <c r="J14" s="87">
        <v>1657</v>
      </c>
      <c r="K14" s="88">
        <v>78</v>
      </c>
      <c r="L14" s="84">
        <v>1763</v>
      </c>
      <c r="M14" s="88">
        <v>470</v>
      </c>
      <c r="N14" s="84">
        <v>9617</v>
      </c>
    </row>
    <row r="15" spans="1:14" s="79" customFormat="1" ht="14.25" customHeight="1" x14ac:dyDescent="0.15">
      <c r="A15" s="827"/>
      <c r="B15" s="632" t="s">
        <v>97</v>
      </c>
      <c r="C15" s="83">
        <v>97</v>
      </c>
      <c r="D15" s="83">
        <v>2064</v>
      </c>
      <c r="E15" s="85">
        <v>112</v>
      </c>
      <c r="F15" s="83">
        <v>2152</v>
      </c>
      <c r="G15" s="86">
        <v>90</v>
      </c>
      <c r="H15" s="87">
        <v>1949</v>
      </c>
      <c r="I15" s="86">
        <v>80</v>
      </c>
      <c r="J15" s="87">
        <v>1790</v>
      </c>
      <c r="K15" s="88">
        <v>81</v>
      </c>
      <c r="L15" s="84">
        <v>1561</v>
      </c>
      <c r="M15" s="88">
        <v>460</v>
      </c>
      <c r="N15" s="84">
        <v>9516</v>
      </c>
    </row>
    <row r="16" spans="1:14" s="79" customFormat="1" ht="14.25" customHeight="1" x14ac:dyDescent="0.15">
      <c r="A16" s="827"/>
      <c r="B16" s="632" t="s">
        <v>98</v>
      </c>
      <c r="C16" s="83">
        <v>89</v>
      </c>
      <c r="D16" s="83">
        <v>1943</v>
      </c>
      <c r="E16" s="85">
        <v>96</v>
      </c>
      <c r="F16" s="83">
        <v>2039</v>
      </c>
      <c r="G16" s="86">
        <v>89</v>
      </c>
      <c r="H16" s="87">
        <v>1837</v>
      </c>
      <c r="I16" s="86">
        <v>72</v>
      </c>
      <c r="J16" s="87">
        <v>1599</v>
      </c>
      <c r="K16" s="88">
        <v>64</v>
      </c>
      <c r="L16" s="84">
        <v>1532</v>
      </c>
      <c r="M16" s="88">
        <v>410</v>
      </c>
      <c r="N16" s="84">
        <v>8950</v>
      </c>
    </row>
    <row r="17" spans="1:14" s="79" customFormat="1" ht="14.25" customHeight="1" x14ac:dyDescent="0.15">
      <c r="A17" s="827"/>
      <c r="B17" s="632" t="s">
        <v>99</v>
      </c>
      <c r="C17" s="83">
        <v>92</v>
      </c>
      <c r="D17" s="83">
        <v>1880</v>
      </c>
      <c r="E17" s="85">
        <v>92</v>
      </c>
      <c r="F17" s="83">
        <v>1716</v>
      </c>
      <c r="G17" s="86">
        <v>94</v>
      </c>
      <c r="H17" s="87">
        <v>1707</v>
      </c>
      <c r="I17" s="86">
        <v>76</v>
      </c>
      <c r="J17" s="87">
        <v>1511</v>
      </c>
      <c r="K17" s="88">
        <v>57</v>
      </c>
      <c r="L17" s="84">
        <v>1362</v>
      </c>
      <c r="M17" s="88">
        <v>411</v>
      </c>
      <c r="N17" s="84">
        <v>8176</v>
      </c>
    </row>
    <row r="18" spans="1:14" s="79" customFormat="1" ht="14.25" customHeight="1" x14ac:dyDescent="0.15">
      <c r="A18" s="827"/>
      <c r="B18" s="632" t="s">
        <v>277</v>
      </c>
      <c r="C18" s="83">
        <v>1217</v>
      </c>
      <c r="D18" s="83">
        <v>26063</v>
      </c>
      <c r="E18" s="85">
        <v>1215</v>
      </c>
      <c r="F18" s="83">
        <v>24417</v>
      </c>
      <c r="G18" s="86">
        <v>1182</v>
      </c>
      <c r="H18" s="87">
        <v>23152</v>
      </c>
      <c r="I18" s="86">
        <v>1026</v>
      </c>
      <c r="J18" s="87">
        <v>21017</v>
      </c>
      <c r="K18" s="747">
        <v>990</v>
      </c>
      <c r="L18" s="84">
        <v>20465</v>
      </c>
      <c r="M18" s="747">
        <v>5630</v>
      </c>
      <c r="N18" s="84">
        <v>115114</v>
      </c>
    </row>
    <row r="19" spans="1:14" s="79" customFormat="1" ht="14.25" customHeight="1" x14ac:dyDescent="0.15">
      <c r="A19" s="827"/>
      <c r="B19" s="89"/>
      <c r="C19" s="89" t="s">
        <v>565</v>
      </c>
      <c r="D19" s="89" t="s">
        <v>100</v>
      </c>
      <c r="E19" s="90" t="s">
        <v>100</v>
      </c>
      <c r="F19" s="89" t="s">
        <v>100</v>
      </c>
      <c r="G19" s="89" t="s">
        <v>565</v>
      </c>
      <c r="H19" s="89" t="s">
        <v>100</v>
      </c>
      <c r="I19" s="89" t="s">
        <v>100</v>
      </c>
      <c r="J19" s="89" t="s">
        <v>100</v>
      </c>
      <c r="K19" s="89" t="s">
        <v>565</v>
      </c>
      <c r="L19" s="89" t="s">
        <v>565</v>
      </c>
      <c r="M19" s="89" t="s">
        <v>100</v>
      </c>
      <c r="N19" s="89" t="s">
        <v>100</v>
      </c>
    </row>
    <row r="20" spans="1:14" s="79" customFormat="1" ht="14.25" customHeight="1" x14ac:dyDescent="0.15">
      <c r="A20" s="827"/>
      <c r="B20" s="632" t="s">
        <v>88</v>
      </c>
      <c r="C20" s="91">
        <f t="shared" ref="C20:C31" si="0">C6/$C$18*100</f>
        <v>11.4215283483977</v>
      </c>
      <c r="D20" s="91">
        <f t="shared" ref="D20:D31" si="1">D6/$D$18*100</f>
        <v>9.1278824387062105</v>
      </c>
      <c r="E20" s="93">
        <f t="shared" ref="E20:E31" si="2">E6/$E$18*100</f>
        <v>7.3251028806584362</v>
      </c>
      <c r="F20" s="91">
        <f t="shared" ref="F20:F31" si="3">F6/$F$18*100</f>
        <v>8.2237785149690801</v>
      </c>
      <c r="G20" s="91">
        <v>7.3604060913705585</v>
      </c>
      <c r="H20" s="92">
        <v>8.4269177608845887</v>
      </c>
      <c r="I20" s="91">
        <v>8.9668615984405449</v>
      </c>
      <c r="J20" s="92">
        <v>8.6168339915306653</v>
      </c>
      <c r="K20" s="91">
        <v>9.0909090909090917</v>
      </c>
      <c r="L20" s="92">
        <v>8.5511849499144876</v>
      </c>
      <c r="M20" s="91">
        <v>8.8277087033747783</v>
      </c>
      <c r="N20" s="92">
        <v>8.5993015619299129</v>
      </c>
    </row>
    <row r="21" spans="1:14" s="79" customFormat="1" ht="14.25" customHeight="1" x14ac:dyDescent="0.15">
      <c r="A21" s="827"/>
      <c r="B21" s="632" t="s">
        <v>89</v>
      </c>
      <c r="C21" s="91">
        <f t="shared" si="0"/>
        <v>7.6417419884963023</v>
      </c>
      <c r="D21" s="91">
        <f t="shared" si="1"/>
        <v>7.8962513908606065</v>
      </c>
      <c r="E21" s="93">
        <f t="shared" si="2"/>
        <v>7.8189300411522638</v>
      </c>
      <c r="F21" s="91">
        <f t="shared" si="3"/>
        <v>7.3350534463693329</v>
      </c>
      <c r="G21" s="91">
        <v>6.8527918781725887</v>
      </c>
      <c r="H21" s="92">
        <v>7.4334830684174156</v>
      </c>
      <c r="I21" s="91">
        <v>7.8947368421052628</v>
      </c>
      <c r="J21" s="92">
        <v>7.9935290479135928</v>
      </c>
      <c r="K21" s="91">
        <v>5.7575757575757578</v>
      </c>
      <c r="L21" s="92">
        <v>7.6765208893232355</v>
      </c>
      <c r="M21" s="91">
        <v>7.2291296625222019</v>
      </c>
      <c r="N21" s="92">
        <v>7.662838577410219</v>
      </c>
    </row>
    <row r="22" spans="1:14" s="79" customFormat="1" ht="14.25" customHeight="1" x14ac:dyDescent="0.15">
      <c r="A22" s="827"/>
      <c r="B22" s="632" t="s">
        <v>90</v>
      </c>
      <c r="C22" s="91">
        <f t="shared" si="0"/>
        <v>8.7099424815119146</v>
      </c>
      <c r="D22" s="91">
        <f t="shared" si="1"/>
        <v>9.19310900510302</v>
      </c>
      <c r="E22" s="93">
        <f t="shared" si="2"/>
        <v>8.7242798353909468</v>
      </c>
      <c r="F22" s="91">
        <f t="shared" si="3"/>
        <v>9.0224024245402799</v>
      </c>
      <c r="G22" s="91">
        <v>9.8138747884940774</v>
      </c>
      <c r="H22" s="92">
        <v>9.5931237042156177</v>
      </c>
      <c r="I22" s="91">
        <v>8.8693957115009745</v>
      </c>
      <c r="J22" s="92">
        <v>9.6588475995622591</v>
      </c>
      <c r="K22" s="91">
        <v>10.707070707070706</v>
      </c>
      <c r="L22" s="92">
        <v>9.0349376985096495</v>
      </c>
      <c r="M22" s="91">
        <v>9.3250444049733563</v>
      </c>
      <c r="N22" s="92">
        <v>9.2942648157478676</v>
      </c>
    </row>
    <row r="23" spans="1:14" s="79" customFormat="1" ht="14.25" customHeight="1" x14ac:dyDescent="0.15">
      <c r="A23" s="827"/>
      <c r="B23" s="632" t="s">
        <v>91</v>
      </c>
      <c r="C23" s="91">
        <f t="shared" si="0"/>
        <v>7.4774034511092848</v>
      </c>
      <c r="D23" s="91">
        <f t="shared" si="1"/>
        <v>8.6099067643786213</v>
      </c>
      <c r="E23" s="93">
        <f t="shared" si="2"/>
        <v>10.452674897119342</v>
      </c>
      <c r="F23" s="91">
        <f t="shared" si="3"/>
        <v>8.6169472089118244</v>
      </c>
      <c r="G23" s="91">
        <v>9.7292724196277494</v>
      </c>
      <c r="H23" s="92">
        <v>8.794056668970283</v>
      </c>
      <c r="I23" s="91">
        <v>8.674463937621832</v>
      </c>
      <c r="J23" s="92">
        <v>8.5026407194176148</v>
      </c>
      <c r="K23" s="91">
        <v>9.3939393939393927</v>
      </c>
      <c r="L23" s="92">
        <v>9.0300513071096979</v>
      </c>
      <c r="M23" s="91">
        <v>9.1474245115452941</v>
      </c>
      <c r="N23" s="92">
        <v>8.7035460500026058</v>
      </c>
    </row>
    <row r="24" spans="1:14" s="79" customFormat="1" ht="14.25" customHeight="1" x14ac:dyDescent="0.15">
      <c r="A24" s="827"/>
      <c r="B24" s="632" t="s">
        <v>92</v>
      </c>
      <c r="C24" s="91">
        <f t="shared" si="0"/>
        <v>8.3812654067378798</v>
      </c>
      <c r="D24" s="91">
        <f t="shared" si="1"/>
        <v>9.3772781337528297</v>
      </c>
      <c r="E24" s="93">
        <f t="shared" si="2"/>
        <v>8.9711934156378597</v>
      </c>
      <c r="F24" s="91">
        <f t="shared" si="3"/>
        <v>8.7684809763689238</v>
      </c>
      <c r="G24" s="91">
        <v>9.0524534686971236</v>
      </c>
      <c r="H24" s="92">
        <v>9.1914305459571519</v>
      </c>
      <c r="I24" s="91">
        <v>9.8440545808966853</v>
      </c>
      <c r="J24" s="92">
        <v>9.3543322072607893</v>
      </c>
      <c r="K24" s="91">
        <v>9.5959595959595951</v>
      </c>
      <c r="L24" s="92">
        <v>9.4160762277058403</v>
      </c>
      <c r="M24" s="91">
        <v>9.1296625222024872</v>
      </c>
      <c r="N24" s="92">
        <v>9.2134753374915306</v>
      </c>
    </row>
    <row r="25" spans="1:14" s="79" customFormat="1" ht="14.25" customHeight="1" x14ac:dyDescent="0.15">
      <c r="A25" s="827"/>
      <c r="B25" s="632" t="s">
        <v>93</v>
      </c>
      <c r="C25" s="91">
        <f t="shared" si="0"/>
        <v>9.0386195562859477</v>
      </c>
      <c r="D25" s="91">
        <f t="shared" si="1"/>
        <v>8.5293327705943298</v>
      </c>
      <c r="E25" s="93">
        <f t="shared" si="2"/>
        <v>7.9012345679012341</v>
      </c>
      <c r="F25" s="91">
        <f t="shared" si="3"/>
        <v>8.2237785149690801</v>
      </c>
      <c r="G25" s="91">
        <v>7.9526226734348562</v>
      </c>
      <c r="H25" s="92">
        <v>8.409640635798203</v>
      </c>
      <c r="I25" s="91">
        <v>7.4074074074074066</v>
      </c>
      <c r="J25" s="92">
        <v>8.4312699243469567</v>
      </c>
      <c r="K25" s="91">
        <v>8.9898989898989896</v>
      </c>
      <c r="L25" s="92">
        <v>8.7466406059125337</v>
      </c>
      <c r="M25" s="91">
        <v>8.2593250444049726</v>
      </c>
      <c r="N25" s="92">
        <v>8.4611776152335949</v>
      </c>
    </row>
    <row r="26" spans="1:14" s="79" customFormat="1" ht="14.25" customHeight="1" x14ac:dyDescent="0.15">
      <c r="A26" s="827"/>
      <c r="B26" s="632" t="s">
        <v>94</v>
      </c>
      <c r="C26" s="91">
        <f t="shared" si="0"/>
        <v>7.8882497945768275</v>
      </c>
      <c r="D26" s="91">
        <f t="shared" si="1"/>
        <v>8.3643479261788745</v>
      </c>
      <c r="E26" s="93">
        <f t="shared" si="2"/>
        <v>8.2304526748971192</v>
      </c>
      <c r="F26" s="91">
        <f t="shared" si="3"/>
        <v>7.8920424294548877</v>
      </c>
      <c r="G26" s="91">
        <v>7.9526226734348562</v>
      </c>
      <c r="H26" s="92">
        <v>8.4701105736005537</v>
      </c>
      <c r="I26" s="91">
        <v>7.9922027290448341</v>
      </c>
      <c r="J26" s="92">
        <v>8.4169957653328265</v>
      </c>
      <c r="K26" s="91">
        <v>9.4949494949494948</v>
      </c>
      <c r="L26" s="92">
        <v>8.5316393843146834</v>
      </c>
      <c r="M26" s="91">
        <v>8.2770870337477795</v>
      </c>
      <c r="N26" s="92">
        <v>8.3247910766718203</v>
      </c>
    </row>
    <row r="27" spans="1:14" s="79" customFormat="1" ht="14.25" customHeight="1" x14ac:dyDescent="0.15">
      <c r="A27" s="827"/>
      <c r="B27" s="632" t="s">
        <v>95</v>
      </c>
      <c r="C27" s="91">
        <f t="shared" si="0"/>
        <v>8.7099424815119146</v>
      </c>
      <c r="D27" s="91">
        <f t="shared" si="1"/>
        <v>7.9422936730230598</v>
      </c>
      <c r="E27" s="93">
        <f t="shared" si="2"/>
        <v>7.9012345679012341</v>
      </c>
      <c r="F27" s="91">
        <f t="shared" si="3"/>
        <v>8.8053405414260553</v>
      </c>
      <c r="G27" s="91">
        <v>10.067681895093063</v>
      </c>
      <c r="H27" s="92">
        <v>8.0209053213545261</v>
      </c>
      <c r="I27" s="91">
        <v>8.0896686159844045</v>
      </c>
      <c r="J27" s="92">
        <v>7.8269971927487276</v>
      </c>
      <c r="K27" s="91">
        <v>8.6868686868686869</v>
      </c>
      <c r="L27" s="92">
        <v>8.6293672123137064</v>
      </c>
      <c r="M27" s="91">
        <v>8.7033747779751334</v>
      </c>
      <c r="N27" s="92">
        <v>8.2422641902809382</v>
      </c>
    </row>
    <row r="28" spans="1:14" s="79" customFormat="1" ht="14.25" customHeight="1" x14ac:dyDescent="0.15">
      <c r="A28" s="827"/>
      <c r="B28" s="632" t="s">
        <v>96</v>
      </c>
      <c r="C28" s="91">
        <f t="shared" si="0"/>
        <v>7.8882497945768275</v>
      </c>
      <c r="D28" s="91">
        <f t="shared" si="1"/>
        <v>8.3720216398726155</v>
      </c>
      <c r="E28" s="93">
        <f t="shared" si="2"/>
        <v>7.9835390946502063</v>
      </c>
      <c r="F28" s="91">
        <f t="shared" si="3"/>
        <v>8.9200147438260231</v>
      </c>
      <c r="G28" s="91">
        <v>8.1218274111675122</v>
      </c>
      <c r="H28" s="92">
        <v>7.9345196959225985</v>
      </c>
      <c r="I28" s="91">
        <v>10.038986354775828</v>
      </c>
      <c r="J28" s="92">
        <v>7.8840938288052529</v>
      </c>
      <c r="K28" s="91">
        <v>7.878787878787878</v>
      </c>
      <c r="L28" s="92">
        <v>8.6147080381138519</v>
      </c>
      <c r="M28" s="91">
        <v>8.3481349911190055</v>
      </c>
      <c r="N28" s="92">
        <v>8.3543270149590843</v>
      </c>
    </row>
    <row r="29" spans="1:14" s="79" customFormat="1" ht="14.25" customHeight="1" x14ac:dyDescent="0.15">
      <c r="A29" s="827"/>
      <c r="B29" s="632" t="s">
        <v>97</v>
      </c>
      <c r="C29" s="91">
        <f t="shared" si="0"/>
        <v>7.9704190632703371</v>
      </c>
      <c r="D29" s="91">
        <f t="shared" si="1"/>
        <v>7.9192725319418331</v>
      </c>
      <c r="E29" s="93">
        <f t="shared" si="2"/>
        <v>9.2181069958847743</v>
      </c>
      <c r="F29" s="91">
        <f t="shared" si="3"/>
        <v>8.8135315558831966</v>
      </c>
      <c r="G29" s="91">
        <v>7.6142131979695442</v>
      </c>
      <c r="H29" s="92">
        <v>8.4182791983413949</v>
      </c>
      <c r="I29" s="91">
        <v>7.7972709551656916</v>
      </c>
      <c r="J29" s="92">
        <v>8.516914878431745</v>
      </c>
      <c r="K29" s="91">
        <v>8.1818181818181817</v>
      </c>
      <c r="L29" s="92">
        <v>7.627656975323724</v>
      </c>
      <c r="M29" s="91">
        <v>8.1705150976909415</v>
      </c>
      <c r="N29" s="92">
        <v>8.2665879041645667</v>
      </c>
    </row>
    <row r="30" spans="1:14" s="79" customFormat="1" ht="14.25" customHeight="1" x14ac:dyDescent="0.15">
      <c r="A30" s="827"/>
      <c r="B30" s="632" t="s">
        <v>98</v>
      </c>
      <c r="C30" s="91">
        <f t="shared" si="0"/>
        <v>7.3130649137222683</v>
      </c>
      <c r="D30" s="91">
        <f t="shared" si="1"/>
        <v>7.4550128534704374</v>
      </c>
      <c r="E30" s="93">
        <f t="shared" si="2"/>
        <v>7.9012345679012341</v>
      </c>
      <c r="F30" s="91">
        <f t="shared" si="3"/>
        <v>8.3507392390547572</v>
      </c>
      <c r="G30" s="91">
        <v>7.5296108291032144</v>
      </c>
      <c r="H30" s="92">
        <v>7.9345196959225985</v>
      </c>
      <c r="I30" s="91">
        <v>7.0175438596491224</v>
      </c>
      <c r="J30" s="92">
        <v>7.6081267545320452</v>
      </c>
      <c r="K30" s="91">
        <v>6.4646464646464645</v>
      </c>
      <c r="L30" s="92">
        <v>7.4859516247251401</v>
      </c>
      <c r="M30" s="91">
        <v>7.2824156305506218</v>
      </c>
      <c r="N30" s="92">
        <v>7.7749014020883651</v>
      </c>
    </row>
    <row r="31" spans="1:14" s="79" customFormat="1" ht="14.25" customHeight="1" x14ac:dyDescent="0.15">
      <c r="A31" s="827"/>
      <c r="B31" s="632" t="s">
        <v>99</v>
      </c>
      <c r="C31" s="91">
        <f t="shared" si="0"/>
        <v>7.5595727198027944</v>
      </c>
      <c r="D31" s="91">
        <f t="shared" si="1"/>
        <v>7.213290872117561</v>
      </c>
      <c r="E31" s="91">
        <f t="shared" si="2"/>
        <v>7.5720164609053491</v>
      </c>
      <c r="F31" s="91">
        <f t="shared" si="3"/>
        <v>7.0278904042265635</v>
      </c>
      <c r="G31" s="91">
        <v>7.9526226734348562</v>
      </c>
      <c r="H31" s="92">
        <v>7.3730131306150648</v>
      </c>
      <c r="I31" s="91">
        <v>7.4074074074074066</v>
      </c>
      <c r="J31" s="92">
        <v>7.1894180901175231</v>
      </c>
      <c r="K31" s="91">
        <v>5.7575757575757578</v>
      </c>
      <c r="L31" s="92">
        <v>6.6552650867334471</v>
      </c>
      <c r="M31" s="91">
        <v>7.3001776198934278</v>
      </c>
      <c r="N31" s="92">
        <v>7.1025244540194929</v>
      </c>
    </row>
    <row r="32" spans="1:14" s="79" customFormat="1" ht="14.25" customHeight="1" x14ac:dyDescent="0.15">
      <c r="A32" s="828"/>
      <c r="B32" s="633" t="s">
        <v>277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5">
        <v>100</v>
      </c>
      <c r="I32" s="94">
        <v>100</v>
      </c>
      <c r="J32" s="95">
        <v>100</v>
      </c>
      <c r="K32" s="94">
        <v>100</v>
      </c>
      <c r="L32" s="95">
        <v>100</v>
      </c>
      <c r="M32" s="94">
        <v>100</v>
      </c>
      <c r="N32" s="95">
        <v>100</v>
      </c>
    </row>
    <row r="33" spans="1:14" s="79" customFormat="1" ht="7.5" customHeight="1" x14ac:dyDescent="0.15"/>
    <row r="34" spans="1:14" s="75" customFormat="1" ht="14.25" customHeight="1" x14ac:dyDescent="0.15">
      <c r="A34" s="73"/>
      <c r="B34" s="74"/>
      <c r="C34" s="824" t="s">
        <v>566</v>
      </c>
      <c r="D34" s="825"/>
      <c r="E34" s="824" t="s">
        <v>563</v>
      </c>
      <c r="F34" s="825"/>
      <c r="G34" s="824" t="s">
        <v>25</v>
      </c>
      <c r="H34" s="825"/>
      <c r="I34" s="824" t="s">
        <v>564</v>
      </c>
      <c r="J34" s="825"/>
      <c r="K34" s="824" t="s">
        <v>84</v>
      </c>
      <c r="L34" s="825"/>
      <c r="M34" s="824" t="s">
        <v>511</v>
      </c>
      <c r="N34" s="825"/>
    </row>
    <row r="35" spans="1:14" s="79" customFormat="1" ht="14.25" customHeight="1" x14ac:dyDescent="0.15">
      <c r="A35" s="76"/>
      <c r="B35" s="77"/>
      <c r="C35" s="78" t="s">
        <v>36</v>
      </c>
      <c r="D35" s="632" t="s">
        <v>85</v>
      </c>
      <c r="E35" s="632" t="s">
        <v>36</v>
      </c>
      <c r="F35" s="632" t="s">
        <v>85</v>
      </c>
      <c r="G35" s="632" t="s">
        <v>36</v>
      </c>
      <c r="H35" s="632" t="s">
        <v>85</v>
      </c>
      <c r="I35" s="632" t="s">
        <v>36</v>
      </c>
      <c r="J35" s="632" t="s">
        <v>85</v>
      </c>
      <c r="K35" s="632" t="s">
        <v>36</v>
      </c>
      <c r="L35" s="632" t="s">
        <v>85</v>
      </c>
      <c r="M35" s="632" t="s">
        <v>36</v>
      </c>
      <c r="N35" s="632" t="s">
        <v>85</v>
      </c>
    </row>
    <row r="36" spans="1:14" s="79" customFormat="1" ht="14.25" customHeight="1" x14ac:dyDescent="0.15">
      <c r="A36" s="80"/>
      <c r="B36" s="81"/>
      <c r="C36" s="82" t="s">
        <v>86</v>
      </c>
      <c r="D36" s="633" t="s">
        <v>86</v>
      </c>
      <c r="E36" s="633" t="s">
        <v>86</v>
      </c>
      <c r="F36" s="633" t="s">
        <v>86</v>
      </c>
      <c r="G36" s="633" t="s">
        <v>86</v>
      </c>
      <c r="H36" s="633" t="s">
        <v>86</v>
      </c>
      <c r="I36" s="633" t="s">
        <v>86</v>
      </c>
      <c r="J36" s="633" t="s">
        <v>86</v>
      </c>
      <c r="K36" s="633" t="s">
        <v>86</v>
      </c>
      <c r="L36" s="633" t="s">
        <v>86</v>
      </c>
      <c r="M36" s="633" t="s">
        <v>86</v>
      </c>
      <c r="N36" s="633" t="s">
        <v>86</v>
      </c>
    </row>
    <row r="37" spans="1:14" s="79" customFormat="1" ht="14.25" customHeight="1" x14ac:dyDescent="0.15">
      <c r="A37" s="826" t="s">
        <v>102</v>
      </c>
      <c r="B37" s="632" t="s">
        <v>88</v>
      </c>
      <c r="C37" s="96">
        <v>99</v>
      </c>
      <c r="D37" s="83">
        <v>1688</v>
      </c>
      <c r="E37" s="85">
        <v>57</v>
      </c>
      <c r="F37" s="83">
        <v>1451</v>
      </c>
      <c r="G37" s="86">
        <v>64</v>
      </c>
      <c r="H37" s="86">
        <v>1363</v>
      </c>
      <c r="I37" s="86">
        <v>62</v>
      </c>
      <c r="J37" s="86">
        <v>1274</v>
      </c>
      <c r="K37" s="88">
        <v>61</v>
      </c>
      <c r="L37" s="97">
        <v>1256</v>
      </c>
      <c r="M37" s="88">
        <v>343</v>
      </c>
      <c r="N37" s="97">
        <v>7032</v>
      </c>
    </row>
    <row r="38" spans="1:14" s="79" customFormat="1" ht="14.25" customHeight="1" x14ac:dyDescent="0.15">
      <c r="A38" s="827"/>
      <c r="B38" s="632" t="s">
        <v>89</v>
      </c>
      <c r="C38" s="96">
        <v>68</v>
      </c>
      <c r="D38" s="83">
        <v>1434</v>
      </c>
      <c r="E38" s="85">
        <v>72</v>
      </c>
      <c r="F38" s="83">
        <v>1286</v>
      </c>
      <c r="G38" s="86">
        <v>58</v>
      </c>
      <c r="H38" s="86">
        <v>1217</v>
      </c>
      <c r="I38" s="86">
        <v>58</v>
      </c>
      <c r="J38" s="86">
        <v>1164</v>
      </c>
      <c r="K38" s="88">
        <v>42</v>
      </c>
      <c r="L38" s="97">
        <v>1102</v>
      </c>
      <c r="M38" s="88">
        <v>298</v>
      </c>
      <c r="N38" s="97">
        <v>6203</v>
      </c>
    </row>
    <row r="39" spans="1:14" s="79" customFormat="1" ht="14.25" customHeight="1" x14ac:dyDescent="0.15">
      <c r="A39" s="827"/>
      <c r="B39" s="632" t="s">
        <v>90</v>
      </c>
      <c r="C39" s="96">
        <v>82</v>
      </c>
      <c r="D39" s="83">
        <v>1701</v>
      </c>
      <c r="E39" s="85">
        <v>76</v>
      </c>
      <c r="F39" s="83">
        <v>1523</v>
      </c>
      <c r="G39" s="86">
        <v>82</v>
      </c>
      <c r="H39" s="86">
        <v>1583</v>
      </c>
      <c r="I39" s="86">
        <v>69</v>
      </c>
      <c r="J39" s="86">
        <v>1426</v>
      </c>
      <c r="K39" s="88">
        <v>68</v>
      </c>
      <c r="L39" s="97">
        <v>1291</v>
      </c>
      <c r="M39" s="88">
        <v>377</v>
      </c>
      <c r="N39" s="97">
        <v>7524</v>
      </c>
    </row>
    <row r="40" spans="1:14" s="79" customFormat="1" ht="14.25" customHeight="1" x14ac:dyDescent="0.15">
      <c r="A40" s="827"/>
      <c r="B40" s="632" t="s">
        <v>91</v>
      </c>
      <c r="C40" s="96">
        <v>68</v>
      </c>
      <c r="D40" s="83">
        <v>1612</v>
      </c>
      <c r="E40" s="85">
        <v>90</v>
      </c>
      <c r="F40" s="83">
        <v>1422</v>
      </c>
      <c r="G40" s="86">
        <v>74</v>
      </c>
      <c r="H40" s="86">
        <v>1451</v>
      </c>
      <c r="I40" s="86">
        <v>64</v>
      </c>
      <c r="J40" s="86">
        <v>1233</v>
      </c>
      <c r="K40" s="88">
        <v>70</v>
      </c>
      <c r="L40" s="97">
        <v>1275</v>
      </c>
      <c r="M40" s="88">
        <v>366</v>
      </c>
      <c r="N40" s="97">
        <v>6993</v>
      </c>
    </row>
    <row r="41" spans="1:14" s="79" customFormat="1" ht="14.25" customHeight="1" x14ac:dyDescent="0.15">
      <c r="A41" s="827"/>
      <c r="B41" s="632" t="s">
        <v>92</v>
      </c>
      <c r="C41" s="96">
        <v>81</v>
      </c>
      <c r="D41" s="83">
        <v>1704</v>
      </c>
      <c r="E41" s="85">
        <v>79</v>
      </c>
      <c r="F41" s="83">
        <v>1489</v>
      </c>
      <c r="G41" s="86">
        <v>84</v>
      </c>
      <c r="H41" s="86">
        <v>1516</v>
      </c>
      <c r="I41" s="86">
        <v>65</v>
      </c>
      <c r="J41" s="86">
        <v>1384</v>
      </c>
      <c r="K41" s="88">
        <v>62</v>
      </c>
      <c r="L41" s="97">
        <v>1336</v>
      </c>
      <c r="M41" s="88">
        <v>371</v>
      </c>
      <c r="N41" s="97">
        <v>7429</v>
      </c>
    </row>
    <row r="42" spans="1:14" s="79" customFormat="1" ht="14.25" customHeight="1" x14ac:dyDescent="0.15">
      <c r="A42" s="827"/>
      <c r="B42" s="632" t="s">
        <v>93</v>
      </c>
      <c r="C42" s="96">
        <v>75</v>
      </c>
      <c r="D42" s="83">
        <v>1527</v>
      </c>
      <c r="E42" s="85">
        <v>61</v>
      </c>
      <c r="F42" s="83">
        <v>1370</v>
      </c>
      <c r="G42" s="86">
        <v>69</v>
      </c>
      <c r="H42" s="86">
        <v>1390</v>
      </c>
      <c r="I42" s="86">
        <v>49</v>
      </c>
      <c r="J42" s="86">
        <v>1230</v>
      </c>
      <c r="K42" s="88">
        <v>59</v>
      </c>
      <c r="L42" s="97">
        <v>1240</v>
      </c>
      <c r="M42" s="88">
        <v>313</v>
      </c>
      <c r="N42" s="97">
        <v>6757</v>
      </c>
    </row>
    <row r="43" spans="1:14" s="79" customFormat="1" ht="14.25" customHeight="1" x14ac:dyDescent="0.15">
      <c r="A43" s="827"/>
      <c r="B43" s="632" t="s">
        <v>94</v>
      </c>
      <c r="C43" s="96">
        <v>60</v>
      </c>
      <c r="D43" s="83">
        <v>1495</v>
      </c>
      <c r="E43" s="85">
        <v>73</v>
      </c>
      <c r="F43" s="83">
        <v>1350</v>
      </c>
      <c r="G43" s="86">
        <v>63</v>
      </c>
      <c r="H43" s="86">
        <v>1317</v>
      </c>
      <c r="I43" s="86">
        <v>63</v>
      </c>
      <c r="J43" s="86">
        <v>1223</v>
      </c>
      <c r="K43" s="88">
        <v>67</v>
      </c>
      <c r="L43" s="97">
        <v>1206</v>
      </c>
      <c r="M43" s="88">
        <v>326</v>
      </c>
      <c r="N43" s="97">
        <v>6591</v>
      </c>
    </row>
    <row r="44" spans="1:14" s="79" customFormat="1" ht="14.25" customHeight="1" x14ac:dyDescent="0.15">
      <c r="A44" s="827"/>
      <c r="B44" s="632" t="s">
        <v>95</v>
      </c>
      <c r="C44" s="96">
        <v>76</v>
      </c>
      <c r="D44" s="83">
        <v>1413</v>
      </c>
      <c r="E44" s="85">
        <v>53</v>
      </c>
      <c r="F44" s="83">
        <v>1438</v>
      </c>
      <c r="G44" s="86">
        <v>78</v>
      </c>
      <c r="H44" s="86">
        <v>1282</v>
      </c>
      <c r="I44" s="86">
        <v>67</v>
      </c>
      <c r="J44" s="86">
        <v>1153</v>
      </c>
      <c r="K44" s="88">
        <v>53</v>
      </c>
      <c r="L44" s="97">
        <v>1236</v>
      </c>
      <c r="M44" s="88">
        <v>327</v>
      </c>
      <c r="N44" s="97">
        <v>6522</v>
      </c>
    </row>
    <row r="45" spans="1:14" s="79" customFormat="1" ht="14.25" customHeight="1" x14ac:dyDescent="0.15">
      <c r="A45" s="827"/>
      <c r="B45" s="632" t="s">
        <v>96</v>
      </c>
      <c r="C45" s="96">
        <v>63</v>
      </c>
      <c r="D45" s="83">
        <v>1534</v>
      </c>
      <c r="E45" s="85">
        <v>69</v>
      </c>
      <c r="F45" s="83">
        <v>1509</v>
      </c>
      <c r="G45" s="86">
        <v>70</v>
      </c>
      <c r="H45" s="86">
        <v>1253</v>
      </c>
      <c r="I45" s="86">
        <v>73</v>
      </c>
      <c r="J45" s="86">
        <v>1148</v>
      </c>
      <c r="K45" s="88">
        <v>56</v>
      </c>
      <c r="L45" s="97">
        <v>1262</v>
      </c>
      <c r="M45" s="88">
        <v>331</v>
      </c>
      <c r="N45" s="97">
        <v>6706</v>
      </c>
    </row>
    <row r="46" spans="1:14" s="79" customFormat="1" ht="14.25" customHeight="1" x14ac:dyDescent="0.15">
      <c r="A46" s="827"/>
      <c r="B46" s="632" t="s">
        <v>97</v>
      </c>
      <c r="C46" s="96">
        <v>73</v>
      </c>
      <c r="D46" s="83">
        <v>1436</v>
      </c>
      <c r="E46" s="85">
        <v>72</v>
      </c>
      <c r="F46" s="83">
        <v>1471</v>
      </c>
      <c r="G46" s="86">
        <v>63</v>
      </c>
      <c r="H46" s="86">
        <v>1379</v>
      </c>
      <c r="I46" s="86">
        <v>56</v>
      </c>
      <c r="J46" s="86">
        <v>1241</v>
      </c>
      <c r="K46" s="88">
        <v>53</v>
      </c>
      <c r="L46" s="97">
        <v>1088</v>
      </c>
      <c r="M46" s="88">
        <v>317</v>
      </c>
      <c r="N46" s="97">
        <v>6615</v>
      </c>
    </row>
    <row r="47" spans="1:14" s="79" customFormat="1" ht="14.25" customHeight="1" x14ac:dyDescent="0.15">
      <c r="A47" s="827"/>
      <c r="B47" s="632" t="s">
        <v>98</v>
      </c>
      <c r="C47" s="96">
        <v>61</v>
      </c>
      <c r="D47" s="83">
        <v>1316</v>
      </c>
      <c r="E47" s="85">
        <v>61</v>
      </c>
      <c r="F47" s="83">
        <v>1397</v>
      </c>
      <c r="G47" s="86">
        <v>64</v>
      </c>
      <c r="H47" s="86">
        <v>1282</v>
      </c>
      <c r="I47" s="86">
        <v>46</v>
      </c>
      <c r="J47" s="86">
        <v>1105</v>
      </c>
      <c r="K47" s="88">
        <v>45</v>
      </c>
      <c r="L47" s="97">
        <v>1062</v>
      </c>
      <c r="M47" s="88">
        <v>277</v>
      </c>
      <c r="N47" s="97">
        <v>6162</v>
      </c>
    </row>
    <row r="48" spans="1:14" s="79" customFormat="1" ht="14.25" customHeight="1" x14ac:dyDescent="0.15">
      <c r="A48" s="827"/>
      <c r="B48" s="632" t="s">
        <v>99</v>
      </c>
      <c r="C48" s="98">
        <v>63</v>
      </c>
      <c r="D48" s="83">
        <v>1298</v>
      </c>
      <c r="E48" s="85">
        <v>62</v>
      </c>
      <c r="F48" s="83">
        <v>1169</v>
      </c>
      <c r="G48" s="86">
        <v>61</v>
      </c>
      <c r="H48" s="86">
        <v>1169</v>
      </c>
      <c r="I48" s="86">
        <v>58</v>
      </c>
      <c r="J48" s="86">
        <v>1058</v>
      </c>
      <c r="K48" s="88">
        <v>44</v>
      </c>
      <c r="L48" s="97">
        <v>979</v>
      </c>
      <c r="M48" s="88">
        <v>288</v>
      </c>
      <c r="N48" s="97">
        <v>5673</v>
      </c>
    </row>
    <row r="49" spans="1:14" s="79" customFormat="1" ht="14.25" customHeight="1" x14ac:dyDescent="0.15">
      <c r="A49" s="827"/>
      <c r="B49" s="632" t="s">
        <v>277</v>
      </c>
      <c r="C49" s="96">
        <v>869</v>
      </c>
      <c r="D49" s="83">
        <v>18158</v>
      </c>
      <c r="E49" s="85">
        <v>825</v>
      </c>
      <c r="F49" s="83">
        <v>16875</v>
      </c>
      <c r="G49" s="86">
        <v>830</v>
      </c>
      <c r="H49" s="86">
        <v>16202</v>
      </c>
      <c r="I49" s="86">
        <v>730</v>
      </c>
      <c r="J49" s="86">
        <v>14639</v>
      </c>
      <c r="K49" s="747">
        <v>680</v>
      </c>
      <c r="L49" s="97">
        <v>14333</v>
      </c>
      <c r="M49" s="747">
        <v>3934</v>
      </c>
      <c r="N49" s="97">
        <v>80207</v>
      </c>
    </row>
    <row r="50" spans="1:14" s="79" customFormat="1" ht="14.25" customHeight="1" x14ac:dyDescent="0.15">
      <c r="A50" s="827"/>
      <c r="B50" s="89"/>
      <c r="C50" s="90" t="s">
        <v>565</v>
      </c>
      <c r="D50" s="89" t="s">
        <v>565</v>
      </c>
      <c r="E50" s="90" t="s">
        <v>565</v>
      </c>
      <c r="F50" s="89" t="s">
        <v>565</v>
      </c>
      <c r="G50" s="89" t="s">
        <v>100</v>
      </c>
      <c r="H50" s="89" t="s">
        <v>100</v>
      </c>
      <c r="I50" s="89" t="s">
        <v>100</v>
      </c>
      <c r="J50" s="89" t="s">
        <v>565</v>
      </c>
      <c r="K50" s="89" t="s">
        <v>565</v>
      </c>
      <c r="L50" s="89" t="s">
        <v>565</v>
      </c>
      <c r="M50" s="89" t="s">
        <v>565</v>
      </c>
      <c r="N50" s="89" t="s">
        <v>565</v>
      </c>
    </row>
    <row r="51" spans="1:14" s="79" customFormat="1" ht="14.25" customHeight="1" x14ac:dyDescent="0.15">
      <c r="A51" s="827"/>
      <c r="B51" s="632" t="s">
        <v>88</v>
      </c>
      <c r="C51" s="99">
        <f t="shared" ref="C51:C62" si="4">C37/$C$49*100</f>
        <v>11.39240506329114</v>
      </c>
      <c r="D51" s="91">
        <f t="shared" ref="D51:D62" si="5">D37/$D$49*100</f>
        <v>9.2961779931710531</v>
      </c>
      <c r="E51" s="91">
        <f t="shared" ref="E51:E62" si="6">E37/$E$49*100</f>
        <v>6.9090909090909092</v>
      </c>
      <c r="F51" s="91">
        <f t="shared" ref="F51:F62" si="7">F37/$F$49*100</f>
        <v>8.5985185185185173</v>
      </c>
      <c r="G51" s="91">
        <v>7.7108433734939767</v>
      </c>
      <c r="H51" s="92">
        <v>8.4125416615232691</v>
      </c>
      <c r="I51" s="91">
        <v>8.493150684931507</v>
      </c>
      <c r="J51" s="92">
        <v>8.7027802445522227</v>
      </c>
      <c r="K51" s="91">
        <v>8.9705882352941178</v>
      </c>
      <c r="L51" s="92">
        <v>8.7629944882439119</v>
      </c>
      <c r="M51" s="91">
        <v>8.7188612099644125</v>
      </c>
      <c r="N51" s="92">
        <v>8.767314573540963</v>
      </c>
    </row>
    <row r="52" spans="1:14" s="79" customFormat="1" ht="14.25" customHeight="1" x14ac:dyDescent="0.15">
      <c r="A52" s="827"/>
      <c r="B52" s="632" t="s">
        <v>89</v>
      </c>
      <c r="C52" s="99">
        <f t="shared" si="4"/>
        <v>7.8250863060989646</v>
      </c>
      <c r="D52" s="91">
        <f t="shared" si="5"/>
        <v>7.8973455226346507</v>
      </c>
      <c r="E52" s="91">
        <f t="shared" si="6"/>
        <v>8.7272727272727284</v>
      </c>
      <c r="F52" s="91">
        <f t="shared" si="7"/>
        <v>7.6207407407407404</v>
      </c>
      <c r="G52" s="91">
        <v>6.9879518072289164</v>
      </c>
      <c r="H52" s="92">
        <v>7.5114183434143929</v>
      </c>
      <c r="I52" s="91">
        <v>7.9452054794520555</v>
      </c>
      <c r="J52" s="92">
        <v>7.9513627980053281</v>
      </c>
      <c r="K52" s="91">
        <v>6.1764705882352944</v>
      </c>
      <c r="L52" s="92">
        <v>7.6885508965324769</v>
      </c>
      <c r="M52" s="91">
        <v>7.5749872902897808</v>
      </c>
      <c r="N52" s="92">
        <v>7.7337389504656695</v>
      </c>
    </row>
    <row r="53" spans="1:14" s="79" customFormat="1" ht="14.25" customHeight="1" x14ac:dyDescent="0.15">
      <c r="A53" s="827"/>
      <c r="B53" s="632" t="s">
        <v>90</v>
      </c>
      <c r="C53" s="99">
        <f t="shared" si="4"/>
        <v>9.4361334867663995</v>
      </c>
      <c r="D53" s="91">
        <f t="shared" si="5"/>
        <v>9.367771781033154</v>
      </c>
      <c r="E53" s="91">
        <f t="shared" si="6"/>
        <v>9.212121212121211</v>
      </c>
      <c r="F53" s="91">
        <f t="shared" si="7"/>
        <v>9.025185185185185</v>
      </c>
      <c r="G53" s="91">
        <v>9.8795180722891569</v>
      </c>
      <c r="H53" s="92">
        <v>9.7703987162078754</v>
      </c>
      <c r="I53" s="91">
        <v>9.4520547945205475</v>
      </c>
      <c r="J53" s="92">
        <v>9.7411025343261155</v>
      </c>
      <c r="K53" s="91">
        <v>10</v>
      </c>
      <c r="L53" s="92">
        <v>9.0071862136328757</v>
      </c>
      <c r="M53" s="91">
        <v>9.5831215048296912</v>
      </c>
      <c r="N53" s="92">
        <v>9.3807273679354672</v>
      </c>
    </row>
    <row r="54" spans="1:14" s="79" customFormat="1" ht="14.25" customHeight="1" x14ac:dyDescent="0.15">
      <c r="A54" s="827"/>
      <c r="B54" s="632" t="s">
        <v>91</v>
      </c>
      <c r="C54" s="99">
        <f t="shared" si="4"/>
        <v>7.8250863060989646</v>
      </c>
      <c r="D54" s="91">
        <f t="shared" si="5"/>
        <v>8.8776296949003193</v>
      </c>
      <c r="E54" s="91">
        <f t="shared" si="6"/>
        <v>10.909090909090908</v>
      </c>
      <c r="F54" s="91">
        <f t="shared" si="7"/>
        <v>8.4266666666666676</v>
      </c>
      <c r="G54" s="91">
        <v>8.9156626506024104</v>
      </c>
      <c r="H54" s="92">
        <v>8.9556844833971105</v>
      </c>
      <c r="I54" s="91">
        <v>8.7671232876712324</v>
      </c>
      <c r="J54" s="92">
        <v>8.422706469021108</v>
      </c>
      <c r="K54" s="91">
        <v>10.294117647058822</v>
      </c>
      <c r="L54" s="92">
        <v>8.8955557105979199</v>
      </c>
      <c r="M54" s="91">
        <v>9.3035078800203355</v>
      </c>
      <c r="N54" s="92">
        <v>8.7186903886194482</v>
      </c>
    </row>
    <row r="55" spans="1:14" s="79" customFormat="1" ht="14.25" customHeight="1" x14ac:dyDescent="0.15">
      <c r="A55" s="827"/>
      <c r="B55" s="632" t="s">
        <v>92</v>
      </c>
      <c r="C55" s="99">
        <f t="shared" si="4"/>
        <v>9.3210586881472963</v>
      </c>
      <c r="D55" s="91">
        <f t="shared" si="5"/>
        <v>9.3842934243859446</v>
      </c>
      <c r="E55" s="91">
        <f t="shared" si="6"/>
        <v>9.5757575757575761</v>
      </c>
      <c r="F55" s="91">
        <f t="shared" si="7"/>
        <v>8.8237037037037034</v>
      </c>
      <c r="G55" s="91">
        <v>10.120481927710843</v>
      </c>
      <c r="H55" s="92">
        <v>9.3568695222811993</v>
      </c>
      <c r="I55" s="91">
        <v>8.9041095890410951</v>
      </c>
      <c r="J55" s="92">
        <v>9.4541976910991181</v>
      </c>
      <c r="K55" s="91">
        <v>9.117647058823529</v>
      </c>
      <c r="L55" s="92">
        <v>9.3211470034186839</v>
      </c>
      <c r="M55" s="91">
        <v>9.4306049822064058</v>
      </c>
      <c r="N55" s="92">
        <v>9.2622838405625441</v>
      </c>
    </row>
    <row r="56" spans="1:14" s="79" customFormat="1" ht="14.25" customHeight="1" x14ac:dyDescent="0.15">
      <c r="A56" s="827"/>
      <c r="B56" s="632" t="s">
        <v>93</v>
      </c>
      <c r="C56" s="99">
        <f t="shared" si="4"/>
        <v>8.6306098964326807</v>
      </c>
      <c r="D56" s="91">
        <f t="shared" si="5"/>
        <v>8.4095164665712083</v>
      </c>
      <c r="E56" s="91">
        <f t="shared" si="6"/>
        <v>7.3939393939393945</v>
      </c>
      <c r="F56" s="91">
        <f t="shared" si="7"/>
        <v>8.1185185185185187</v>
      </c>
      <c r="G56" s="91">
        <v>8.3132530120481931</v>
      </c>
      <c r="H56" s="92">
        <v>8.5791877545981983</v>
      </c>
      <c r="I56" s="91">
        <v>6.7123287671232879</v>
      </c>
      <c r="J56" s="92">
        <v>8.4022132659334652</v>
      </c>
      <c r="K56" s="91">
        <v>8.6764705882352935</v>
      </c>
      <c r="L56" s="92">
        <v>8.6513639852089579</v>
      </c>
      <c r="M56" s="91">
        <v>7.9562785968479917</v>
      </c>
      <c r="N56" s="92">
        <v>8.4244517311456608</v>
      </c>
    </row>
    <row r="57" spans="1:14" s="79" customFormat="1" ht="14.25" customHeight="1" x14ac:dyDescent="0.15">
      <c r="A57" s="827"/>
      <c r="B57" s="632" t="s">
        <v>94</v>
      </c>
      <c r="C57" s="99">
        <f t="shared" si="4"/>
        <v>6.9044879171461444</v>
      </c>
      <c r="D57" s="91">
        <f t="shared" si="5"/>
        <v>8.2332856041414253</v>
      </c>
      <c r="E57" s="91">
        <f t="shared" si="6"/>
        <v>8.8484848484848477</v>
      </c>
      <c r="F57" s="91">
        <f t="shared" si="7"/>
        <v>8</v>
      </c>
      <c r="G57" s="91">
        <v>7.5903614457831319</v>
      </c>
      <c r="H57" s="92">
        <v>8.1286260955437601</v>
      </c>
      <c r="I57" s="91">
        <v>8.6301369863013697</v>
      </c>
      <c r="J57" s="92">
        <v>8.3543957920623004</v>
      </c>
      <c r="K57" s="91">
        <v>9.8529411764705888</v>
      </c>
      <c r="L57" s="92">
        <v>8.4141491662596817</v>
      </c>
      <c r="M57" s="91">
        <v>8.2867310625317749</v>
      </c>
      <c r="N57" s="92">
        <v>8.2174872517361326</v>
      </c>
    </row>
    <row r="58" spans="1:14" s="79" customFormat="1" ht="14.25" customHeight="1" x14ac:dyDescent="0.15">
      <c r="A58" s="827"/>
      <c r="B58" s="632" t="s">
        <v>95</v>
      </c>
      <c r="C58" s="99">
        <f t="shared" si="4"/>
        <v>8.7456846950517839</v>
      </c>
      <c r="D58" s="91">
        <f t="shared" si="5"/>
        <v>7.7816940191651058</v>
      </c>
      <c r="E58" s="91">
        <f t="shared" si="6"/>
        <v>6.4242424242424239</v>
      </c>
      <c r="F58" s="91">
        <f t="shared" si="7"/>
        <v>8.5214814814814819</v>
      </c>
      <c r="G58" s="91">
        <v>9.3975903614457827</v>
      </c>
      <c r="H58" s="92">
        <v>7.9126033822984816</v>
      </c>
      <c r="I58" s="91">
        <v>9.1780821917808222</v>
      </c>
      <c r="J58" s="92">
        <v>7.8762210533506387</v>
      </c>
      <c r="K58" s="91">
        <v>7.7941176470588234</v>
      </c>
      <c r="L58" s="92">
        <v>8.6234563594502198</v>
      </c>
      <c r="M58" s="91">
        <v>8.3121504829689883</v>
      </c>
      <c r="N58" s="92">
        <v>8.131459847644221</v>
      </c>
    </row>
    <row r="59" spans="1:14" s="79" customFormat="1" ht="14.25" customHeight="1" x14ac:dyDescent="0.15">
      <c r="A59" s="827"/>
      <c r="B59" s="632" t="s">
        <v>96</v>
      </c>
      <c r="C59" s="99">
        <f t="shared" si="4"/>
        <v>7.2497123130034522</v>
      </c>
      <c r="D59" s="91">
        <f t="shared" si="5"/>
        <v>8.4480669677277227</v>
      </c>
      <c r="E59" s="91">
        <f t="shared" si="6"/>
        <v>8.3636363636363633</v>
      </c>
      <c r="F59" s="91">
        <f t="shared" si="7"/>
        <v>8.9422222222222221</v>
      </c>
      <c r="G59" s="91">
        <v>8.4337349397590362</v>
      </c>
      <c r="H59" s="92">
        <v>7.7336131341809651</v>
      </c>
      <c r="I59" s="91">
        <v>10</v>
      </c>
      <c r="J59" s="92">
        <v>7.8420657148712341</v>
      </c>
      <c r="K59" s="91">
        <v>8.235294117647058</v>
      </c>
      <c r="L59" s="92">
        <v>8.8048559268820199</v>
      </c>
      <c r="M59" s="91">
        <v>8.4138281647178452</v>
      </c>
      <c r="N59" s="92">
        <v>8.360866258555987</v>
      </c>
    </row>
    <row r="60" spans="1:14" s="79" customFormat="1" ht="14.25" customHeight="1" x14ac:dyDescent="0.15">
      <c r="A60" s="827"/>
      <c r="B60" s="632" t="s">
        <v>97</v>
      </c>
      <c r="C60" s="99">
        <f t="shared" si="4"/>
        <v>8.4004602991944761</v>
      </c>
      <c r="D60" s="91">
        <f t="shared" si="5"/>
        <v>7.9083599515365126</v>
      </c>
      <c r="E60" s="91">
        <f t="shared" si="6"/>
        <v>8.7272727272727284</v>
      </c>
      <c r="F60" s="91">
        <f t="shared" si="7"/>
        <v>8.7170370370370378</v>
      </c>
      <c r="G60" s="91">
        <v>7.5903614457831319</v>
      </c>
      <c r="H60" s="92">
        <v>8.5112949018639679</v>
      </c>
      <c r="I60" s="91">
        <v>7.6712328767123292</v>
      </c>
      <c r="J60" s="92">
        <v>8.4773550105881537</v>
      </c>
      <c r="K60" s="91">
        <v>7.7941176470588234</v>
      </c>
      <c r="L60" s="92">
        <v>7.5908742063768919</v>
      </c>
      <c r="M60" s="91">
        <v>8.0579562785968477</v>
      </c>
      <c r="N60" s="92">
        <v>8.247409827072449</v>
      </c>
    </row>
    <row r="61" spans="1:14" s="79" customFormat="1" ht="14.25" customHeight="1" x14ac:dyDescent="0.15">
      <c r="A61" s="827"/>
      <c r="B61" s="632" t="s">
        <v>98</v>
      </c>
      <c r="C61" s="99">
        <f t="shared" si="4"/>
        <v>7.0195627157652467</v>
      </c>
      <c r="D61" s="91">
        <f t="shared" si="5"/>
        <v>7.2474942174248271</v>
      </c>
      <c r="E61" s="91">
        <f t="shared" si="6"/>
        <v>7.3939393939393945</v>
      </c>
      <c r="F61" s="91">
        <f t="shared" si="7"/>
        <v>8.2785185185185188</v>
      </c>
      <c r="G61" s="91">
        <v>7.7108433734939767</v>
      </c>
      <c r="H61" s="92">
        <v>7.9126033822984816</v>
      </c>
      <c r="I61" s="91">
        <v>6.3013698630136989</v>
      </c>
      <c r="J61" s="92">
        <v>7.5483298039483575</v>
      </c>
      <c r="K61" s="91">
        <v>6.6176470588235299</v>
      </c>
      <c r="L61" s="92">
        <v>7.4094746389450918</v>
      </c>
      <c r="M61" s="91">
        <v>7.0411794611082863</v>
      </c>
      <c r="N61" s="92">
        <v>7.6826212175994613</v>
      </c>
    </row>
    <row r="62" spans="1:14" s="79" customFormat="1" ht="14.25" customHeight="1" x14ac:dyDescent="0.15">
      <c r="A62" s="827"/>
      <c r="B62" s="632" t="s">
        <v>99</v>
      </c>
      <c r="C62" s="748">
        <f t="shared" si="4"/>
        <v>7.2497123130034522</v>
      </c>
      <c r="D62" s="91">
        <f t="shared" si="5"/>
        <v>7.1483643573080737</v>
      </c>
      <c r="E62" s="91">
        <f t="shared" si="6"/>
        <v>7.5151515151515147</v>
      </c>
      <c r="F62" s="91">
        <f t="shared" si="7"/>
        <v>6.927407407407407</v>
      </c>
      <c r="G62" s="91">
        <v>7.3493975903614466</v>
      </c>
      <c r="H62" s="92">
        <v>7.2151586223922966</v>
      </c>
      <c r="I62" s="91">
        <v>7.9452054794520555</v>
      </c>
      <c r="J62" s="92">
        <v>7.2272696222419563</v>
      </c>
      <c r="K62" s="91">
        <v>6.4705882352941186</v>
      </c>
      <c r="L62" s="92">
        <v>6.8303914044512668</v>
      </c>
      <c r="M62" s="91">
        <v>7.3207930859176411</v>
      </c>
      <c r="N62" s="92">
        <v>7.0729487451219972</v>
      </c>
    </row>
    <row r="63" spans="1:14" s="79" customFormat="1" ht="14.25" customHeight="1" x14ac:dyDescent="0.15">
      <c r="A63" s="828"/>
      <c r="B63" s="633" t="s">
        <v>277</v>
      </c>
      <c r="C63" s="749">
        <v>100</v>
      </c>
      <c r="D63" s="94">
        <v>100</v>
      </c>
      <c r="E63" s="94">
        <v>100</v>
      </c>
      <c r="F63" s="94">
        <v>100</v>
      </c>
      <c r="G63" s="94">
        <v>100</v>
      </c>
      <c r="H63" s="95">
        <v>100</v>
      </c>
      <c r="I63" s="94">
        <v>100</v>
      </c>
      <c r="J63" s="95">
        <v>100</v>
      </c>
      <c r="K63" s="94">
        <v>100</v>
      </c>
      <c r="L63" s="95">
        <v>100</v>
      </c>
      <c r="M63" s="94">
        <v>100</v>
      </c>
      <c r="N63" s="95">
        <v>100</v>
      </c>
    </row>
    <row r="64" spans="1:14" s="79" customFormat="1" ht="7.5" customHeight="1" x14ac:dyDescent="0.15">
      <c r="B64" s="75"/>
      <c r="E64" s="100"/>
      <c r="F64" s="100"/>
    </row>
    <row r="65" spans="1:14" s="75" customFormat="1" ht="14.25" customHeight="1" x14ac:dyDescent="0.15">
      <c r="A65" s="73"/>
      <c r="B65" s="74"/>
      <c r="C65" s="824" t="s">
        <v>82</v>
      </c>
      <c r="D65" s="825"/>
      <c r="E65" s="824" t="s">
        <v>563</v>
      </c>
      <c r="F65" s="825"/>
      <c r="G65" s="824" t="s">
        <v>25</v>
      </c>
      <c r="H65" s="825"/>
      <c r="I65" s="824" t="s">
        <v>564</v>
      </c>
      <c r="J65" s="825"/>
      <c r="K65" s="824" t="s">
        <v>84</v>
      </c>
      <c r="L65" s="825"/>
      <c r="M65" s="824" t="s">
        <v>511</v>
      </c>
      <c r="N65" s="825"/>
    </row>
    <row r="66" spans="1:14" s="79" customFormat="1" ht="14.25" customHeight="1" x14ac:dyDescent="0.15">
      <c r="A66" s="76"/>
      <c r="B66" s="77"/>
      <c r="C66" s="78" t="s">
        <v>36</v>
      </c>
      <c r="D66" s="632" t="s">
        <v>85</v>
      </c>
      <c r="E66" s="632" t="s">
        <v>36</v>
      </c>
      <c r="F66" s="632" t="s">
        <v>85</v>
      </c>
      <c r="G66" s="632" t="s">
        <v>36</v>
      </c>
      <c r="H66" s="632" t="s">
        <v>85</v>
      </c>
      <c r="I66" s="632" t="s">
        <v>36</v>
      </c>
      <c r="J66" s="632" t="s">
        <v>85</v>
      </c>
      <c r="K66" s="632" t="s">
        <v>36</v>
      </c>
      <c r="L66" s="632" t="s">
        <v>85</v>
      </c>
      <c r="M66" s="632" t="s">
        <v>36</v>
      </c>
      <c r="N66" s="632" t="s">
        <v>85</v>
      </c>
    </row>
    <row r="67" spans="1:14" s="79" customFormat="1" ht="14.25" customHeight="1" x14ac:dyDescent="0.15">
      <c r="A67" s="80"/>
      <c r="B67" s="81"/>
      <c r="C67" s="82" t="s">
        <v>86</v>
      </c>
      <c r="D67" s="633" t="s">
        <v>86</v>
      </c>
      <c r="E67" s="633" t="s">
        <v>86</v>
      </c>
      <c r="F67" s="633" t="s">
        <v>86</v>
      </c>
      <c r="G67" s="633" t="s">
        <v>86</v>
      </c>
      <c r="H67" s="633" t="s">
        <v>86</v>
      </c>
      <c r="I67" s="633" t="s">
        <v>86</v>
      </c>
      <c r="J67" s="633" t="s">
        <v>86</v>
      </c>
      <c r="K67" s="633" t="s">
        <v>86</v>
      </c>
      <c r="L67" s="633" t="s">
        <v>86</v>
      </c>
      <c r="M67" s="633" t="s">
        <v>86</v>
      </c>
      <c r="N67" s="633" t="s">
        <v>86</v>
      </c>
    </row>
    <row r="68" spans="1:14" s="79" customFormat="1" ht="14.25" customHeight="1" x14ac:dyDescent="0.15">
      <c r="A68" s="826" t="s">
        <v>103</v>
      </c>
      <c r="B68" s="632" t="s">
        <v>88</v>
      </c>
      <c r="C68" s="83">
        <v>40</v>
      </c>
      <c r="D68" s="83">
        <v>691</v>
      </c>
      <c r="E68" s="85">
        <v>32</v>
      </c>
      <c r="F68" s="83">
        <v>557</v>
      </c>
      <c r="G68" s="86">
        <v>23</v>
      </c>
      <c r="H68" s="87">
        <v>588</v>
      </c>
      <c r="I68" s="86">
        <v>30</v>
      </c>
      <c r="J68" s="87">
        <v>537</v>
      </c>
      <c r="K68" s="88">
        <v>29</v>
      </c>
      <c r="L68" s="101">
        <v>494</v>
      </c>
      <c r="M68" s="88">
        <v>154</v>
      </c>
      <c r="N68" s="84">
        <v>2867</v>
      </c>
    </row>
    <row r="69" spans="1:14" s="79" customFormat="1" ht="14.25" customHeight="1" x14ac:dyDescent="0.15">
      <c r="A69" s="827"/>
      <c r="B69" s="632" t="s">
        <v>89</v>
      </c>
      <c r="C69" s="83">
        <v>25</v>
      </c>
      <c r="D69" s="83">
        <v>624</v>
      </c>
      <c r="E69" s="85">
        <v>23</v>
      </c>
      <c r="F69" s="83">
        <v>505</v>
      </c>
      <c r="G69" s="86">
        <v>23</v>
      </c>
      <c r="H69" s="87">
        <v>504</v>
      </c>
      <c r="I69" s="86">
        <v>23</v>
      </c>
      <c r="J69" s="87">
        <v>516</v>
      </c>
      <c r="K69" s="88">
        <v>15</v>
      </c>
      <c r="L69" s="101">
        <v>469</v>
      </c>
      <c r="M69" s="88">
        <v>109</v>
      </c>
      <c r="N69" s="84">
        <v>2618</v>
      </c>
    </row>
    <row r="70" spans="1:14" s="79" customFormat="1" ht="14.25" customHeight="1" x14ac:dyDescent="0.15">
      <c r="A70" s="827"/>
      <c r="B70" s="632" t="s">
        <v>90</v>
      </c>
      <c r="C70" s="83">
        <v>24</v>
      </c>
      <c r="D70" s="83">
        <v>695</v>
      </c>
      <c r="E70" s="85">
        <v>30</v>
      </c>
      <c r="F70" s="83">
        <v>680</v>
      </c>
      <c r="G70" s="86">
        <v>34</v>
      </c>
      <c r="H70" s="87">
        <v>638</v>
      </c>
      <c r="I70" s="86">
        <v>22</v>
      </c>
      <c r="J70" s="87">
        <v>604</v>
      </c>
      <c r="K70" s="88">
        <v>38</v>
      </c>
      <c r="L70" s="101">
        <v>558</v>
      </c>
      <c r="M70" s="88">
        <v>148</v>
      </c>
      <c r="N70" s="84">
        <v>3175</v>
      </c>
    </row>
    <row r="71" spans="1:14" s="79" customFormat="1" ht="14.25" customHeight="1" x14ac:dyDescent="0.15">
      <c r="A71" s="827"/>
      <c r="B71" s="632" t="s">
        <v>91</v>
      </c>
      <c r="C71" s="83">
        <v>23</v>
      </c>
      <c r="D71" s="83">
        <v>632</v>
      </c>
      <c r="E71" s="85">
        <v>37</v>
      </c>
      <c r="F71" s="83">
        <v>682</v>
      </c>
      <c r="G71" s="86">
        <v>41</v>
      </c>
      <c r="H71" s="87">
        <v>585</v>
      </c>
      <c r="I71" s="86">
        <v>25</v>
      </c>
      <c r="J71" s="87">
        <v>554</v>
      </c>
      <c r="K71" s="88">
        <v>23</v>
      </c>
      <c r="L71" s="101">
        <v>573</v>
      </c>
      <c r="M71" s="88">
        <v>149</v>
      </c>
      <c r="N71" s="84">
        <v>3026</v>
      </c>
    </row>
    <row r="72" spans="1:14" s="79" customFormat="1" ht="14.25" customHeight="1" x14ac:dyDescent="0.15">
      <c r="A72" s="827"/>
      <c r="B72" s="632" t="s">
        <v>92</v>
      </c>
      <c r="C72" s="83">
        <v>21</v>
      </c>
      <c r="D72" s="83">
        <v>740</v>
      </c>
      <c r="E72" s="85">
        <v>30</v>
      </c>
      <c r="F72" s="83">
        <v>652</v>
      </c>
      <c r="G72" s="86">
        <v>23</v>
      </c>
      <c r="H72" s="87">
        <v>612</v>
      </c>
      <c r="I72" s="86">
        <v>36</v>
      </c>
      <c r="J72" s="87">
        <v>582</v>
      </c>
      <c r="K72" s="88">
        <v>33</v>
      </c>
      <c r="L72" s="101">
        <v>591</v>
      </c>
      <c r="M72" s="88">
        <v>143</v>
      </c>
      <c r="N72" s="84">
        <v>3177</v>
      </c>
    </row>
    <row r="73" spans="1:14" s="79" customFormat="1" ht="14.25" customHeight="1" x14ac:dyDescent="0.15">
      <c r="A73" s="827"/>
      <c r="B73" s="632" t="s">
        <v>93</v>
      </c>
      <c r="C73" s="83">
        <v>35</v>
      </c>
      <c r="D73" s="83">
        <v>696</v>
      </c>
      <c r="E73" s="85">
        <v>35</v>
      </c>
      <c r="F73" s="83">
        <v>638</v>
      </c>
      <c r="G73" s="86">
        <v>25</v>
      </c>
      <c r="H73" s="87">
        <v>557</v>
      </c>
      <c r="I73" s="86">
        <v>27</v>
      </c>
      <c r="J73" s="87">
        <v>542</v>
      </c>
      <c r="K73" s="88">
        <v>30</v>
      </c>
      <c r="L73" s="101">
        <v>550</v>
      </c>
      <c r="M73" s="88">
        <v>152</v>
      </c>
      <c r="N73" s="84">
        <v>2983</v>
      </c>
    </row>
    <row r="74" spans="1:14" s="79" customFormat="1" ht="14.25" customHeight="1" x14ac:dyDescent="0.15">
      <c r="A74" s="827"/>
      <c r="B74" s="632" t="s">
        <v>94</v>
      </c>
      <c r="C74" s="83">
        <v>36</v>
      </c>
      <c r="D74" s="83">
        <v>685</v>
      </c>
      <c r="E74" s="85">
        <v>27</v>
      </c>
      <c r="F74" s="83">
        <v>577</v>
      </c>
      <c r="G74" s="86">
        <v>31</v>
      </c>
      <c r="H74" s="87">
        <v>644</v>
      </c>
      <c r="I74" s="86">
        <v>19</v>
      </c>
      <c r="J74" s="87">
        <v>546</v>
      </c>
      <c r="K74" s="88">
        <v>27</v>
      </c>
      <c r="L74" s="101">
        <v>540</v>
      </c>
      <c r="M74" s="88">
        <v>140</v>
      </c>
      <c r="N74" s="84">
        <v>2992</v>
      </c>
    </row>
    <row r="75" spans="1:14" s="79" customFormat="1" ht="14.25" customHeight="1" x14ac:dyDescent="0.15">
      <c r="A75" s="827"/>
      <c r="B75" s="632" t="s">
        <v>95</v>
      </c>
      <c r="C75" s="83">
        <v>30</v>
      </c>
      <c r="D75" s="83">
        <v>657</v>
      </c>
      <c r="E75" s="85">
        <v>43</v>
      </c>
      <c r="F75" s="83">
        <v>712</v>
      </c>
      <c r="G75" s="86">
        <v>41</v>
      </c>
      <c r="H75" s="87">
        <v>575</v>
      </c>
      <c r="I75" s="86">
        <v>16</v>
      </c>
      <c r="J75" s="87">
        <v>492</v>
      </c>
      <c r="K75" s="88">
        <v>33</v>
      </c>
      <c r="L75" s="101">
        <v>530</v>
      </c>
      <c r="M75" s="88">
        <v>163</v>
      </c>
      <c r="N75" s="84">
        <v>2966</v>
      </c>
    </row>
    <row r="76" spans="1:14" s="79" customFormat="1" ht="14.25" customHeight="1" x14ac:dyDescent="0.15">
      <c r="A76" s="827"/>
      <c r="B76" s="632" t="s">
        <v>96</v>
      </c>
      <c r="C76" s="83">
        <v>33</v>
      </c>
      <c r="D76" s="83">
        <v>648</v>
      </c>
      <c r="E76" s="85">
        <v>28</v>
      </c>
      <c r="F76" s="83">
        <v>669</v>
      </c>
      <c r="G76" s="86">
        <v>26</v>
      </c>
      <c r="H76" s="87">
        <v>584</v>
      </c>
      <c r="I76" s="86">
        <v>30</v>
      </c>
      <c r="J76" s="87">
        <v>509</v>
      </c>
      <c r="K76" s="88">
        <v>22</v>
      </c>
      <c r="L76" s="101">
        <v>501</v>
      </c>
      <c r="M76" s="88">
        <v>139</v>
      </c>
      <c r="N76" s="84">
        <v>2911</v>
      </c>
    </row>
    <row r="77" spans="1:14" s="79" customFormat="1" ht="14.25" customHeight="1" x14ac:dyDescent="0.15">
      <c r="A77" s="827"/>
      <c r="B77" s="632" t="s">
        <v>97</v>
      </c>
      <c r="C77" s="83">
        <v>24</v>
      </c>
      <c r="D77" s="83">
        <v>628</v>
      </c>
      <c r="E77" s="85">
        <v>40</v>
      </c>
      <c r="F77" s="83">
        <v>681</v>
      </c>
      <c r="G77" s="86">
        <v>27</v>
      </c>
      <c r="H77" s="87">
        <v>570</v>
      </c>
      <c r="I77" s="86">
        <v>24</v>
      </c>
      <c r="J77" s="87">
        <v>549</v>
      </c>
      <c r="K77" s="88">
        <v>28</v>
      </c>
      <c r="L77" s="101">
        <v>473</v>
      </c>
      <c r="M77" s="88">
        <v>143</v>
      </c>
      <c r="N77" s="84">
        <v>2901</v>
      </c>
    </row>
    <row r="78" spans="1:14" s="79" customFormat="1" ht="14.25" customHeight="1" x14ac:dyDescent="0.15">
      <c r="A78" s="827"/>
      <c r="B78" s="632" t="s">
        <v>98</v>
      </c>
      <c r="C78" s="83">
        <v>28</v>
      </c>
      <c r="D78" s="83">
        <v>627</v>
      </c>
      <c r="E78" s="85">
        <v>35</v>
      </c>
      <c r="F78" s="83">
        <v>642</v>
      </c>
      <c r="G78" s="86">
        <v>25</v>
      </c>
      <c r="H78" s="87">
        <v>555</v>
      </c>
      <c r="I78" s="86">
        <v>26</v>
      </c>
      <c r="J78" s="87">
        <v>494</v>
      </c>
      <c r="K78" s="88">
        <v>19</v>
      </c>
      <c r="L78" s="101">
        <v>470</v>
      </c>
      <c r="M78" s="88">
        <v>133</v>
      </c>
      <c r="N78" s="84">
        <v>2788</v>
      </c>
    </row>
    <row r="79" spans="1:14" s="79" customFormat="1" ht="14.25" customHeight="1" x14ac:dyDescent="0.15">
      <c r="A79" s="827"/>
      <c r="B79" s="632" t="s">
        <v>99</v>
      </c>
      <c r="C79" s="83">
        <v>29</v>
      </c>
      <c r="D79" s="83">
        <v>582</v>
      </c>
      <c r="E79" s="85">
        <v>30</v>
      </c>
      <c r="F79" s="83">
        <v>547</v>
      </c>
      <c r="G79" s="86">
        <v>33</v>
      </c>
      <c r="H79" s="87">
        <v>538</v>
      </c>
      <c r="I79" s="86">
        <v>18</v>
      </c>
      <c r="J79" s="87">
        <v>453</v>
      </c>
      <c r="K79" s="88">
        <v>13</v>
      </c>
      <c r="L79" s="85">
        <v>383</v>
      </c>
      <c r="M79" s="88">
        <v>123</v>
      </c>
      <c r="N79" s="84">
        <v>2503</v>
      </c>
    </row>
    <row r="80" spans="1:14" s="79" customFormat="1" ht="14.25" customHeight="1" x14ac:dyDescent="0.15">
      <c r="A80" s="827"/>
      <c r="B80" s="632" t="s">
        <v>277</v>
      </c>
      <c r="C80" s="83">
        <v>348</v>
      </c>
      <c r="D80" s="83">
        <v>7905</v>
      </c>
      <c r="E80" s="85">
        <v>390</v>
      </c>
      <c r="F80" s="83">
        <v>7542</v>
      </c>
      <c r="G80" s="86">
        <v>352</v>
      </c>
      <c r="H80" s="87">
        <v>6950</v>
      </c>
      <c r="I80" s="86">
        <v>296</v>
      </c>
      <c r="J80" s="87">
        <v>6378</v>
      </c>
      <c r="K80" s="747">
        <v>310</v>
      </c>
      <c r="L80" s="101">
        <v>6132</v>
      </c>
      <c r="M80" s="747">
        <v>1696</v>
      </c>
      <c r="N80" s="84">
        <v>34907</v>
      </c>
    </row>
    <row r="81" spans="1:14" s="79" customFormat="1" ht="14.25" customHeight="1" x14ac:dyDescent="0.15">
      <c r="A81" s="827"/>
      <c r="B81" s="89"/>
      <c r="C81" s="89" t="s">
        <v>100</v>
      </c>
      <c r="D81" s="89" t="s">
        <v>100</v>
      </c>
      <c r="E81" s="90" t="s">
        <v>534</v>
      </c>
      <c r="F81" s="89" t="s">
        <v>565</v>
      </c>
      <c r="G81" s="89" t="s">
        <v>100</v>
      </c>
      <c r="H81" s="89" t="s">
        <v>565</v>
      </c>
      <c r="I81" s="89" t="s">
        <v>565</v>
      </c>
      <c r="J81" s="89" t="s">
        <v>565</v>
      </c>
      <c r="K81" s="89" t="s">
        <v>565</v>
      </c>
      <c r="L81" s="89" t="s">
        <v>565</v>
      </c>
      <c r="M81" s="89" t="s">
        <v>534</v>
      </c>
      <c r="N81" s="89" t="s">
        <v>534</v>
      </c>
    </row>
    <row r="82" spans="1:14" s="79" customFormat="1" ht="14.25" customHeight="1" x14ac:dyDescent="0.15">
      <c r="A82" s="827"/>
      <c r="B82" s="632" t="s">
        <v>88</v>
      </c>
      <c r="C82" s="91">
        <f t="shared" ref="C82:C93" si="8">C68/$C$80*100</f>
        <v>11.494252873563218</v>
      </c>
      <c r="D82" s="91">
        <f t="shared" ref="D82:D93" si="9">D68/$D$80*100</f>
        <v>8.7413029728020248</v>
      </c>
      <c r="E82" s="91">
        <f t="shared" ref="E82:E93" si="10">E68/$E$80*100</f>
        <v>8.2051282051282044</v>
      </c>
      <c r="F82" s="91">
        <f t="shared" ref="F82:F93" si="11">F68/$F$80*100</f>
        <v>7.3853089366215858</v>
      </c>
      <c r="G82" s="91">
        <v>6.5340909090909092</v>
      </c>
      <c r="H82" s="91">
        <v>8.4604316546762597</v>
      </c>
      <c r="I82" s="91">
        <v>10.135135135135135</v>
      </c>
      <c r="J82" s="91">
        <v>8.4195672624647226</v>
      </c>
      <c r="K82" s="91">
        <v>9.3548387096774199</v>
      </c>
      <c r="L82" s="92">
        <v>8.0560991519895619</v>
      </c>
      <c r="M82" s="91">
        <v>9.0801886792452819</v>
      </c>
      <c r="N82" s="92">
        <v>8.2132523562609219</v>
      </c>
    </row>
    <row r="83" spans="1:14" s="79" customFormat="1" ht="14.25" customHeight="1" x14ac:dyDescent="0.15">
      <c r="A83" s="827"/>
      <c r="B83" s="632" t="s">
        <v>89</v>
      </c>
      <c r="C83" s="91">
        <f t="shared" si="8"/>
        <v>7.1839080459770113</v>
      </c>
      <c r="D83" s="91">
        <f t="shared" si="9"/>
        <v>7.8937381404174571</v>
      </c>
      <c r="E83" s="91">
        <f t="shared" si="10"/>
        <v>5.8974358974358969</v>
      </c>
      <c r="F83" s="91">
        <f t="shared" si="11"/>
        <v>6.6958366481039508</v>
      </c>
      <c r="G83" s="91">
        <v>6.5340909090909092</v>
      </c>
      <c r="H83" s="91">
        <v>7.2517985611510793</v>
      </c>
      <c r="I83" s="91">
        <v>7.7702702702702702</v>
      </c>
      <c r="J83" s="91">
        <v>8.0903104421448724</v>
      </c>
      <c r="K83" s="91">
        <v>4.838709677419355</v>
      </c>
      <c r="L83" s="92">
        <v>7.6484018264840179</v>
      </c>
      <c r="M83" s="91">
        <v>6.426886792452831</v>
      </c>
      <c r="N83" s="92">
        <v>7.4999283811269937</v>
      </c>
    </row>
    <row r="84" spans="1:14" s="79" customFormat="1" ht="14.25" customHeight="1" x14ac:dyDescent="0.15">
      <c r="A84" s="827"/>
      <c r="B84" s="632" t="s">
        <v>90</v>
      </c>
      <c r="C84" s="91">
        <f t="shared" si="8"/>
        <v>6.8965517241379306</v>
      </c>
      <c r="D84" s="91">
        <f t="shared" si="9"/>
        <v>8.7919038583175215</v>
      </c>
      <c r="E84" s="91">
        <f t="shared" si="10"/>
        <v>7.6923076923076925</v>
      </c>
      <c r="F84" s="91">
        <f t="shared" si="11"/>
        <v>9.0161760806152209</v>
      </c>
      <c r="G84" s="91">
        <v>9.6590909090909083</v>
      </c>
      <c r="H84" s="91">
        <v>9.1798561151079134</v>
      </c>
      <c r="I84" s="91">
        <v>7.4324324324324325</v>
      </c>
      <c r="J84" s="91">
        <v>9.470053308247099</v>
      </c>
      <c r="K84" s="91">
        <v>12.258064516129032</v>
      </c>
      <c r="L84" s="92">
        <v>9.0998043052837563</v>
      </c>
      <c r="M84" s="91">
        <v>8.7264150943396217</v>
      </c>
      <c r="N84" s="92">
        <v>9.0955968716876257</v>
      </c>
    </row>
    <row r="85" spans="1:14" s="79" customFormat="1" ht="14.25" customHeight="1" x14ac:dyDescent="0.15">
      <c r="A85" s="827"/>
      <c r="B85" s="632" t="s">
        <v>91</v>
      </c>
      <c r="C85" s="91">
        <f t="shared" si="8"/>
        <v>6.6091954022988508</v>
      </c>
      <c r="D85" s="91">
        <f t="shared" si="9"/>
        <v>7.9949399114484514</v>
      </c>
      <c r="E85" s="91">
        <f t="shared" si="10"/>
        <v>9.4871794871794872</v>
      </c>
      <c r="F85" s="91">
        <f t="shared" si="11"/>
        <v>9.0426942455582076</v>
      </c>
      <c r="G85" s="91">
        <v>11.647727272727272</v>
      </c>
      <c r="H85" s="91">
        <v>8.4172661870503589</v>
      </c>
      <c r="I85" s="91">
        <v>8.4459459459459456</v>
      </c>
      <c r="J85" s="91">
        <v>8.6861084979617438</v>
      </c>
      <c r="K85" s="91">
        <v>7.419354838709677</v>
      </c>
      <c r="L85" s="92">
        <v>9.3444227005870832</v>
      </c>
      <c r="M85" s="91">
        <v>8.7853773584905657</v>
      </c>
      <c r="N85" s="92">
        <v>8.6687483885753576</v>
      </c>
    </row>
    <row r="86" spans="1:14" s="79" customFormat="1" ht="14.25" customHeight="1" x14ac:dyDescent="0.15">
      <c r="A86" s="827"/>
      <c r="B86" s="632" t="s">
        <v>92</v>
      </c>
      <c r="C86" s="91">
        <f t="shared" si="8"/>
        <v>6.0344827586206895</v>
      </c>
      <c r="D86" s="91">
        <f t="shared" si="9"/>
        <v>9.3611638203668566</v>
      </c>
      <c r="E86" s="91">
        <f t="shared" si="10"/>
        <v>7.6923076923076925</v>
      </c>
      <c r="F86" s="91">
        <f t="shared" si="11"/>
        <v>8.6449217714134186</v>
      </c>
      <c r="G86" s="91">
        <v>6.5340909090909092</v>
      </c>
      <c r="H86" s="91">
        <v>8.8057553956834536</v>
      </c>
      <c r="I86" s="91">
        <v>12.162162162162163</v>
      </c>
      <c r="J86" s="91">
        <v>9.1251175917215441</v>
      </c>
      <c r="K86" s="91">
        <v>10.64516129032258</v>
      </c>
      <c r="L86" s="92">
        <v>9.637964774951076</v>
      </c>
      <c r="M86" s="91">
        <v>8.4316037735849054</v>
      </c>
      <c r="N86" s="92">
        <v>9.1013263815280609</v>
      </c>
    </row>
    <row r="87" spans="1:14" s="79" customFormat="1" ht="14.25" customHeight="1" x14ac:dyDescent="0.15">
      <c r="A87" s="827"/>
      <c r="B87" s="632" t="s">
        <v>93</v>
      </c>
      <c r="C87" s="91">
        <f t="shared" si="8"/>
        <v>10.057471264367816</v>
      </c>
      <c r="D87" s="91">
        <f t="shared" si="9"/>
        <v>8.8045540796963948</v>
      </c>
      <c r="E87" s="91">
        <f t="shared" si="10"/>
        <v>8.9743589743589745</v>
      </c>
      <c r="F87" s="91">
        <f t="shared" si="11"/>
        <v>8.4592946168125174</v>
      </c>
      <c r="G87" s="91">
        <v>7.1022727272727275</v>
      </c>
      <c r="H87" s="91">
        <v>8.014388489208633</v>
      </c>
      <c r="I87" s="91">
        <v>9.121621621621621</v>
      </c>
      <c r="J87" s="91">
        <v>8.4979617434932582</v>
      </c>
      <c r="K87" s="91">
        <v>9.67741935483871</v>
      </c>
      <c r="L87" s="92">
        <v>8.9693411611219833</v>
      </c>
      <c r="M87" s="91">
        <v>8.9622641509433958</v>
      </c>
      <c r="N87" s="92">
        <v>8.5455639270060448</v>
      </c>
    </row>
    <row r="88" spans="1:14" s="79" customFormat="1" ht="14.25" customHeight="1" x14ac:dyDescent="0.15">
      <c r="A88" s="827"/>
      <c r="B88" s="632" t="s">
        <v>94</v>
      </c>
      <c r="C88" s="91">
        <f t="shared" si="8"/>
        <v>10.344827586206897</v>
      </c>
      <c r="D88" s="91">
        <f t="shared" si="9"/>
        <v>8.6654016445287798</v>
      </c>
      <c r="E88" s="91">
        <f t="shared" si="10"/>
        <v>6.9230769230769234</v>
      </c>
      <c r="F88" s="91">
        <f t="shared" si="11"/>
        <v>7.6504905860514452</v>
      </c>
      <c r="G88" s="91">
        <v>8.8068181818181817</v>
      </c>
      <c r="H88" s="91">
        <v>9.2661870503597115</v>
      </c>
      <c r="I88" s="91">
        <v>6.4189189189189184</v>
      </c>
      <c r="J88" s="91">
        <v>8.5606773283160873</v>
      </c>
      <c r="K88" s="91">
        <v>8.7096774193548381</v>
      </c>
      <c r="L88" s="92">
        <v>8.8062622309197653</v>
      </c>
      <c r="M88" s="91">
        <v>8.2547169811320753</v>
      </c>
      <c r="N88" s="92">
        <v>8.571346721287993</v>
      </c>
    </row>
    <row r="89" spans="1:14" s="79" customFormat="1" ht="14.25" customHeight="1" x14ac:dyDescent="0.15">
      <c r="A89" s="827"/>
      <c r="B89" s="632" t="s">
        <v>95</v>
      </c>
      <c r="C89" s="91">
        <f t="shared" si="8"/>
        <v>8.6206896551724146</v>
      </c>
      <c r="D89" s="91">
        <f t="shared" si="9"/>
        <v>8.311195445920303</v>
      </c>
      <c r="E89" s="91">
        <f t="shared" si="10"/>
        <v>11.025641025641026</v>
      </c>
      <c r="F89" s="91">
        <f t="shared" si="11"/>
        <v>9.4404667197029966</v>
      </c>
      <c r="G89" s="91">
        <v>11.647727272727272</v>
      </c>
      <c r="H89" s="91">
        <v>8.2733812949640289</v>
      </c>
      <c r="I89" s="91">
        <v>5.4054054054054053</v>
      </c>
      <c r="J89" s="91">
        <v>7.7140169332079029</v>
      </c>
      <c r="K89" s="91">
        <v>10.64516129032258</v>
      </c>
      <c r="L89" s="92">
        <v>8.6431833007175474</v>
      </c>
      <c r="M89" s="91">
        <v>9.6108490566037741</v>
      </c>
      <c r="N89" s="92">
        <v>8.4968630933623626</v>
      </c>
    </row>
    <row r="90" spans="1:14" s="79" customFormat="1" ht="14.25" customHeight="1" x14ac:dyDescent="0.15">
      <c r="A90" s="827"/>
      <c r="B90" s="632" t="s">
        <v>96</v>
      </c>
      <c r="C90" s="91">
        <f t="shared" si="8"/>
        <v>9.4827586206896548</v>
      </c>
      <c r="D90" s="91">
        <f t="shared" si="9"/>
        <v>8.1973434535104364</v>
      </c>
      <c r="E90" s="91">
        <f t="shared" si="10"/>
        <v>7.1794871794871788</v>
      </c>
      <c r="F90" s="91">
        <f t="shared" si="11"/>
        <v>8.8703261734287988</v>
      </c>
      <c r="G90" s="91">
        <v>7.3863636363636367</v>
      </c>
      <c r="H90" s="91">
        <v>8.4028776978417259</v>
      </c>
      <c r="I90" s="91">
        <v>10.135135135135135</v>
      </c>
      <c r="J90" s="91">
        <v>7.9805581687049241</v>
      </c>
      <c r="K90" s="91">
        <v>7.096774193548387</v>
      </c>
      <c r="L90" s="92">
        <v>8.1702544031311142</v>
      </c>
      <c r="M90" s="91">
        <v>8.1957547169811331</v>
      </c>
      <c r="N90" s="92">
        <v>8.3393015727504523</v>
      </c>
    </row>
    <row r="91" spans="1:14" s="79" customFormat="1" ht="14.25" customHeight="1" x14ac:dyDescent="0.15">
      <c r="A91" s="827"/>
      <c r="B91" s="632" t="s">
        <v>97</v>
      </c>
      <c r="C91" s="91">
        <f t="shared" si="8"/>
        <v>6.8965517241379306</v>
      </c>
      <c r="D91" s="91">
        <f t="shared" si="9"/>
        <v>7.9443390259329529</v>
      </c>
      <c r="E91" s="91">
        <f t="shared" si="10"/>
        <v>10.256410256410255</v>
      </c>
      <c r="F91" s="91">
        <f t="shared" si="11"/>
        <v>9.0294351630867151</v>
      </c>
      <c r="G91" s="91">
        <v>7.6704545454545459</v>
      </c>
      <c r="H91" s="91">
        <v>8.2014388489208638</v>
      </c>
      <c r="I91" s="91">
        <v>8.1081081081081088</v>
      </c>
      <c r="J91" s="91">
        <v>8.6077140169332065</v>
      </c>
      <c r="K91" s="91">
        <v>9.0322580645161281</v>
      </c>
      <c r="L91" s="92">
        <v>7.7136333985649053</v>
      </c>
      <c r="M91" s="91">
        <v>8.4316037735849054</v>
      </c>
      <c r="N91" s="92">
        <v>8.3106540235482846</v>
      </c>
    </row>
    <row r="92" spans="1:14" s="79" customFormat="1" ht="14.25" customHeight="1" x14ac:dyDescent="0.15">
      <c r="A92" s="827"/>
      <c r="B92" s="632" t="s">
        <v>98</v>
      </c>
      <c r="C92" s="91">
        <f t="shared" si="8"/>
        <v>8.0459770114942533</v>
      </c>
      <c r="D92" s="91">
        <f t="shared" si="9"/>
        <v>7.9316888045540797</v>
      </c>
      <c r="E92" s="91">
        <f t="shared" si="10"/>
        <v>8.9743589743589745</v>
      </c>
      <c r="F92" s="91">
        <f t="shared" si="11"/>
        <v>8.5123309466984889</v>
      </c>
      <c r="G92" s="91">
        <v>7.1022727272727275</v>
      </c>
      <c r="H92" s="91">
        <v>7.985611510791367</v>
      </c>
      <c r="I92" s="91">
        <v>8.7837837837837842</v>
      </c>
      <c r="J92" s="91">
        <v>7.7453747256193166</v>
      </c>
      <c r="K92" s="91">
        <v>6.129032258064516</v>
      </c>
      <c r="L92" s="92">
        <v>7.6647097195042395</v>
      </c>
      <c r="M92" s="91">
        <v>7.841981132075472</v>
      </c>
      <c r="N92" s="92">
        <v>7.9869367175638128</v>
      </c>
    </row>
    <row r="93" spans="1:14" s="79" customFormat="1" ht="14.25" customHeight="1" x14ac:dyDescent="0.15">
      <c r="A93" s="827"/>
      <c r="B93" s="632" t="s">
        <v>99</v>
      </c>
      <c r="C93" s="91">
        <f t="shared" si="8"/>
        <v>8.3333333333333321</v>
      </c>
      <c r="D93" s="91">
        <f t="shared" si="9"/>
        <v>7.3624288425047437</v>
      </c>
      <c r="E93" s="91">
        <f t="shared" si="10"/>
        <v>7.6923076923076925</v>
      </c>
      <c r="F93" s="91">
        <f t="shared" si="11"/>
        <v>7.2527181119066562</v>
      </c>
      <c r="G93" s="91">
        <v>9.375</v>
      </c>
      <c r="H93" s="91">
        <v>7.741007194244605</v>
      </c>
      <c r="I93" s="91">
        <v>6.0810810810810816</v>
      </c>
      <c r="J93" s="91">
        <v>7.1025399811853243</v>
      </c>
      <c r="K93" s="91">
        <v>4.1935483870967749</v>
      </c>
      <c r="L93" s="92">
        <v>6.2459230267449444</v>
      </c>
      <c r="M93" s="91">
        <v>7.2523584905660385</v>
      </c>
      <c r="N93" s="92">
        <v>7.1704815653020875</v>
      </c>
    </row>
    <row r="94" spans="1:14" s="79" customFormat="1" ht="14.25" customHeight="1" x14ac:dyDescent="0.15">
      <c r="A94" s="828"/>
      <c r="B94" s="633" t="s">
        <v>277</v>
      </c>
      <c r="C94" s="94">
        <v>100</v>
      </c>
      <c r="D94" s="94">
        <v>100</v>
      </c>
      <c r="E94" s="94">
        <v>100</v>
      </c>
      <c r="F94" s="94">
        <v>100</v>
      </c>
      <c r="G94" s="94">
        <v>100</v>
      </c>
      <c r="H94" s="94">
        <v>100</v>
      </c>
      <c r="I94" s="94">
        <v>100</v>
      </c>
      <c r="J94" s="94">
        <v>100</v>
      </c>
      <c r="K94" s="94">
        <v>100</v>
      </c>
      <c r="L94" s="95">
        <v>100</v>
      </c>
      <c r="M94" s="94">
        <v>100</v>
      </c>
      <c r="N94" s="95">
        <v>100</v>
      </c>
    </row>
    <row r="95" spans="1:14" s="79" customFormat="1" ht="7.5" customHeight="1" x14ac:dyDescent="0.15">
      <c r="B95" s="75"/>
      <c r="E95" s="100"/>
      <c r="F95" s="100"/>
    </row>
    <row r="96" spans="1:14" x14ac:dyDescent="0.15">
      <c r="A96" t="s">
        <v>34</v>
      </c>
    </row>
    <row r="97" spans="1:1" x14ac:dyDescent="0.15">
      <c r="A97" s="3" t="s">
        <v>104</v>
      </c>
    </row>
    <row r="98" spans="1:1" x14ac:dyDescent="0.15">
      <c r="A98" s="3" t="s">
        <v>105</v>
      </c>
    </row>
  </sheetData>
  <mergeCells count="21">
    <mergeCell ref="A68:A94"/>
    <mergeCell ref="M34:N34"/>
    <mergeCell ref="A37:A63"/>
    <mergeCell ref="C65:D65"/>
    <mergeCell ref="E65:F65"/>
    <mergeCell ref="G65:H65"/>
    <mergeCell ref="I65:J65"/>
    <mergeCell ref="K65:L65"/>
    <mergeCell ref="M65:N65"/>
    <mergeCell ref="K34:L34"/>
    <mergeCell ref="A6:A32"/>
    <mergeCell ref="C34:D34"/>
    <mergeCell ref="E34:F34"/>
    <mergeCell ref="G34:H34"/>
    <mergeCell ref="I34:J34"/>
    <mergeCell ref="M3:N3"/>
    <mergeCell ref="C3:D3"/>
    <mergeCell ref="E3:F3"/>
    <mergeCell ref="G3:H3"/>
    <mergeCell ref="I3:J3"/>
    <mergeCell ref="K3:L3"/>
  </mergeCells>
  <phoneticPr fontId="3"/>
  <pageMargins left="0.74803149606299213" right="0.74803149606299213" top="0.78740157480314965" bottom="0.59055118110236227" header="0.51181102362204722" footer="0.31496062992125984"/>
  <pageSetup paperSize="9" scale="60" firstPageNumber="13" orientation="portrait" useFirstPageNumber="1" r:id="rId1"/>
  <headerFooter alignWithMargins="0">
    <oddFooter>&amp;C&amp;14&amp;P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61"/>
  <sheetViews>
    <sheetView view="pageBreakPreview" topLeftCell="A10" zoomScale="80" zoomScaleNormal="100" zoomScaleSheetLayoutView="80" zoomScalePageLayoutView="50" workbookViewId="0">
      <pane xSplit="2" topLeftCell="C1" activePane="topRight" state="frozen"/>
      <selection activeCell="J26" sqref="J26"/>
      <selection pane="topRight" activeCell="J26" sqref="J26"/>
    </sheetView>
  </sheetViews>
  <sheetFormatPr defaultColWidth="9" defaultRowHeight="11.25" x14ac:dyDescent="0.15"/>
  <cols>
    <col min="1" max="1" width="9.25" style="102" customWidth="1"/>
    <col min="2" max="2" width="5.75" style="102" customWidth="1"/>
    <col min="3" max="4" width="6.25" style="105" customWidth="1"/>
    <col min="5" max="5" width="6.25" style="104" customWidth="1"/>
    <col min="6" max="7" width="6.25" style="105" customWidth="1"/>
    <col min="8" max="8" width="6.25" style="104" customWidth="1"/>
    <col min="9" max="10" width="6.25" style="105" customWidth="1"/>
    <col min="11" max="11" width="6.25" style="104" customWidth="1"/>
    <col min="12" max="13" width="6.25" style="105" customWidth="1"/>
    <col min="14" max="14" width="6.25" style="104" customWidth="1"/>
    <col min="15" max="16" width="6.25" style="105" customWidth="1"/>
    <col min="17" max="17" width="6.25" style="104" customWidth="1"/>
    <col min="18" max="19" width="6.25" style="105" customWidth="1"/>
    <col min="20" max="20" width="6.25" style="104" customWidth="1"/>
    <col min="21" max="22" width="6.25" style="105" customWidth="1"/>
    <col min="23" max="32" width="6.25" style="104" customWidth="1"/>
    <col min="33" max="44" width="7.5" style="106" customWidth="1"/>
    <col min="45" max="52" width="7.5" style="102" customWidth="1"/>
    <col min="53" max="16384" width="9" style="102"/>
  </cols>
  <sheetData>
    <row r="1" spans="1:244" ht="24" customHeight="1" x14ac:dyDescent="0.15">
      <c r="B1" s="103"/>
      <c r="C1" s="103" t="s">
        <v>517</v>
      </c>
    </row>
    <row r="2" spans="1:244" ht="6" customHeight="1" x14ac:dyDescent="0.15"/>
    <row r="3" spans="1:244" ht="15" customHeight="1" x14ac:dyDescent="0.15">
      <c r="A3" s="832" t="s">
        <v>106</v>
      </c>
      <c r="B3" s="834" t="s">
        <v>107</v>
      </c>
      <c r="C3" s="829" t="s">
        <v>515</v>
      </c>
      <c r="D3" s="830"/>
      <c r="E3" s="831"/>
      <c r="F3" s="829" t="s">
        <v>14</v>
      </c>
      <c r="G3" s="830"/>
      <c r="H3" s="831"/>
      <c r="I3" s="829" t="s">
        <v>15</v>
      </c>
      <c r="J3" s="830"/>
      <c r="K3" s="831"/>
      <c r="L3" s="829" t="s">
        <v>16</v>
      </c>
      <c r="M3" s="830"/>
      <c r="N3" s="831"/>
      <c r="O3" s="829" t="s">
        <v>188</v>
      </c>
      <c r="P3" s="830"/>
      <c r="Q3" s="831"/>
      <c r="R3" s="829" t="s">
        <v>187</v>
      </c>
      <c r="S3" s="830"/>
      <c r="T3" s="831"/>
      <c r="U3" s="829" t="s">
        <v>78</v>
      </c>
      <c r="V3" s="830"/>
      <c r="W3" s="831"/>
      <c r="X3" s="829" t="s">
        <v>79</v>
      </c>
      <c r="Y3" s="830"/>
      <c r="Z3" s="831"/>
      <c r="AA3" s="829" t="s">
        <v>80</v>
      </c>
      <c r="AB3" s="830"/>
      <c r="AC3" s="831"/>
      <c r="AD3" s="829" t="s">
        <v>22</v>
      </c>
      <c r="AE3" s="830"/>
      <c r="AF3" s="831"/>
      <c r="AG3" s="829" t="s">
        <v>23</v>
      </c>
      <c r="AH3" s="830"/>
      <c r="AI3" s="831"/>
      <c r="AJ3" s="829" t="s">
        <v>24</v>
      </c>
      <c r="AK3" s="830"/>
      <c r="AL3" s="831"/>
      <c r="AM3" s="829" t="s">
        <v>25</v>
      </c>
      <c r="AN3" s="830"/>
      <c r="AO3" s="831"/>
      <c r="AP3" s="829" t="s">
        <v>26</v>
      </c>
      <c r="AQ3" s="830"/>
      <c r="AR3" s="831"/>
      <c r="AS3" s="829" t="s">
        <v>27</v>
      </c>
      <c r="AT3" s="830"/>
      <c r="AU3" s="831"/>
      <c r="AV3" s="829" t="s">
        <v>514</v>
      </c>
      <c r="AW3" s="830"/>
      <c r="AX3" s="830"/>
      <c r="AY3" s="830"/>
      <c r="AZ3" s="831"/>
    </row>
    <row r="4" spans="1:244" s="112" customFormat="1" ht="15" customHeight="1" thickBot="1" x14ac:dyDescent="0.2">
      <c r="A4" s="833"/>
      <c r="B4" s="835"/>
      <c r="C4" s="107" t="s">
        <v>108</v>
      </c>
      <c r="D4" s="108" t="s">
        <v>109</v>
      </c>
      <c r="E4" s="109" t="s">
        <v>110</v>
      </c>
      <c r="F4" s="107" t="s">
        <v>108</v>
      </c>
      <c r="G4" s="108" t="s">
        <v>109</v>
      </c>
      <c r="H4" s="109" t="s">
        <v>110</v>
      </c>
      <c r="I4" s="107" t="s">
        <v>108</v>
      </c>
      <c r="J4" s="108" t="s">
        <v>109</v>
      </c>
      <c r="K4" s="109" t="s">
        <v>110</v>
      </c>
      <c r="L4" s="107" t="s">
        <v>108</v>
      </c>
      <c r="M4" s="108" t="s">
        <v>109</v>
      </c>
      <c r="N4" s="109" t="s">
        <v>110</v>
      </c>
      <c r="O4" s="107" t="s">
        <v>108</v>
      </c>
      <c r="P4" s="108" t="s">
        <v>109</v>
      </c>
      <c r="Q4" s="109" t="s">
        <v>110</v>
      </c>
      <c r="R4" s="107" t="s">
        <v>108</v>
      </c>
      <c r="S4" s="108" t="s">
        <v>109</v>
      </c>
      <c r="T4" s="109" t="s">
        <v>110</v>
      </c>
      <c r="U4" s="107" t="s">
        <v>108</v>
      </c>
      <c r="V4" s="108" t="s">
        <v>109</v>
      </c>
      <c r="W4" s="109" t="s">
        <v>110</v>
      </c>
      <c r="X4" s="107" t="s">
        <v>108</v>
      </c>
      <c r="Y4" s="108" t="s">
        <v>109</v>
      </c>
      <c r="Z4" s="109" t="s">
        <v>110</v>
      </c>
      <c r="AA4" s="107" t="s">
        <v>108</v>
      </c>
      <c r="AB4" s="108" t="s">
        <v>109</v>
      </c>
      <c r="AC4" s="110" t="s">
        <v>110</v>
      </c>
      <c r="AD4" s="107" t="s">
        <v>108</v>
      </c>
      <c r="AE4" s="108" t="s">
        <v>109</v>
      </c>
      <c r="AF4" s="110" t="s">
        <v>110</v>
      </c>
      <c r="AG4" s="107" t="s">
        <v>108</v>
      </c>
      <c r="AH4" s="108" t="s">
        <v>109</v>
      </c>
      <c r="AI4" s="110" t="s">
        <v>110</v>
      </c>
      <c r="AJ4" s="107" t="s">
        <v>108</v>
      </c>
      <c r="AK4" s="108" t="s">
        <v>109</v>
      </c>
      <c r="AL4" s="110" t="s">
        <v>110</v>
      </c>
      <c r="AM4" s="107" t="s">
        <v>108</v>
      </c>
      <c r="AN4" s="108" t="s">
        <v>109</v>
      </c>
      <c r="AO4" s="110" t="s">
        <v>110</v>
      </c>
      <c r="AP4" s="107" t="s">
        <v>108</v>
      </c>
      <c r="AQ4" s="108" t="s">
        <v>109</v>
      </c>
      <c r="AR4" s="110" t="s">
        <v>110</v>
      </c>
      <c r="AS4" s="108" t="s">
        <v>108</v>
      </c>
      <c r="AT4" s="108" t="s">
        <v>109</v>
      </c>
      <c r="AU4" s="110" t="s">
        <v>110</v>
      </c>
      <c r="AV4" s="108" t="s">
        <v>108</v>
      </c>
      <c r="AW4" s="108" t="s">
        <v>109</v>
      </c>
      <c r="AX4" s="110" t="s">
        <v>110</v>
      </c>
      <c r="AY4" s="110" t="s">
        <v>598</v>
      </c>
      <c r="AZ4" s="110" t="s">
        <v>516</v>
      </c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</row>
    <row r="5" spans="1:244" s="121" customFormat="1" ht="15" customHeight="1" thickTop="1" x14ac:dyDescent="0.15">
      <c r="A5" s="113" t="s">
        <v>111</v>
      </c>
      <c r="B5" s="114" t="s">
        <v>61</v>
      </c>
      <c r="C5" s="115">
        <v>40579</v>
      </c>
      <c r="D5" s="115">
        <v>1326</v>
      </c>
      <c r="E5" s="116">
        <v>3.2677000418935904</v>
      </c>
      <c r="F5" s="115">
        <v>41641</v>
      </c>
      <c r="G5" s="115">
        <v>1231</v>
      </c>
      <c r="H5" s="116">
        <v>2.956221032155808</v>
      </c>
      <c r="I5" s="115">
        <v>44021</v>
      </c>
      <c r="J5" s="115">
        <v>1318</v>
      </c>
      <c r="K5" s="116">
        <v>2.9940255787010743</v>
      </c>
      <c r="L5" s="117">
        <v>44778</v>
      </c>
      <c r="M5" s="117">
        <v>1290</v>
      </c>
      <c r="N5" s="116">
        <v>2.8808790030818705</v>
      </c>
      <c r="O5" s="118">
        <v>45473</v>
      </c>
      <c r="P5" s="119">
        <v>1294</v>
      </c>
      <c r="Q5" s="120">
        <v>2.8456446682646845</v>
      </c>
      <c r="R5" s="119">
        <v>47149</v>
      </c>
      <c r="S5" s="119">
        <v>1258</v>
      </c>
      <c r="T5" s="120">
        <v>2.6681371821247533</v>
      </c>
      <c r="U5" s="119">
        <v>47819</v>
      </c>
      <c r="V5" s="119">
        <v>1326</v>
      </c>
      <c r="W5" s="120">
        <v>2.7729563562600639</v>
      </c>
      <c r="X5" s="119">
        <v>50014</v>
      </c>
      <c r="Y5" s="119">
        <v>1329</v>
      </c>
      <c r="Z5" s="120">
        <v>2.6572559683288679</v>
      </c>
      <c r="AA5" s="119">
        <v>51689</v>
      </c>
      <c r="AB5" s="118">
        <v>1370</v>
      </c>
      <c r="AC5" s="120">
        <f t="shared" ref="AC5:AC55" si="0">AB5/AA5*100</f>
        <v>2.6504672173963515</v>
      </c>
      <c r="AD5" s="119">
        <v>53206</v>
      </c>
      <c r="AE5" s="118">
        <v>1215</v>
      </c>
      <c r="AF5" s="120">
        <f t="shared" ref="AF5:AF55" si="1">AE5/AD5*100</f>
        <v>2.2835770401834381</v>
      </c>
      <c r="AG5" s="119">
        <v>53603</v>
      </c>
      <c r="AH5" s="118">
        <v>1217</v>
      </c>
      <c r="AI5" s="120">
        <f t="shared" ref="AI5:AI55" si="2">AH5/AG5*100</f>
        <v>2.2703953136951291</v>
      </c>
      <c r="AJ5" s="119">
        <v>53975</v>
      </c>
      <c r="AK5" s="118">
        <v>1215</v>
      </c>
      <c r="AL5" s="120">
        <f t="shared" ref="AL5:AL55" si="3">AK5/AJ5*100</f>
        <v>2.2510421491431218</v>
      </c>
      <c r="AM5" s="119">
        <v>56079</v>
      </c>
      <c r="AN5" s="118">
        <v>1182</v>
      </c>
      <c r="AO5" s="120">
        <f>AN5/AM5*100</f>
        <v>2.1077408655646499</v>
      </c>
      <c r="AP5" s="119">
        <v>56396</v>
      </c>
      <c r="AQ5" s="118">
        <v>1026</v>
      </c>
      <c r="AR5" s="120">
        <f>AQ5/AP5*100</f>
        <v>1.8192779629760976</v>
      </c>
      <c r="AS5" s="119">
        <v>59009</v>
      </c>
      <c r="AT5" s="118">
        <v>990</v>
      </c>
      <c r="AU5" s="120">
        <v>1.6777101798030807</v>
      </c>
      <c r="AV5" s="119">
        <v>279062</v>
      </c>
      <c r="AW5" s="118">
        <v>5630</v>
      </c>
      <c r="AX5" s="120">
        <v>2.017472819660147</v>
      </c>
      <c r="AY5" s="120">
        <v>98.508769253393638</v>
      </c>
      <c r="AZ5" s="625" t="s">
        <v>522</v>
      </c>
    </row>
    <row r="6" spans="1:244" s="131" customFormat="1" ht="15" customHeight="1" x14ac:dyDescent="0.15">
      <c r="A6" s="122"/>
      <c r="B6" s="123" t="s">
        <v>29</v>
      </c>
      <c r="C6" s="124">
        <v>22783</v>
      </c>
      <c r="D6" s="124">
        <v>970</v>
      </c>
      <c r="E6" s="125">
        <v>4.2575604617477945</v>
      </c>
      <c r="F6" s="124">
        <v>23304</v>
      </c>
      <c r="G6" s="124">
        <v>886</v>
      </c>
      <c r="H6" s="125">
        <v>3.8019224167524888</v>
      </c>
      <c r="I6" s="124">
        <v>24425</v>
      </c>
      <c r="J6" s="124">
        <v>941</v>
      </c>
      <c r="K6" s="125">
        <v>3.8526100307062441</v>
      </c>
      <c r="L6" s="126">
        <v>24628</v>
      </c>
      <c r="M6" s="126">
        <v>905</v>
      </c>
      <c r="N6" s="125">
        <v>3.6746792268962158</v>
      </c>
      <c r="O6" s="127">
        <v>25197</v>
      </c>
      <c r="P6" s="128">
        <v>929</v>
      </c>
      <c r="Q6" s="129">
        <v>3.6869468587530263</v>
      </c>
      <c r="R6" s="130">
        <v>25811</v>
      </c>
      <c r="S6" s="128">
        <v>894</v>
      </c>
      <c r="T6" s="129">
        <v>3.4636395335322154</v>
      </c>
      <c r="U6" s="128">
        <v>26517</v>
      </c>
      <c r="V6" s="128">
        <v>958</v>
      </c>
      <c r="W6" s="129">
        <v>3.6127767092808383</v>
      </c>
      <c r="X6" s="128">
        <v>27319</v>
      </c>
      <c r="Y6" s="128">
        <v>917</v>
      </c>
      <c r="Z6" s="129">
        <v>3.3566382371243457</v>
      </c>
      <c r="AA6" s="128">
        <v>28008</v>
      </c>
      <c r="AB6" s="127">
        <v>957</v>
      </c>
      <c r="AC6" s="129">
        <f t="shared" si="0"/>
        <v>3.4168808911739506</v>
      </c>
      <c r="AD6" s="128">
        <v>28934</v>
      </c>
      <c r="AE6" s="127">
        <v>846</v>
      </c>
      <c r="AF6" s="129">
        <f t="shared" si="1"/>
        <v>2.9238957627704432</v>
      </c>
      <c r="AG6" s="128">
        <v>29062</v>
      </c>
      <c r="AH6" s="127">
        <v>869</v>
      </c>
      <c r="AI6" s="129">
        <f t="shared" si="2"/>
        <v>2.9901589704769114</v>
      </c>
      <c r="AJ6" s="128">
        <v>28943</v>
      </c>
      <c r="AK6" s="127">
        <v>825</v>
      </c>
      <c r="AL6" s="129">
        <f t="shared" si="3"/>
        <v>2.8504301558235152</v>
      </c>
      <c r="AM6" s="128">
        <v>30309</v>
      </c>
      <c r="AN6" s="127">
        <v>830</v>
      </c>
      <c r="AO6" s="129">
        <f t="shared" ref="AO6:AO55" si="4">AN6/AM6*100</f>
        <v>2.7384605232769141</v>
      </c>
      <c r="AP6" s="128">
        <v>30736</v>
      </c>
      <c r="AQ6" s="127">
        <v>730</v>
      </c>
      <c r="AR6" s="129">
        <f t="shared" ref="AR6:AR55" si="5">AQ6/AP6*100</f>
        <v>2.3750650702758982</v>
      </c>
      <c r="AS6" s="128">
        <v>31977</v>
      </c>
      <c r="AT6" s="127">
        <v>680</v>
      </c>
      <c r="AU6" s="129">
        <v>2.126528442317916</v>
      </c>
      <c r="AV6" s="128">
        <v>151027</v>
      </c>
      <c r="AW6" s="127">
        <v>3934</v>
      </c>
      <c r="AX6" s="129">
        <v>2.6048322485383411</v>
      </c>
      <c r="AY6" s="129">
        <v>96.113814731041529</v>
      </c>
      <c r="AZ6" s="626" t="s">
        <v>599</v>
      </c>
    </row>
    <row r="7" spans="1:244" s="131" customFormat="1" ht="15" customHeight="1" x14ac:dyDescent="0.15">
      <c r="A7" s="132"/>
      <c r="B7" s="133" t="s">
        <v>32</v>
      </c>
      <c r="C7" s="134">
        <v>17796</v>
      </c>
      <c r="D7" s="134">
        <v>356</v>
      </c>
      <c r="E7" s="135">
        <v>2.0004495392222972</v>
      </c>
      <c r="F7" s="134">
        <v>18337</v>
      </c>
      <c r="G7" s="134">
        <v>345</v>
      </c>
      <c r="H7" s="135">
        <v>1.8814418934394939</v>
      </c>
      <c r="I7" s="134">
        <v>19596</v>
      </c>
      <c r="J7" s="134">
        <v>377</v>
      </c>
      <c r="K7" s="135">
        <v>1.923862012655644</v>
      </c>
      <c r="L7" s="136">
        <v>20150</v>
      </c>
      <c r="M7" s="136">
        <v>385</v>
      </c>
      <c r="N7" s="135">
        <v>1.9106699751861043</v>
      </c>
      <c r="O7" s="137">
        <v>20276</v>
      </c>
      <c r="P7" s="138">
        <v>365</v>
      </c>
      <c r="Q7" s="139">
        <v>1.8001578220556325</v>
      </c>
      <c r="R7" s="140">
        <v>21338</v>
      </c>
      <c r="S7" s="138">
        <v>364</v>
      </c>
      <c r="T7" s="139">
        <v>1.7058768394413721</v>
      </c>
      <c r="U7" s="138">
        <v>21302</v>
      </c>
      <c r="V7" s="138">
        <v>368</v>
      </c>
      <c r="W7" s="139">
        <v>1.7275373204393953</v>
      </c>
      <c r="X7" s="138">
        <v>22695</v>
      </c>
      <c r="Y7" s="138">
        <v>412</v>
      </c>
      <c r="Z7" s="139">
        <v>1.8153778365278694</v>
      </c>
      <c r="AA7" s="138">
        <v>23681</v>
      </c>
      <c r="AB7" s="137">
        <v>413</v>
      </c>
      <c r="AC7" s="139">
        <f t="shared" si="0"/>
        <v>1.7440141885900089</v>
      </c>
      <c r="AD7" s="138">
        <v>24272</v>
      </c>
      <c r="AE7" s="137">
        <v>369</v>
      </c>
      <c r="AF7" s="139">
        <f t="shared" si="1"/>
        <v>1.5202702702702704</v>
      </c>
      <c r="AG7" s="138">
        <v>24541</v>
      </c>
      <c r="AH7" s="137">
        <v>348</v>
      </c>
      <c r="AI7" s="139">
        <f t="shared" si="2"/>
        <v>1.4180351248930361</v>
      </c>
      <c r="AJ7" s="138">
        <v>25032</v>
      </c>
      <c r="AK7" s="137">
        <v>390</v>
      </c>
      <c r="AL7" s="139">
        <f t="shared" si="3"/>
        <v>1.5580057526366251</v>
      </c>
      <c r="AM7" s="138">
        <v>25770</v>
      </c>
      <c r="AN7" s="137">
        <v>352</v>
      </c>
      <c r="AO7" s="139">
        <f t="shared" si="4"/>
        <v>1.3659293752425301</v>
      </c>
      <c r="AP7" s="138">
        <v>25660</v>
      </c>
      <c r="AQ7" s="137">
        <v>296</v>
      </c>
      <c r="AR7" s="139">
        <f t="shared" si="5"/>
        <v>1.1535463756819953</v>
      </c>
      <c r="AS7" s="138">
        <v>27032</v>
      </c>
      <c r="AT7" s="137">
        <v>310</v>
      </c>
      <c r="AU7" s="139">
        <v>1.1467889908256881</v>
      </c>
      <c r="AV7" s="138">
        <v>128035</v>
      </c>
      <c r="AW7" s="137">
        <v>1696</v>
      </c>
      <c r="AX7" s="139">
        <v>1.3246377943531067</v>
      </c>
      <c r="AY7" s="139">
        <v>101.22496296335288</v>
      </c>
      <c r="AZ7" s="627" t="s">
        <v>28</v>
      </c>
    </row>
    <row r="8" spans="1:244" s="131" customFormat="1" ht="15" customHeight="1" x14ac:dyDescent="0.15">
      <c r="A8" s="779" t="s">
        <v>112</v>
      </c>
      <c r="B8" s="114" t="s">
        <v>61</v>
      </c>
      <c r="C8" s="141">
        <v>2525</v>
      </c>
      <c r="D8" s="141">
        <v>97</v>
      </c>
      <c r="E8" s="142">
        <v>3.8415841584158414</v>
      </c>
      <c r="F8" s="141">
        <v>2560</v>
      </c>
      <c r="G8" s="141">
        <v>75</v>
      </c>
      <c r="H8" s="142">
        <v>2.9296875</v>
      </c>
      <c r="I8" s="141">
        <v>2777</v>
      </c>
      <c r="J8" s="141">
        <v>84</v>
      </c>
      <c r="K8" s="142">
        <v>3.0248469571480014</v>
      </c>
      <c r="L8" s="143">
        <v>2800</v>
      </c>
      <c r="M8" s="143">
        <v>83</v>
      </c>
      <c r="N8" s="142">
        <v>2.9642857142857144</v>
      </c>
      <c r="O8" s="118">
        <v>2803</v>
      </c>
      <c r="P8" s="143">
        <v>89</v>
      </c>
      <c r="Q8" s="120">
        <v>3.1751694612914738</v>
      </c>
      <c r="R8" s="119">
        <v>2909</v>
      </c>
      <c r="S8" s="119">
        <v>79</v>
      </c>
      <c r="T8" s="120">
        <v>2.7</v>
      </c>
      <c r="U8" s="144">
        <v>3025</v>
      </c>
      <c r="V8" s="119">
        <v>93</v>
      </c>
      <c r="W8" s="120">
        <v>3.1</v>
      </c>
      <c r="X8" s="144">
        <v>3134</v>
      </c>
      <c r="Y8" s="119">
        <v>80</v>
      </c>
      <c r="Z8" s="120">
        <v>2.5526483726866624</v>
      </c>
      <c r="AA8" s="118">
        <v>3412</v>
      </c>
      <c r="AB8" s="118">
        <v>108</v>
      </c>
      <c r="AC8" s="120">
        <f t="shared" si="0"/>
        <v>3.1652989449003512</v>
      </c>
      <c r="AD8" s="118">
        <v>3449</v>
      </c>
      <c r="AE8" s="118">
        <v>86</v>
      </c>
      <c r="AF8" s="120">
        <f t="shared" si="1"/>
        <v>2.4934763699623081</v>
      </c>
      <c r="AG8" s="118">
        <v>3524</v>
      </c>
      <c r="AH8" s="118">
        <v>71</v>
      </c>
      <c r="AI8" s="120">
        <f t="shared" si="2"/>
        <v>2.0147559591373438</v>
      </c>
      <c r="AJ8" s="118">
        <v>3576</v>
      </c>
      <c r="AK8" s="118">
        <v>95</v>
      </c>
      <c r="AL8" s="120">
        <f t="shared" si="3"/>
        <v>2.6565995525727066</v>
      </c>
      <c r="AM8" s="119">
        <v>3683</v>
      </c>
      <c r="AN8" s="118">
        <v>81</v>
      </c>
      <c r="AO8" s="120">
        <f t="shared" si="4"/>
        <v>2.1992940537605215</v>
      </c>
      <c r="AP8" s="119">
        <v>3741</v>
      </c>
      <c r="AQ8" s="118">
        <v>73</v>
      </c>
      <c r="AR8" s="120">
        <f t="shared" si="5"/>
        <v>1.9513499064421278</v>
      </c>
      <c r="AS8" s="119">
        <v>3838</v>
      </c>
      <c r="AT8" s="118">
        <v>74</v>
      </c>
      <c r="AU8" s="120">
        <v>1.9280875455966648</v>
      </c>
      <c r="AV8" s="119">
        <v>18362</v>
      </c>
      <c r="AW8" s="118">
        <v>394</v>
      </c>
      <c r="AX8" s="120">
        <v>2.1457357586319574</v>
      </c>
      <c r="AY8" s="120">
        <v>92.419774000000004</v>
      </c>
      <c r="AZ8" s="120">
        <v>94.470586999999995</v>
      </c>
    </row>
    <row r="9" spans="1:244" s="131" customFormat="1" ht="15" customHeight="1" x14ac:dyDescent="0.15">
      <c r="A9" s="780"/>
      <c r="B9" s="123" t="s">
        <v>29</v>
      </c>
      <c r="C9" s="145">
        <v>1466</v>
      </c>
      <c r="D9" s="145">
        <v>77</v>
      </c>
      <c r="E9" s="146">
        <v>5.2523874488403823</v>
      </c>
      <c r="F9" s="145">
        <v>1475</v>
      </c>
      <c r="G9" s="145">
        <v>53</v>
      </c>
      <c r="H9" s="146">
        <v>3.593220338983051</v>
      </c>
      <c r="I9" s="145">
        <v>1535</v>
      </c>
      <c r="J9" s="145">
        <v>65</v>
      </c>
      <c r="K9" s="146">
        <v>4.234527687296417</v>
      </c>
      <c r="L9" s="147">
        <v>1594</v>
      </c>
      <c r="M9" s="147">
        <v>55</v>
      </c>
      <c r="N9" s="146">
        <v>3.4504391468005018</v>
      </c>
      <c r="O9" s="127">
        <v>1586</v>
      </c>
      <c r="P9" s="147">
        <v>62</v>
      </c>
      <c r="Q9" s="129">
        <v>3.9092055485498109</v>
      </c>
      <c r="R9" s="130">
        <v>1589</v>
      </c>
      <c r="S9" s="128">
        <v>54</v>
      </c>
      <c r="T9" s="129">
        <v>3.4</v>
      </c>
      <c r="U9" s="130">
        <v>1689</v>
      </c>
      <c r="V9" s="128">
        <v>67</v>
      </c>
      <c r="W9" s="129">
        <v>4</v>
      </c>
      <c r="X9" s="130">
        <v>1748</v>
      </c>
      <c r="Y9" s="128">
        <v>50</v>
      </c>
      <c r="Z9" s="129">
        <v>2.8604118993135015</v>
      </c>
      <c r="AA9" s="127">
        <v>1865</v>
      </c>
      <c r="AB9" s="127">
        <v>68</v>
      </c>
      <c r="AC9" s="129">
        <f t="shared" si="0"/>
        <v>3.6461126005361928</v>
      </c>
      <c r="AD9" s="127">
        <v>1980</v>
      </c>
      <c r="AE9" s="127">
        <v>60</v>
      </c>
      <c r="AF9" s="129">
        <f t="shared" si="1"/>
        <v>3.0303030303030303</v>
      </c>
      <c r="AG9" s="127">
        <v>1981</v>
      </c>
      <c r="AH9" s="127">
        <v>50</v>
      </c>
      <c r="AI9" s="129">
        <f t="shared" si="2"/>
        <v>2.5239777889954569</v>
      </c>
      <c r="AJ9" s="127">
        <v>1992</v>
      </c>
      <c r="AK9" s="127">
        <v>58</v>
      </c>
      <c r="AL9" s="129">
        <f t="shared" si="3"/>
        <v>2.9116465863453818</v>
      </c>
      <c r="AM9" s="128">
        <v>2052</v>
      </c>
      <c r="AN9" s="127">
        <v>54</v>
      </c>
      <c r="AO9" s="129">
        <f t="shared" si="4"/>
        <v>2.6315789473684208</v>
      </c>
      <c r="AP9" s="128">
        <v>2126</v>
      </c>
      <c r="AQ9" s="127">
        <v>51</v>
      </c>
      <c r="AR9" s="129">
        <f t="shared" si="5"/>
        <v>2.3988711194731889</v>
      </c>
      <c r="AS9" s="128">
        <v>2150</v>
      </c>
      <c r="AT9" s="127">
        <v>49</v>
      </c>
      <c r="AU9" s="129">
        <v>2.2790697674418601</v>
      </c>
      <c r="AV9" s="128">
        <v>10301</v>
      </c>
      <c r="AW9" s="127">
        <v>262</v>
      </c>
      <c r="AX9" s="129">
        <v>2.5434423842345404</v>
      </c>
      <c r="AY9" s="129">
        <v>86.125997999999996</v>
      </c>
      <c r="AZ9" s="129">
        <v>88.443809000000002</v>
      </c>
    </row>
    <row r="10" spans="1:244" s="131" customFormat="1" ht="15" customHeight="1" x14ac:dyDescent="0.15">
      <c r="A10" s="132"/>
      <c r="B10" s="133" t="s">
        <v>32</v>
      </c>
      <c r="C10" s="148">
        <v>1059</v>
      </c>
      <c r="D10" s="148">
        <v>20</v>
      </c>
      <c r="E10" s="149">
        <v>1.8885741265344664</v>
      </c>
      <c r="F10" s="148">
        <v>1085</v>
      </c>
      <c r="G10" s="148">
        <v>22</v>
      </c>
      <c r="H10" s="149">
        <v>2.0276497695852536</v>
      </c>
      <c r="I10" s="148">
        <v>1242</v>
      </c>
      <c r="J10" s="148">
        <v>19</v>
      </c>
      <c r="K10" s="149">
        <v>1.529790660225443</v>
      </c>
      <c r="L10" s="150">
        <v>1206</v>
      </c>
      <c r="M10" s="150">
        <v>28</v>
      </c>
      <c r="N10" s="149">
        <v>2.3217247097844109</v>
      </c>
      <c r="O10" s="137">
        <v>1217</v>
      </c>
      <c r="P10" s="150">
        <v>27</v>
      </c>
      <c r="Q10" s="139">
        <v>2.218570254724733</v>
      </c>
      <c r="R10" s="140">
        <v>1320</v>
      </c>
      <c r="S10" s="138">
        <v>25</v>
      </c>
      <c r="T10" s="139">
        <v>1.9</v>
      </c>
      <c r="U10" s="138">
        <v>1336</v>
      </c>
      <c r="V10" s="138">
        <v>26</v>
      </c>
      <c r="W10" s="139">
        <v>1.9</v>
      </c>
      <c r="X10" s="138">
        <v>1386</v>
      </c>
      <c r="Y10" s="138">
        <v>30</v>
      </c>
      <c r="Z10" s="139">
        <v>2.1645021645021645</v>
      </c>
      <c r="AA10" s="137">
        <v>1547</v>
      </c>
      <c r="AB10" s="137">
        <v>40</v>
      </c>
      <c r="AC10" s="139">
        <f t="shared" si="0"/>
        <v>2.5856496444731736</v>
      </c>
      <c r="AD10" s="137">
        <v>1469</v>
      </c>
      <c r="AE10" s="137">
        <v>26</v>
      </c>
      <c r="AF10" s="139">
        <f t="shared" si="1"/>
        <v>1.7699115044247788</v>
      </c>
      <c r="AG10" s="137">
        <v>1543</v>
      </c>
      <c r="AH10" s="137">
        <v>21</v>
      </c>
      <c r="AI10" s="139">
        <f t="shared" si="2"/>
        <v>1.3609850939727801</v>
      </c>
      <c r="AJ10" s="137">
        <v>1584</v>
      </c>
      <c r="AK10" s="137">
        <v>37</v>
      </c>
      <c r="AL10" s="139">
        <f t="shared" si="3"/>
        <v>2.3358585858585861</v>
      </c>
      <c r="AM10" s="138">
        <v>1631</v>
      </c>
      <c r="AN10" s="137">
        <v>27</v>
      </c>
      <c r="AO10" s="139">
        <f t="shared" si="4"/>
        <v>1.655426118945432</v>
      </c>
      <c r="AP10" s="138">
        <v>1615</v>
      </c>
      <c r="AQ10" s="137">
        <v>22</v>
      </c>
      <c r="AR10" s="139">
        <f t="shared" si="5"/>
        <v>1.3622291021671828</v>
      </c>
      <c r="AS10" s="138">
        <v>1688</v>
      </c>
      <c r="AT10" s="137">
        <v>25</v>
      </c>
      <c r="AU10" s="139">
        <v>1.481042654028436</v>
      </c>
      <c r="AV10" s="138">
        <v>8061</v>
      </c>
      <c r="AW10" s="137">
        <v>132</v>
      </c>
      <c r="AX10" s="139">
        <v>1.6375139560848531</v>
      </c>
      <c r="AY10" s="139">
        <v>105.817605</v>
      </c>
      <c r="AZ10" s="139">
        <v>102.29741</v>
      </c>
    </row>
    <row r="11" spans="1:244" s="111" customFormat="1" ht="15" customHeight="1" x14ac:dyDescent="0.15">
      <c r="A11" s="113" t="s">
        <v>113</v>
      </c>
      <c r="B11" s="114" t="s">
        <v>61</v>
      </c>
      <c r="C11" s="141">
        <v>3115</v>
      </c>
      <c r="D11" s="141">
        <v>106</v>
      </c>
      <c r="E11" s="142">
        <v>3.4028892455858744</v>
      </c>
      <c r="F11" s="141">
        <v>3212</v>
      </c>
      <c r="G11" s="141">
        <v>98</v>
      </c>
      <c r="H11" s="142">
        <v>3.0510585305105855</v>
      </c>
      <c r="I11" s="141">
        <v>3345</v>
      </c>
      <c r="J11" s="141">
        <v>112</v>
      </c>
      <c r="K11" s="142">
        <v>3.3482810164424519</v>
      </c>
      <c r="L11" s="143">
        <v>3414</v>
      </c>
      <c r="M11" s="143">
        <v>115</v>
      </c>
      <c r="N11" s="142">
        <v>3.3684827182190977</v>
      </c>
      <c r="O11" s="118">
        <v>3279</v>
      </c>
      <c r="P11" s="143">
        <v>112</v>
      </c>
      <c r="Q11" s="120">
        <v>3.4156755108264711</v>
      </c>
      <c r="R11" s="119">
        <v>3571</v>
      </c>
      <c r="S11" s="119">
        <v>121</v>
      </c>
      <c r="T11" s="120">
        <v>3.4</v>
      </c>
      <c r="U11" s="144">
        <v>3713</v>
      </c>
      <c r="V11" s="119">
        <v>130</v>
      </c>
      <c r="W11" s="120">
        <v>3.5</v>
      </c>
      <c r="X11" s="144">
        <v>3849</v>
      </c>
      <c r="Y11" s="119">
        <v>116</v>
      </c>
      <c r="Z11" s="120">
        <v>3.0137698103403481</v>
      </c>
      <c r="AA11" s="118">
        <v>3874</v>
      </c>
      <c r="AB11" s="118">
        <v>131</v>
      </c>
      <c r="AC11" s="120">
        <f t="shared" si="0"/>
        <v>3.3815178110480124</v>
      </c>
      <c r="AD11" s="118">
        <v>3918</v>
      </c>
      <c r="AE11" s="118">
        <v>104</v>
      </c>
      <c r="AF11" s="120">
        <f t="shared" si="1"/>
        <v>2.6544155181214903</v>
      </c>
      <c r="AG11" s="118">
        <v>3988</v>
      </c>
      <c r="AH11" s="118">
        <v>105</v>
      </c>
      <c r="AI11" s="120">
        <f t="shared" si="2"/>
        <v>2.6328986960882648</v>
      </c>
      <c r="AJ11" s="118">
        <v>4113</v>
      </c>
      <c r="AK11" s="118">
        <v>116</v>
      </c>
      <c r="AL11" s="120">
        <f t="shared" si="3"/>
        <v>2.8203257962557746</v>
      </c>
      <c r="AM11" s="119">
        <v>4310</v>
      </c>
      <c r="AN11" s="118">
        <v>99</v>
      </c>
      <c r="AO11" s="120">
        <f t="shared" si="4"/>
        <v>2.296983758700696</v>
      </c>
      <c r="AP11" s="119">
        <v>4301</v>
      </c>
      <c r="AQ11" s="118">
        <v>106</v>
      </c>
      <c r="AR11" s="120">
        <f t="shared" si="5"/>
        <v>2.4645431295047664</v>
      </c>
      <c r="AS11" s="119">
        <v>4348</v>
      </c>
      <c r="AT11" s="118">
        <v>101</v>
      </c>
      <c r="AU11" s="120">
        <v>2.3229070837166512</v>
      </c>
      <c r="AV11" s="119">
        <v>21060</v>
      </c>
      <c r="AW11" s="118">
        <v>527</v>
      </c>
      <c r="AX11" s="120">
        <v>2.5023741690408356</v>
      </c>
      <c r="AY11" s="120">
        <v>91.429068000000001</v>
      </c>
      <c r="AZ11" s="120">
        <v>93.113794999999996</v>
      </c>
    </row>
    <row r="12" spans="1:244" s="111" customFormat="1" ht="15" customHeight="1" x14ac:dyDescent="0.15">
      <c r="A12" s="122"/>
      <c r="B12" s="123" t="s">
        <v>29</v>
      </c>
      <c r="C12" s="145">
        <v>1793</v>
      </c>
      <c r="D12" s="145">
        <v>73</v>
      </c>
      <c r="E12" s="146">
        <v>4.0713887339654216</v>
      </c>
      <c r="F12" s="145">
        <v>1811</v>
      </c>
      <c r="G12" s="145">
        <v>68</v>
      </c>
      <c r="H12" s="146">
        <v>3.7548315847598013</v>
      </c>
      <c r="I12" s="145">
        <v>1846</v>
      </c>
      <c r="J12" s="145">
        <v>74</v>
      </c>
      <c r="K12" s="146">
        <v>4.0086673889490791</v>
      </c>
      <c r="L12" s="147">
        <v>1931</v>
      </c>
      <c r="M12" s="147">
        <v>79</v>
      </c>
      <c r="N12" s="146">
        <v>4.0911444847229417</v>
      </c>
      <c r="O12" s="127">
        <v>1866</v>
      </c>
      <c r="P12" s="147">
        <v>76</v>
      </c>
      <c r="Q12" s="129">
        <v>4.072883172561629</v>
      </c>
      <c r="R12" s="130">
        <v>2045</v>
      </c>
      <c r="S12" s="128">
        <v>76</v>
      </c>
      <c r="T12" s="129">
        <v>3.7</v>
      </c>
      <c r="U12" s="130">
        <v>2065</v>
      </c>
      <c r="V12" s="128">
        <v>84</v>
      </c>
      <c r="W12" s="129">
        <v>4.0999999999999996</v>
      </c>
      <c r="X12" s="130">
        <v>2132</v>
      </c>
      <c r="Y12" s="128">
        <v>83</v>
      </c>
      <c r="Z12" s="129">
        <v>3.8930581613508446</v>
      </c>
      <c r="AA12" s="127">
        <v>2178</v>
      </c>
      <c r="AB12" s="127">
        <v>92</v>
      </c>
      <c r="AC12" s="129">
        <f t="shared" si="0"/>
        <v>4.2240587695133147</v>
      </c>
      <c r="AD12" s="127">
        <v>2127</v>
      </c>
      <c r="AE12" s="127">
        <v>69</v>
      </c>
      <c r="AF12" s="129">
        <f t="shared" si="1"/>
        <v>3.244005641748942</v>
      </c>
      <c r="AG12" s="127">
        <v>2187</v>
      </c>
      <c r="AH12" s="127">
        <v>78</v>
      </c>
      <c r="AI12" s="129">
        <f t="shared" si="2"/>
        <v>3.5665294924554183</v>
      </c>
      <c r="AJ12" s="127">
        <v>2248</v>
      </c>
      <c r="AK12" s="127">
        <v>75</v>
      </c>
      <c r="AL12" s="129">
        <f t="shared" si="3"/>
        <v>3.3362989323843415</v>
      </c>
      <c r="AM12" s="128">
        <v>2362</v>
      </c>
      <c r="AN12" s="127">
        <v>66</v>
      </c>
      <c r="AO12" s="129">
        <f t="shared" si="4"/>
        <v>2.7942421676545299</v>
      </c>
      <c r="AP12" s="128">
        <v>2395</v>
      </c>
      <c r="AQ12" s="127">
        <v>76</v>
      </c>
      <c r="AR12" s="129">
        <f t="shared" si="5"/>
        <v>3.1732776617954075</v>
      </c>
      <c r="AS12" s="128">
        <v>2378</v>
      </c>
      <c r="AT12" s="127">
        <v>64</v>
      </c>
      <c r="AU12" s="129">
        <v>2.6913372582001682</v>
      </c>
      <c r="AV12" s="128">
        <v>11570</v>
      </c>
      <c r="AW12" s="127">
        <v>359</v>
      </c>
      <c r="AX12" s="129">
        <v>3.1028522039757993</v>
      </c>
      <c r="AY12" s="129">
        <v>85.732904000000005</v>
      </c>
      <c r="AZ12" s="129">
        <v>87.492262999999994</v>
      </c>
    </row>
    <row r="13" spans="1:244" s="111" customFormat="1" ht="15" customHeight="1" x14ac:dyDescent="0.15">
      <c r="A13" s="151"/>
      <c r="B13" s="133" t="s">
        <v>32</v>
      </c>
      <c r="C13" s="148">
        <v>1322</v>
      </c>
      <c r="D13" s="148">
        <v>33</v>
      </c>
      <c r="E13" s="149">
        <v>2.4962178517397882</v>
      </c>
      <c r="F13" s="148">
        <v>1401</v>
      </c>
      <c r="G13" s="148">
        <v>30</v>
      </c>
      <c r="H13" s="149">
        <v>2.1413276231263381</v>
      </c>
      <c r="I13" s="148">
        <v>1499</v>
      </c>
      <c r="J13" s="148">
        <v>38</v>
      </c>
      <c r="K13" s="149">
        <v>2.5350233488992662</v>
      </c>
      <c r="L13" s="150">
        <v>1483</v>
      </c>
      <c r="M13" s="150">
        <v>36</v>
      </c>
      <c r="N13" s="149">
        <v>2.4275118004045853</v>
      </c>
      <c r="O13" s="137">
        <v>1413</v>
      </c>
      <c r="P13" s="150">
        <v>36</v>
      </c>
      <c r="Q13" s="139">
        <v>2.547770700636943</v>
      </c>
      <c r="R13" s="140">
        <v>1526</v>
      </c>
      <c r="S13" s="138">
        <v>45</v>
      </c>
      <c r="T13" s="139">
        <v>2.9</v>
      </c>
      <c r="U13" s="138">
        <v>1648</v>
      </c>
      <c r="V13" s="138">
        <v>46</v>
      </c>
      <c r="W13" s="139">
        <v>2.8</v>
      </c>
      <c r="X13" s="138">
        <v>1717</v>
      </c>
      <c r="Y13" s="138">
        <v>33</v>
      </c>
      <c r="Z13" s="139">
        <v>1.92195690157251</v>
      </c>
      <c r="AA13" s="137">
        <v>1696</v>
      </c>
      <c r="AB13" s="137">
        <v>39</v>
      </c>
      <c r="AC13" s="139">
        <f t="shared" si="0"/>
        <v>2.2995283018867925</v>
      </c>
      <c r="AD13" s="137">
        <v>1791</v>
      </c>
      <c r="AE13" s="137">
        <v>35</v>
      </c>
      <c r="AF13" s="139">
        <f t="shared" si="1"/>
        <v>1.9542155220547179</v>
      </c>
      <c r="AG13" s="137">
        <v>1801</v>
      </c>
      <c r="AH13" s="137">
        <v>27</v>
      </c>
      <c r="AI13" s="139">
        <f t="shared" si="2"/>
        <v>1.4991671293725708</v>
      </c>
      <c r="AJ13" s="137">
        <v>1865</v>
      </c>
      <c r="AK13" s="137">
        <v>41</v>
      </c>
      <c r="AL13" s="139">
        <f t="shared" si="3"/>
        <v>2.1983914209115283</v>
      </c>
      <c r="AM13" s="138">
        <v>1948</v>
      </c>
      <c r="AN13" s="137">
        <v>33</v>
      </c>
      <c r="AO13" s="139">
        <f t="shared" si="4"/>
        <v>1.6940451745379879</v>
      </c>
      <c r="AP13" s="138">
        <v>1906</v>
      </c>
      <c r="AQ13" s="137">
        <v>30</v>
      </c>
      <c r="AR13" s="139">
        <f t="shared" si="5"/>
        <v>1.5739769150052465</v>
      </c>
      <c r="AS13" s="138">
        <v>1970</v>
      </c>
      <c r="AT13" s="137">
        <v>37</v>
      </c>
      <c r="AU13" s="139">
        <v>1.8781725888324874</v>
      </c>
      <c r="AV13" s="138">
        <v>9490</v>
      </c>
      <c r="AW13" s="137">
        <v>168</v>
      </c>
      <c r="AX13" s="139">
        <v>1.7702845100105373</v>
      </c>
      <c r="AY13" s="139">
        <v>102.33054799999999</v>
      </c>
      <c r="AZ13" s="139">
        <v>102.118799</v>
      </c>
    </row>
    <row r="14" spans="1:244" s="111" customFormat="1" ht="15" customHeight="1" x14ac:dyDescent="0.15">
      <c r="A14" s="780" t="s">
        <v>114</v>
      </c>
      <c r="B14" s="123" t="s">
        <v>61</v>
      </c>
      <c r="C14" s="145">
        <v>4370</v>
      </c>
      <c r="D14" s="145">
        <v>153</v>
      </c>
      <c r="E14" s="146">
        <v>3.501144164759725</v>
      </c>
      <c r="F14" s="145">
        <v>4445</v>
      </c>
      <c r="G14" s="145">
        <v>142</v>
      </c>
      <c r="H14" s="146">
        <v>3.1946006749156353</v>
      </c>
      <c r="I14" s="145">
        <v>4704</v>
      </c>
      <c r="J14" s="145">
        <v>157</v>
      </c>
      <c r="K14" s="146">
        <v>3.3375850340136055</v>
      </c>
      <c r="L14" s="147">
        <v>5011</v>
      </c>
      <c r="M14" s="147">
        <v>171</v>
      </c>
      <c r="N14" s="146">
        <v>3.4124925164637796</v>
      </c>
      <c r="O14" s="147">
        <v>5088</v>
      </c>
      <c r="P14" s="147">
        <v>176</v>
      </c>
      <c r="Q14" s="129">
        <v>3.459119496855346</v>
      </c>
      <c r="R14" s="128">
        <v>5342</v>
      </c>
      <c r="S14" s="128">
        <v>157</v>
      </c>
      <c r="T14" s="129">
        <v>2.9389741669786598</v>
      </c>
      <c r="U14" s="130">
        <v>5481</v>
      </c>
      <c r="V14" s="128">
        <v>164</v>
      </c>
      <c r="W14" s="129">
        <v>2.9921547162926476</v>
      </c>
      <c r="X14" s="130">
        <v>5735</v>
      </c>
      <c r="Y14" s="128">
        <v>183</v>
      </c>
      <c r="Z14" s="129">
        <v>3.1909328683522231</v>
      </c>
      <c r="AA14" s="127">
        <v>5844</v>
      </c>
      <c r="AB14" s="127">
        <v>167</v>
      </c>
      <c r="AC14" s="129">
        <f t="shared" si="0"/>
        <v>2.8576317590691307</v>
      </c>
      <c r="AD14" s="127">
        <v>6013</v>
      </c>
      <c r="AE14" s="127">
        <v>162</v>
      </c>
      <c r="AF14" s="129">
        <f t="shared" si="1"/>
        <v>2.6941626475968734</v>
      </c>
      <c r="AG14" s="127">
        <v>6059</v>
      </c>
      <c r="AH14" s="127">
        <v>142</v>
      </c>
      <c r="AI14" s="129">
        <f t="shared" si="2"/>
        <v>2.3436210595807889</v>
      </c>
      <c r="AJ14" s="127">
        <v>6193</v>
      </c>
      <c r="AK14" s="127">
        <v>137</v>
      </c>
      <c r="AL14" s="129">
        <f t="shared" si="3"/>
        <v>2.2121750363313422</v>
      </c>
      <c r="AM14" s="119">
        <v>6396</v>
      </c>
      <c r="AN14" s="118">
        <v>135</v>
      </c>
      <c r="AO14" s="120">
        <f t="shared" si="4"/>
        <v>2.1106941838649154</v>
      </c>
      <c r="AP14" s="119">
        <v>6516</v>
      </c>
      <c r="AQ14" s="118">
        <v>134</v>
      </c>
      <c r="AR14" s="120">
        <f t="shared" si="5"/>
        <v>2.0564763658686309</v>
      </c>
      <c r="AS14" s="119">
        <v>7062</v>
      </c>
      <c r="AT14" s="118">
        <v>124</v>
      </c>
      <c r="AU14" s="120">
        <v>1.7558765222316624</v>
      </c>
      <c r="AV14" s="119">
        <v>32226</v>
      </c>
      <c r="AW14" s="118">
        <v>672</v>
      </c>
      <c r="AX14" s="120">
        <v>2.0852727611245578</v>
      </c>
      <c r="AY14" s="120">
        <v>92.642743999999993</v>
      </c>
      <c r="AZ14" s="120">
        <v>93.900566999999995</v>
      </c>
    </row>
    <row r="15" spans="1:244" s="111" customFormat="1" ht="15" customHeight="1" x14ac:dyDescent="0.15">
      <c r="A15" s="780"/>
      <c r="B15" s="123" t="s">
        <v>29</v>
      </c>
      <c r="C15" s="145">
        <v>2492</v>
      </c>
      <c r="D15" s="145">
        <v>109</v>
      </c>
      <c r="E15" s="146">
        <v>4.3739967897271272</v>
      </c>
      <c r="F15" s="145">
        <v>2541</v>
      </c>
      <c r="G15" s="145">
        <v>93</v>
      </c>
      <c r="H15" s="146">
        <v>3.659976387249114</v>
      </c>
      <c r="I15" s="145">
        <v>2681</v>
      </c>
      <c r="J15" s="145">
        <v>112</v>
      </c>
      <c r="K15" s="146">
        <v>4.1775456919060057</v>
      </c>
      <c r="L15" s="147">
        <v>2758</v>
      </c>
      <c r="M15" s="147">
        <v>112</v>
      </c>
      <c r="N15" s="146">
        <v>4.0609137055837561</v>
      </c>
      <c r="O15" s="147">
        <v>2881</v>
      </c>
      <c r="P15" s="147">
        <v>113</v>
      </c>
      <c r="Q15" s="129">
        <v>3.9222492190211735</v>
      </c>
      <c r="R15" s="130">
        <v>3003</v>
      </c>
      <c r="S15" s="128">
        <v>112</v>
      </c>
      <c r="T15" s="129">
        <v>3.7296037296037294</v>
      </c>
      <c r="U15" s="130">
        <v>3082</v>
      </c>
      <c r="V15" s="128">
        <v>114</v>
      </c>
      <c r="W15" s="129">
        <v>3.6988968202465928</v>
      </c>
      <c r="X15" s="130">
        <v>3236</v>
      </c>
      <c r="Y15" s="128">
        <v>123</v>
      </c>
      <c r="Z15" s="129">
        <v>3.8009888751545118</v>
      </c>
      <c r="AA15" s="127">
        <v>3216</v>
      </c>
      <c r="AB15" s="127">
        <v>115</v>
      </c>
      <c r="AC15" s="129">
        <f t="shared" si="0"/>
        <v>3.5758706467661687</v>
      </c>
      <c r="AD15" s="127">
        <v>3373</v>
      </c>
      <c r="AE15" s="127">
        <v>111</v>
      </c>
      <c r="AF15" s="129">
        <f t="shared" si="1"/>
        <v>3.290839015713015</v>
      </c>
      <c r="AG15" s="127">
        <v>3367</v>
      </c>
      <c r="AH15" s="127">
        <v>99</v>
      </c>
      <c r="AI15" s="129">
        <f t="shared" si="2"/>
        <v>2.9403029403029404</v>
      </c>
      <c r="AJ15" s="127">
        <v>3382</v>
      </c>
      <c r="AK15" s="127">
        <v>95</v>
      </c>
      <c r="AL15" s="129">
        <f t="shared" si="3"/>
        <v>2.8089887640449436</v>
      </c>
      <c r="AM15" s="128">
        <v>3537</v>
      </c>
      <c r="AN15" s="127">
        <v>95</v>
      </c>
      <c r="AO15" s="129">
        <f t="shared" si="4"/>
        <v>2.6858919988690984</v>
      </c>
      <c r="AP15" s="128">
        <v>3550</v>
      </c>
      <c r="AQ15" s="127">
        <v>94</v>
      </c>
      <c r="AR15" s="129">
        <f t="shared" si="5"/>
        <v>2.647887323943662</v>
      </c>
      <c r="AS15" s="128">
        <v>3888</v>
      </c>
      <c r="AT15" s="127">
        <v>79</v>
      </c>
      <c r="AU15" s="129">
        <v>2.0318930041152266</v>
      </c>
      <c r="AV15" s="128">
        <v>17724</v>
      </c>
      <c r="AW15" s="127">
        <v>462</v>
      </c>
      <c r="AX15" s="129">
        <v>2.6066350710900474</v>
      </c>
      <c r="AY15" s="129">
        <v>89.286006</v>
      </c>
      <c r="AZ15" s="129">
        <v>90.484841000000003</v>
      </c>
    </row>
    <row r="16" spans="1:244" s="111" customFormat="1" ht="15" customHeight="1" x14ac:dyDescent="0.15">
      <c r="A16" s="122"/>
      <c r="B16" s="133" t="s">
        <v>32</v>
      </c>
      <c r="C16" s="145">
        <v>1878</v>
      </c>
      <c r="D16" s="145">
        <v>44</v>
      </c>
      <c r="E16" s="146">
        <v>2.3429179978700745</v>
      </c>
      <c r="F16" s="145">
        <v>1904</v>
      </c>
      <c r="G16" s="145">
        <v>49</v>
      </c>
      <c r="H16" s="146">
        <v>2.5735294117647056</v>
      </c>
      <c r="I16" s="145">
        <v>2023</v>
      </c>
      <c r="J16" s="145">
        <v>45</v>
      </c>
      <c r="K16" s="146">
        <v>2.2244191794364805</v>
      </c>
      <c r="L16" s="147">
        <v>2253</v>
      </c>
      <c r="M16" s="147">
        <v>59</v>
      </c>
      <c r="N16" s="146">
        <v>2.6187305814469597</v>
      </c>
      <c r="O16" s="147">
        <v>2207</v>
      </c>
      <c r="P16" s="147">
        <v>63</v>
      </c>
      <c r="Q16" s="129">
        <v>2.8545536927956503</v>
      </c>
      <c r="R16" s="130">
        <v>2339</v>
      </c>
      <c r="S16" s="128">
        <v>45</v>
      </c>
      <c r="T16" s="129">
        <v>1.923899102180419</v>
      </c>
      <c r="U16" s="128">
        <v>2399</v>
      </c>
      <c r="V16" s="128">
        <v>50</v>
      </c>
      <c r="W16" s="129">
        <v>2.0842017507294708</v>
      </c>
      <c r="X16" s="128">
        <v>2499</v>
      </c>
      <c r="Y16" s="128">
        <v>60</v>
      </c>
      <c r="Z16" s="129">
        <v>2.4009603841536618</v>
      </c>
      <c r="AA16" s="137">
        <v>2628</v>
      </c>
      <c r="AB16" s="137">
        <v>52</v>
      </c>
      <c r="AC16" s="139">
        <f t="shared" si="0"/>
        <v>1.9786910197869101</v>
      </c>
      <c r="AD16" s="137">
        <v>2640</v>
      </c>
      <c r="AE16" s="137">
        <v>51</v>
      </c>
      <c r="AF16" s="139">
        <f t="shared" si="1"/>
        <v>1.9318181818181817</v>
      </c>
      <c r="AG16" s="137">
        <v>2692</v>
      </c>
      <c r="AH16" s="137">
        <v>43</v>
      </c>
      <c r="AI16" s="139">
        <f t="shared" si="2"/>
        <v>1.5973254086181277</v>
      </c>
      <c r="AJ16" s="137">
        <v>2811</v>
      </c>
      <c r="AK16" s="137">
        <v>42</v>
      </c>
      <c r="AL16" s="139">
        <f t="shared" si="3"/>
        <v>1.4941302027748131</v>
      </c>
      <c r="AM16" s="138">
        <v>2859</v>
      </c>
      <c r="AN16" s="137">
        <v>40</v>
      </c>
      <c r="AO16" s="139">
        <f t="shared" si="4"/>
        <v>1.3990905911157747</v>
      </c>
      <c r="AP16" s="138">
        <v>2966</v>
      </c>
      <c r="AQ16" s="137">
        <v>40</v>
      </c>
      <c r="AR16" s="139">
        <f t="shared" si="5"/>
        <v>1.3486176668914363</v>
      </c>
      <c r="AS16" s="138">
        <v>3174</v>
      </c>
      <c r="AT16" s="137">
        <v>45</v>
      </c>
      <c r="AU16" s="139">
        <v>1.4177693761814745</v>
      </c>
      <c r="AV16" s="138">
        <v>14502</v>
      </c>
      <c r="AW16" s="137">
        <v>210</v>
      </c>
      <c r="AX16" s="139">
        <v>1.4480761274306992</v>
      </c>
      <c r="AY16" s="139">
        <v>98.450491999999997</v>
      </c>
      <c r="AZ16" s="139">
        <v>101.78889700000001</v>
      </c>
    </row>
    <row r="17" spans="1:52" ht="15" customHeight="1" x14ac:dyDescent="0.15">
      <c r="A17" s="113" t="s">
        <v>115</v>
      </c>
      <c r="B17" s="114" t="s">
        <v>61</v>
      </c>
      <c r="C17" s="152">
        <v>1098</v>
      </c>
      <c r="D17" s="152">
        <v>27</v>
      </c>
      <c r="E17" s="153">
        <v>2.459016393442623</v>
      </c>
      <c r="F17" s="152">
        <v>1141</v>
      </c>
      <c r="G17" s="152">
        <v>31</v>
      </c>
      <c r="H17" s="153">
        <v>2.7169149868536371</v>
      </c>
      <c r="I17" s="152">
        <v>1202</v>
      </c>
      <c r="J17" s="152">
        <v>39</v>
      </c>
      <c r="K17" s="153">
        <v>3.24459234608985</v>
      </c>
      <c r="L17" s="154">
        <v>1243</v>
      </c>
      <c r="M17" s="154">
        <v>28</v>
      </c>
      <c r="N17" s="153">
        <v>2.2526146419951729</v>
      </c>
      <c r="O17" s="118">
        <v>1235</v>
      </c>
      <c r="P17" s="119">
        <v>33</v>
      </c>
      <c r="Q17" s="120">
        <v>2.6720647773279356</v>
      </c>
      <c r="R17" s="119">
        <v>1208</v>
      </c>
      <c r="S17" s="119">
        <v>36</v>
      </c>
      <c r="T17" s="120">
        <v>2.9801324503311259</v>
      </c>
      <c r="U17" s="119">
        <v>1196</v>
      </c>
      <c r="V17" s="119">
        <v>30</v>
      </c>
      <c r="W17" s="120">
        <v>2.508361204013378</v>
      </c>
      <c r="X17" s="119">
        <v>1380</v>
      </c>
      <c r="Y17" s="119">
        <v>29</v>
      </c>
      <c r="Z17" s="120">
        <v>2.1014492753623188</v>
      </c>
      <c r="AA17" s="118">
        <v>1309</v>
      </c>
      <c r="AB17" s="118">
        <v>44</v>
      </c>
      <c r="AC17" s="120">
        <f t="shared" si="0"/>
        <v>3.3613445378151261</v>
      </c>
      <c r="AD17" s="118">
        <v>1399</v>
      </c>
      <c r="AE17" s="118">
        <v>32</v>
      </c>
      <c r="AF17" s="120">
        <f t="shared" si="1"/>
        <v>2.2873481057898499</v>
      </c>
      <c r="AG17" s="118">
        <v>1398</v>
      </c>
      <c r="AH17" s="118">
        <v>40</v>
      </c>
      <c r="AI17" s="120">
        <f t="shared" si="2"/>
        <v>2.8612303290414878</v>
      </c>
      <c r="AJ17" s="118">
        <v>1454</v>
      </c>
      <c r="AK17" s="118">
        <v>33</v>
      </c>
      <c r="AL17" s="120">
        <f t="shared" si="3"/>
        <v>2.2696011004126548</v>
      </c>
      <c r="AM17" s="119">
        <v>1576</v>
      </c>
      <c r="AN17" s="118">
        <v>28</v>
      </c>
      <c r="AO17" s="120">
        <f t="shared" si="4"/>
        <v>1.7766497461928936</v>
      </c>
      <c r="AP17" s="119">
        <v>1527</v>
      </c>
      <c r="AQ17" s="118">
        <v>31</v>
      </c>
      <c r="AR17" s="120">
        <f t="shared" si="5"/>
        <v>2.0301244269810081</v>
      </c>
      <c r="AS17" s="119">
        <v>1577</v>
      </c>
      <c r="AT17" s="118">
        <v>34</v>
      </c>
      <c r="AU17" s="120">
        <v>2.1559923906150922</v>
      </c>
      <c r="AV17" s="119">
        <v>7532</v>
      </c>
      <c r="AW17" s="118">
        <v>166</v>
      </c>
      <c r="AX17" s="120">
        <v>2.2039298990971852</v>
      </c>
      <c r="AY17" s="120">
        <v>116.840643</v>
      </c>
      <c r="AZ17" s="120">
        <v>113.152681</v>
      </c>
    </row>
    <row r="18" spans="1:52" ht="15" customHeight="1" x14ac:dyDescent="0.15">
      <c r="A18" s="122"/>
      <c r="B18" s="123" t="s">
        <v>29</v>
      </c>
      <c r="C18" s="155">
        <v>631</v>
      </c>
      <c r="D18" s="155">
        <v>20</v>
      </c>
      <c r="E18" s="156">
        <v>3.1695721077654517</v>
      </c>
      <c r="F18" s="155">
        <v>632</v>
      </c>
      <c r="G18" s="155">
        <v>17</v>
      </c>
      <c r="H18" s="156">
        <v>2.6898734177215191</v>
      </c>
      <c r="I18" s="155">
        <v>692</v>
      </c>
      <c r="J18" s="155">
        <v>30</v>
      </c>
      <c r="K18" s="156">
        <v>4.3352601156069364</v>
      </c>
      <c r="L18" s="157">
        <v>674</v>
      </c>
      <c r="M18" s="157">
        <v>15</v>
      </c>
      <c r="N18" s="156">
        <v>2.2255192878338281</v>
      </c>
      <c r="O18" s="127">
        <v>690</v>
      </c>
      <c r="P18" s="128">
        <v>23</v>
      </c>
      <c r="Q18" s="129">
        <v>3.3333333333333335</v>
      </c>
      <c r="R18" s="130">
        <v>676</v>
      </c>
      <c r="S18" s="128">
        <v>24</v>
      </c>
      <c r="T18" s="129">
        <v>3.5502958579881656</v>
      </c>
      <c r="U18" s="128">
        <v>671</v>
      </c>
      <c r="V18" s="128">
        <v>17</v>
      </c>
      <c r="W18" s="129">
        <v>2.5335320417287628</v>
      </c>
      <c r="X18" s="128">
        <v>778</v>
      </c>
      <c r="Y18" s="128">
        <v>24</v>
      </c>
      <c r="Z18" s="129">
        <v>3.0848329048843186</v>
      </c>
      <c r="AA18" s="127">
        <v>698</v>
      </c>
      <c r="AB18" s="127">
        <v>33</v>
      </c>
      <c r="AC18" s="129">
        <f t="shared" si="0"/>
        <v>4.7277936962750715</v>
      </c>
      <c r="AD18" s="127">
        <v>742</v>
      </c>
      <c r="AE18" s="127">
        <v>23</v>
      </c>
      <c r="AF18" s="129">
        <f t="shared" si="1"/>
        <v>3.0997304582210243</v>
      </c>
      <c r="AG18" s="127">
        <v>755</v>
      </c>
      <c r="AH18" s="127">
        <v>27</v>
      </c>
      <c r="AI18" s="129">
        <f t="shared" si="2"/>
        <v>3.576158940397351</v>
      </c>
      <c r="AJ18" s="127">
        <v>820</v>
      </c>
      <c r="AK18" s="127">
        <v>22</v>
      </c>
      <c r="AL18" s="129">
        <f t="shared" si="3"/>
        <v>2.6829268292682928</v>
      </c>
      <c r="AM18" s="128">
        <v>844</v>
      </c>
      <c r="AN18" s="127">
        <v>20</v>
      </c>
      <c r="AO18" s="129">
        <f t="shared" si="4"/>
        <v>2.3696682464454977</v>
      </c>
      <c r="AP18" s="128">
        <v>813</v>
      </c>
      <c r="AQ18" s="127">
        <v>22</v>
      </c>
      <c r="AR18" s="129">
        <f t="shared" si="5"/>
        <v>2.7060270602706029</v>
      </c>
      <c r="AS18" s="128">
        <v>871</v>
      </c>
      <c r="AT18" s="127">
        <v>23</v>
      </c>
      <c r="AU18" s="129">
        <v>2.640642939150402</v>
      </c>
      <c r="AV18" s="128">
        <v>4103</v>
      </c>
      <c r="AW18" s="127">
        <v>114</v>
      </c>
      <c r="AX18" s="129">
        <v>2.77845478917865</v>
      </c>
      <c r="AY18" s="129">
        <v>111.660517</v>
      </c>
      <c r="AZ18" s="129">
        <v>110.21858400000001</v>
      </c>
    </row>
    <row r="19" spans="1:52" ht="15" customHeight="1" x14ac:dyDescent="0.15">
      <c r="A19" s="132"/>
      <c r="B19" s="133" t="s">
        <v>32</v>
      </c>
      <c r="C19" s="158">
        <v>467</v>
      </c>
      <c r="D19" s="158">
        <v>7</v>
      </c>
      <c r="E19" s="159">
        <v>1.4989293361884368</v>
      </c>
      <c r="F19" s="158">
        <v>509</v>
      </c>
      <c r="G19" s="158">
        <v>14</v>
      </c>
      <c r="H19" s="159">
        <v>2.7504911591355601</v>
      </c>
      <c r="I19" s="158">
        <v>510</v>
      </c>
      <c r="J19" s="158">
        <v>9</v>
      </c>
      <c r="K19" s="159">
        <v>1.7647058823529411</v>
      </c>
      <c r="L19" s="160">
        <v>569</v>
      </c>
      <c r="M19" s="160">
        <v>13</v>
      </c>
      <c r="N19" s="159">
        <v>2.2847100175746924</v>
      </c>
      <c r="O19" s="137">
        <v>545</v>
      </c>
      <c r="P19" s="138">
        <v>10</v>
      </c>
      <c r="Q19" s="139">
        <v>1.834862385321101</v>
      </c>
      <c r="R19" s="140">
        <v>532</v>
      </c>
      <c r="S19" s="138">
        <v>12</v>
      </c>
      <c r="T19" s="139">
        <v>2.2556390977443606</v>
      </c>
      <c r="U19" s="138">
        <v>525</v>
      </c>
      <c r="V19" s="138">
        <v>13</v>
      </c>
      <c r="W19" s="139">
        <v>2.4761904761904763</v>
      </c>
      <c r="X19" s="138">
        <v>602</v>
      </c>
      <c r="Y19" s="138">
        <v>5</v>
      </c>
      <c r="Z19" s="139">
        <v>0.83056478405315626</v>
      </c>
      <c r="AA19" s="137">
        <v>611</v>
      </c>
      <c r="AB19" s="137">
        <v>11</v>
      </c>
      <c r="AC19" s="139">
        <f t="shared" si="0"/>
        <v>1.800327332242226</v>
      </c>
      <c r="AD19" s="137">
        <v>657</v>
      </c>
      <c r="AE19" s="137">
        <v>9</v>
      </c>
      <c r="AF19" s="139">
        <f t="shared" si="1"/>
        <v>1.3698630136986301</v>
      </c>
      <c r="AG19" s="137">
        <v>643</v>
      </c>
      <c r="AH19" s="137">
        <v>13</v>
      </c>
      <c r="AI19" s="139">
        <f t="shared" si="2"/>
        <v>2.0217729393468118</v>
      </c>
      <c r="AJ19" s="137">
        <v>634</v>
      </c>
      <c r="AK19" s="137">
        <v>11</v>
      </c>
      <c r="AL19" s="139">
        <f t="shared" si="3"/>
        <v>1.7350157728706623</v>
      </c>
      <c r="AM19" s="138">
        <v>732</v>
      </c>
      <c r="AN19" s="137">
        <v>8</v>
      </c>
      <c r="AO19" s="139">
        <f t="shared" si="4"/>
        <v>1.0928961748633881</v>
      </c>
      <c r="AP19" s="138">
        <v>714</v>
      </c>
      <c r="AQ19" s="137">
        <v>9</v>
      </c>
      <c r="AR19" s="139">
        <f t="shared" si="5"/>
        <v>1.2605042016806722</v>
      </c>
      <c r="AS19" s="138">
        <v>706</v>
      </c>
      <c r="AT19" s="137">
        <v>11</v>
      </c>
      <c r="AU19" s="139">
        <v>1.5580736543909348</v>
      </c>
      <c r="AV19" s="138">
        <v>3429</v>
      </c>
      <c r="AW19" s="137">
        <v>52</v>
      </c>
      <c r="AX19" s="139">
        <v>1.5164771070282881</v>
      </c>
      <c r="AY19" s="139">
        <v>124.84587500000001</v>
      </c>
      <c r="AZ19" s="139">
        <v>102.514303</v>
      </c>
    </row>
    <row r="20" spans="1:52" ht="15" customHeight="1" x14ac:dyDescent="0.15">
      <c r="A20" s="122" t="s">
        <v>116</v>
      </c>
      <c r="B20" s="114" t="s">
        <v>61</v>
      </c>
      <c r="C20" s="155">
        <v>4436</v>
      </c>
      <c r="D20" s="155">
        <v>143</v>
      </c>
      <c r="E20" s="156">
        <v>3.2236248872858435</v>
      </c>
      <c r="F20" s="155">
        <v>4458</v>
      </c>
      <c r="G20" s="155">
        <v>133</v>
      </c>
      <c r="H20" s="156">
        <v>2.9834006280843428</v>
      </c>
      <c r="I20" s="155">
        <v>4602</v>
      </c>
      <c r="J20" s="155">
        <v>131</v>
      </c>
      <c r="K20" s="156">
        <v>2.8465884398087788</v>
      </c>
      <c r="L20" s="157">
        <v>4812</v>
      </c>
      <c r="M20" s="157">
        <v>151</v>
      </c>
      <c r="N20" s="156">
        <v>3.1379883624272651</v>
      </c>
      <c r="O20" s="127">
        <v>4796</v>
      </c>
      <c r="P20" s="157">
        <v>147</v>
      </c>
      <c r="Q20" s="129">
        <v>3.0650542118432029</v>
      </c>
      <c r="R20" s="128">
        <v>5055</v>
      </c>
      <c r="S20" s="128">
        <v>141</v>
      </c>
      <c r="T20" s="129">
        <v>2.7893175074183976</v>
      </c>
      <c r="U20" s="128">
        <v>5067</v>
      </c>
      <c r="V20" s="128">
        <v>142</v>
      </c>
      <c r="W20" s="129">
        <v>2.8024472074205642</v>
      </c>
      <c r="X20" s="128">
        <v>5384</v>
      </c>
      <c r="Y20" s="128">
        <v>148</v>
      </c>
      <c r="Z20" s="129">
        <v>2.7488855869242199</v>
      </c>
      <c r="AA20" s="118">
        <v>5584</v>
      </c>
      <c r="AB20" s="118">
        <v>181</v>
      </c>
      <c r="AC20" s="120">
        <f t="shared" si="0"/>
        <v>3.2414040114613178</v>
      </c>
      <c r="AD20" s="118">
        <v>5927</v>
      </c>
      <c r="AE20" s="118">
        <v>138</v>
      </c>
      <c r="AF20" s="120">
        <f t="shared" si="1"/>
        <v>2.3283279905517125</v>
      </c>
      <c r="AG20" s="118">
        <v>5908</v>
      </c>
      <c r="AH20" s="118">
        <v>120</v>
      </c>
      <c r="AI20" s="120">
        <f t="shared" si="2"/>
        <v>2.0311442112389977</v>
      </c>
      <c r="AJ20" s="118">
        <v>5979</v>
      </c>
      <c r="AK20" s="118">
        <v>148</v>
      </c>
      <c r="AL20" s="120">
        <f t="shared" si="3"/>
        <v>2.4753303227964545</v>
      </c>
      <c r="AM20" s="119">
        <v>6324</v>
      </c>
      <c r="AN20" s="118">
        <v>148</v>
      </c>
      <c r="AO20" s="120">
        <f t="shared" si="4"/>
        <v>2.3402909550917141</v>
      </c>
      <c r="AP20" s="119">
        <v>6217</v>
      </c>
      <c r="AQ20" s="118">
        <v>111</v>
      </c>
      <c r="AR20" s="120">
        <f t="shared" si="5"/>
        <v>1.7854270548496061</v>
      </c>
      <c r="AS20" s="119">
        <v>6354</v>
      </c>
      <c r="AT20" s="118">
        <v>88</v>
      </c>
      <c r="AU20" s="120">
        <v>1.3849543594586087</v>
      </c>
      <c r="AV20" s="119">
        <v>30782</v>
      </c>
      <c r="AW20" s="118">
        <v>615</v>
      </c>
      <c r="AX20" s="120">
        <v>1.9979208628419207</v>
      </c>
      <c r="AY20" s="120">
        <v>93.653419999999997</v>
      </c>
      <c r="AZ20" s="120">
        <v>94.926280000000006</v>
      </c>
    </row>
    <row r="21" spans="1:52" ht="15" customHeight="1" x14ac:dyDescent="0.15">
      <c r="A21" s="122"/>
      <c r="B21" s="123" t="s">
        <v>29</v>
      </c>
      <c r="C21" s="155">
        <v>2481</v>
      </c>
      <c r="D21" s="155">
        <v>98</v>
      </c>
      <c r="E21" s="156">
        <v>3.9500201531640466</v>
      </c>
      <c r="F21" s="155">
        <v>2460</v>
      </c>
      <c r="G21" s="155">
        <v>102</v>
      </c>
      <c r="H21" s="156">
        <v>4.1463414634146343</v>
      </c>
      <c r="I21" s="155">
        <v>2527</v>
      </c>
      <c r="J21" s="155">
        <v>81</v>
      </c>
      <c r="K21" s="156">
        <v>3.205381875741987</v>
      </c>
      <c r="L21" s="157">
        <v>2649</v>
      </c>
      <c r="M21" s="157">
        <v>107</v>
      </c>
      <c r="N21" s="156">
        <v>4.0392600981502458</v>
      </c>
      <c r="O21" s="127">
        <v>2588</v>
      </c>
      <c r="P21" s="157">
        <v>107</v>
      </c>
      <c r="Q21" s="129">
        <v>4.1344667697063366</v>
      </c>
      <c r="R21" s="130">
        <v>2763</v>
      </c>
      <c r="S21" s="128">
        <v>105</v>
      </c>
      <c r="T21" s="129">
        <v>3.8002171552660156</v>
      </c>
      <c r="U21" s="128">
        <v>2764</v>
      </c>
      <c r="V21" s="128">
        <v>105</v>
      </c>
      <c r="W21" s="129">
        <v>3.7988422575976841</v>
      </c>
      <c r="X21" s="128">
        <v>2858</v>
      </c>
      <c r="Y21" s="128">
        <v>105</v>
      </c>
      <c r="Z21" s="129">
        <v>3.6738978306508048</v>
      </c>
      <c r="AA21" s="127">
        <v>3021</v>
      </c>
      <c r="AB21" s="127">
        <v>137</v>
      </c>
      <c r="AC21" s="129">
        <f t="shared" si="0"/>
        <v>4.5349222111883485</v>
      </c>
      <c r="AD21" s="127">
        <v>3202</v>
      </c>
      <c r="AE21" s="127">
        <v>93</v>
      </c>
      <c r="AF21" s="129">
        <f t="shared" si="1"/>
        <v>2.9044347282948157</v>
      </c>
      <c r="AG21" s="127">
        <v>3157</v>
      </c>
      <c r="AH21" s="127">
        <v>82</v>
      </c>
      <c r="AI21" s="129">
        <f t="shared" si="2"/>
        <v>2.5974025974025974</v>
      </c>
      <c r="AJ21" s="127">
        <v>3204</v>
      </c>
      <c r="AK21" s="127">
        <v>107</v>
      </c>
      <c r="AL21" s="129">
        <f t="shared" si="3"/>
        <v>3.3395755305867665</v>
      </c>
      <c r="AM21" s="128">
        <v>3439</v>
      </c>
      <c r="AN21" s="127">
        <v>100</v>
      </c>
      <c r="AO21" s="129">
        <f t="shared" si="4"/>
        <v>2.9078220412910727</v>
      </c>
      <c r="AP21" s="128">
        <v>3345</v>
      </c>
      <c r="AQ21" s="127">
        <v>73</v>
      </c>
      <c r="AR21" s="129">
        <f t="shared" si="5"/>
        <v>2.1823617339312409</v>
      </c>
      <c r="AS21" s="128">
        <v>3441</v>
      </c>
      <c r="AT21" s="127">
        <v>61</v>
      </c>
      <c r="AU21" s="129">
        <v>1.7727404824179018</v>
      </c>
      <c r="AV21" s="128">
        <v>16586</v>
      </c>
      <c r="AW21" s="127">
        <v>423</v>
      </c>
      <c r="AX21" s="129">
        <v>2.5503436633305197</v>
      </c>
      <c r="AY21" s="129">
        <v>90.155321999999998</v>
      </c>
      <c r="AZ21" s="129">
        <v>91.401450999999994</v>
      </c>
    </row>
    <row r="22" spans="1:52" ht="15" customHeight="1" x14ac:dyDescent="0.15">
      <c r="A22" s="122"/>
      <c r="B22" s="133" t="s">
        <v>32</v>
      </c>
      <c r="C22" s="155">
        <v>1955</v>
      </c>
      <c r="D22" s="155">
        <v>45</v>
      </c>
      <c r="E22" s="156">
        <v>2.3017902813299234</v>
      </c>
      <c r="F22" s="155">
        <v>1998</v>
      </c>
      <c r="G22" s="155">
        <v>31</v>
      </c>
      <c r="H22" s="156">
        <v>1.5515515515515517</v>
      </c>
      <c r="I22" s="155">
        <v>2075</v>
      </c>
      <c r="J22" s="155">
        <v>50</v>
      </c>
      <c r="K22" s="156">
        <v>2.4096385542168677</v>
      </c>
      <c r="L22" s="157">
        <v>2163</v>
      </c>
      <c r="M22" s="157">
        <v>44</v>
      </c>
      <c r="N22" s="156">
        <v>2.0342117429496072</v>
      </c>
      <c r="O22" s="127">
        <v>2208</v>
      </c>
      <c r="P22" s="157">
        <v>40</v>
      </c>
      <c r="Q22" s="129">
        <v>1.8115942028985508</v>
      </c>
      <c r="R22" s="130">
        <v>2292</v>
      </c>
      <c r="S22" s="128">
        <v>36</v>
      </c>
      <c r="T22" s="129">
        <v>1.5706806282722512</v>
      </c>
      <c r="U22" s="128">
        <v>2303</v>
      </c>
      <c r="V22" s="128">
        <v>37</v>
      </c>
      <c r="W22" s="129">
        <v>1.606600086843248</v>
      </c>
      <c r="X22" s="128">
        <v>2526</v>
      </c>
      <c r="Y22" s="128">
        <v>43</v>
      </c>
      <c r="Z22" s="129">
        <v>1.7022961203483769</v>
      </c>
      <c r="AA22" s="137">
        <v>2563</v>
      </c>
      <c r="AB22" s="137">
        <v>44</v>
      </c>
      <c r="AC22" s="139">
        <f t="shared" si="0"/>
        <v>1.7167381974248928</v>
      </c>
      <c r="AD22" s="137">
        <v>2725</v>
      </c>
      <c r="AE22" s="137">
        <v>45</v>
      </c>
      <c r="AF22" s="139">
        <f t="shared" si="1"/>
        <v>1.6513761467889909</v>
      </c>
      <c r="AG22" s="137">
        <v>2751</v>
      </c>
      <c r="AH22" s="137">
        <v>38</v>
      </c>
      <c r="AI22" s="139">
        <f t="shared" si="2"/>
        <v>1.381315885132679</v>
      </c>
      <c r="AJ22" s="137">
        <v>2775</v>
      </c>
      <c r="AK22" s="137">
        <v>41</v>
      </c>
      <c r="AL22" s="139">
        <f t="shared" si="3"/>
        <v>1.4774774774774775</v>
      </c>
      <c r="AM22" s="138">
        <v>2885</v>
      </c>
      <c r="AN22" s="137">
        <v>48</v>
      </c>
      <c r="AO22" s="139">
        <f t="shared" si="4"/>
        <v>1.6637781629116117</v>
      </c>
      <c r="AP22" s="138">
        <v>2872</v>
      </c>
      <c r="AQ22" s="137">
        <v>38</v>
      </c>
      <c r="AR22" s="139">
        <f t="shared" si="5"/>
        <v>1.3231197771587744</v>
      </c>
      <c r="AS22" s="138">
        <v>2913</v>
      </c>
      <c r="AT22" s="137">
        <v>27</v>
      </c>
      <c r="AU22" s="139">
        <v>0.92687950566426369</v>
      </c>
      <c r="AV22" s="138">
        <v>14196</v>
      </c>
      <c r="AW22" s="137">
        <v>192</v>
      </c>
      <c r="AX22" s="139">
        <v>1.3524936601859678</v>
      </c>
      <c r="AY22" s="139">
        <v>99.895324000000002</v>
      </c>
      <c r="AZ22" s="139">
        <v>101.93064800000001</v>
      </c>
    </row>
    <row r="23" spans="1:52" ht="15" customHeight="1" x14ac:dyDescent="0.15">
      <c r="A23" s="113" t="s">
        <v>117</v>
      </c>
      <c r="B23" s="114" t="s">
        <v>61</v>
      </c>
      <c r="C23" s="152">
        <v>1362</v>
      </c>
      <c r="D23" s="152">
        <v>36</v>
      </c>
      <c r="E23" s="153">
        <v>2.643171806167401</v>
      </c>
      <c r="F23" s="152">
        <v>1307</v>
      </c>
      <c r="G23" s="152">
        <v>36</v>
      </c>
      <c r="H23" s="153">
        <v>2.7543993879112469</v>
      </c>
      <c r="I23" s="152">
        <v>1408</v>
      </c>
      <c r="J23" s="152">
        <v>27</v>
      </c>
      <c r="K23" s="153">
        <v>1.9176136363636365</v>
      </c>
      <c r="L23" s="154">
        <v>1450</v>
      </c>
      <c r="M23" s="154">
        <v>26</v>
      </c>
      <c r="N23" s="153">
        <v>1.7931034482758619</v>
      </c>
      <c r="O23" s="118">
        <v>1527</v>
      </c>
      <c r="P23" s="154">
        <v>46</v>
      </c>
      <c r="Q23" s="120">
        <v>3.0124426981008514</v>
      </c>
      <c r="R23" s="119">
        <v>1616</v>
      </c>
      <c r="S23" s="119">
        <v>33</v>
      </c>
      <c r="T23" s="120">
        <v>2.0420792079207923</v>
      </c>
      <c r="U23" s="144">
        <v>1487</v>
      </c>
      <c r="V23" s="119">
        <v>42</v>
      </c>
      <c r="W23" s="120">
        <v>2.824478816408877</v>
      </c>
      <c r="X23" s="144">
        <v>1549</v>
      </c>
      <c r="Y23" s="119">
        <v>35</v>
      </c>
      <c r="Z23" s="120">
        <v>2.259522272433828</v>
      </c>
      <c r="AA23" s="118">
        <v>1644</v>
      </c>
      <c r="AB23" s="118">
        <v>23</v>
      </c>
      <c r="AC23" s="120">
        <f t="shared" si="0"/>
        <v>1.3990267639902676</v>
      </c>
      <c r="AD23" s="118">
        <v>1571</v>
      </c>
      <c r="AE23" s="118">
        <v>21</v>
      </c>
      <c r="AF23" s="120">
        <f t="shared" si="1"/>
        <v>1.336728198599618</v>
      </c>
      <c r="AG23" s="118">
        <v>1599</v>
      </c>
      <c r="AH23" s="118">
        <v>31</v>
      </c>
      <c r="AI23" s="120">
        <f t="shared" si="2"/>
        <v>1.938711694809256</v>
      </c>
      <c r="AJ23" s="118">
        <v>1559</v>
      </c>
      <c r="AK23" s="118">
        <v>24</v>
      </c>
      <c r="AL23" s="120">
        <f t="shared" si="3"/>
        <v>1.539448364336113</v>
      </c>
      <c r="AM23" s="119">
        <v>1606</v>
      </c>
      <c r="AN23" s="118">
        <v>34</v>
      </c>
      <c r="AO23" s="120">
        <f t="shared" si="4"/>
        <v>2.1170610211706102</v>
      </c>
      <c r="AP23" s="119">
        <v>1645</v>
      </c>
      <c r="AQ23" s="118">
        <v>21</v>
      </c>
      <c r="AR23" s="120">
        <f t="shared" si="5"/>
        <v>1.2765957446808509</v>
      </c>
      <c r="AS23" s="119">
        <v>1678</v>
      </c>
      <c r="AT23" s="118">
        <v>15</v>
      </c>
      <c r="AU23" s="120">
        <v>0.89392133492252679</v>
      </c>
      <c r="AV23" s="119">
        <v>8087</v>
      </c>
      <c r="AW23" s="118">
        <v>125</v>
      </c>
      <c r="AX23" s="120">
        <v>1.5456906145665883</v>
      </c>
      <c r="AY23" s="120">
        <v>112.224543</v>
      </c>
      <c r="AZ23" s="120">
        <v>109.779709</v>
      </c>
    </row>
    <row r="24" spans="1:52" ht="15" customHeight="1" x14ac:dyDescent="0.15">
      <c r="A24" s="122"/>
      <c r="B24" s="123" t="s">
        <v>29</v>
      </c>
      <c r="C24" s="155">
        <v>731</v>
      </c>
      <c r="D24" s="155">
        <v>29</v>
      </c>
      <c r="E24" s="156">
        <v>3.9671682626538987</v>
      </c>
      <c r="F24" s="155">
        <v>700</v>
      </c>
      <c r="G24" s="155">
        <v>31</v>
      </c>
      <c r="H24" s="156">
        <v>4.4285714285714279</v>
      </c>
      <c r="I24" s="155">
        <v>726</v>
      </c>
      <c r="J24" s="155">
        <v>16</v>
      </c>
      <c r="K24" s="156">
        <v>2.2038567493112948</v>
      </c>
      <c r="L24" s="157">
        <v>791</v>
      </c>
      <c r="M24" s="157">
        <v>19</v>
      </c>
      <c r="N24" s="156">
        <v>2.4020227560050569</v>
      </c>
      <c r="O24" s="127">
        <v>824</v>
      </c>
      <c r="P24" s="157">
        <v>35</v>
      </c>
      <c r="Q24" s="129">
        <v>4.2475728155339807</v>
      </c>
      <c r="R24" s="128">
        <v>879</v>
      </c>
      <c r="S24" s="128">
        <v>23</v>
      </c>
      <c r="T24" s="129">
        <v>2.6166097838452784</v>
      </c>
      <c r="U24" s="128">
        <v>807</v>
      </c>
      <c r="V24" s="128">
        <v>30</v>
      </c>
      <c r="W24" s="129">
        <v>3.7174721189591078</v>
      </c>
      <c r="X24" s="128">
        <v>796</v>
      </c>
      <c r="Y24" s="128">
        <v>23</v>
      </c>
      <c r="Z24" s="129">
        <v>2.8894472361809047</v>
      </c>
      <c r="AA24" s="127">
        <v>845</v>
      </c>
      <c r="AB24" s="127">
        <v>16</v>
      </c>
      <c r="AC24" s="129">
        <f t="shared" si="0"/>
        <v>1.8934911242603552</v>
      </c>
      <c r="AD24" s="127">
        <v>796</v>
      </c>
      <c r="AE24" s="127">
        <v>15</v>
      </c>
      <c r="AF24" s="129">
        <f t="shared" si="1"/>
        <v>1.8844221105527637</v>
      </c>
      <c r="AG24" s="127">
        <v>825</v>
      </c>
      <c r="AH24" s="127">
        <v>25</v>
      </c>
      <c r="AI24" s="129">
        <f t="shared" si="2"/>
        <v>3.0303030303030303</v>
      </c>
      <c r="AJ24" s="127">
        <v>765</v>
      </c>
      <c r="AK24" s="127">
        <v>18</v>
      </c>
      <c r="AL24" s="129">
        <f t="shared" si="3"/>
        <v>2.3529411764705883</v>
      </c>
      <c r="AM24" s="128">
        <v>841</v>
      </c>
      <c r="AN24" s="127">
        <v>19</v>
      </c>
      <c r="AO24" s="129">
        <f t="shared" si="4"/>
        <v>2.2592152199762188</v>
      </c>
      <c r="AP24" s="128">
        <v>832</v>
      </c>
      <c r="AQ24" s="127">
        <v>17</v>
      </c>
      <c r="AR24" s="129">
        <f t="shared" si="5"/>
        <v>2.0432692307692308</v>
      </c>
      <c r="AS24" s="128">
        <v>848</v>
      </c>
      <c r="AT24" s="127">
        <v>13</v>
      </c>
      <c r="AU24" s="129">
        <v>1.5330188679245282</v>
      </c>
      <c r="AV24" s="128">
        <v>4111</v>
      </c>
      <c r="AW24" s="127">
        <v>92</v>
      </c>
      <c r="AX24" s="129">
        <v>2.2378983215762585</v>
      </c>
      <c r="AY24" s="129">
        <v>115.723682</v>
      </c>
      <c r="AZ24" s="129">
        <v>112.671735</v>
      </c>
    </row>
    <row r="25" spans="1:52" ht="15" customHeight="1" x14ac:dyDescent="0.15">
      <c r="A25" s="132"/>
      <c r="B25" s="133" t="s">
        <v>32</v>
      </c>
      <c r="C25" s="158">
        <v>631</v>
      </c>
      <c r="D25" s="158">
        <v>7</v>
      </c>
      <c r="E25" s="159">
        <v>1.1093502377179081</v>
      </c>
      <c r="F25" s="158">
        <v>607</v>
      </c>
      <c r="G25" s="158">
        <v>5</v>
      </c>
      <c r="H25" s="159">
        <v>0.82372322899505768</v>
      </c>
      <c r="I25" s="158">
        <v>682</v>
      </c>
      <c r="J25" s="158">
        <v>11</v>
      </c>
      <c r="K25" s="159">
        <v>1.6129032258064515</v>
      </c>
      <c r="L25" s="160">
        <v>659</v>
      </c>
      <c r="M25" s="160">
        <v>7</v>
      </c>
      <c r="N25" s="159">
        <v>1.062215477996965</v>
      </c>
      <c r="O25" s="137">
        <v>703</v>
      </c>
      <c r="P25" s="160">
        <v>11</v>
      </c>
      <c r="Q25" s="139">
        <v>1.5647226173541962</v>
      </c>
      <c r="R25" s="140">
        <v>737</v>
      </c>
      <c r="S25" s="138">
        <v>10</v>
      </c>
      <c r="T25" s="139">
        <v>1.3568521031207599</v>
      </c>
      <c r="U25" s="140">
        <v>680</v>
      </c>
      <c r="V25" s="138">
        <v>12</v>
      </c>
      <c r="W25" s="139">
        <v>1.7647058823529411</v>
      </c>
      <c r="X25" s="140">
        <v>753</v>
      </c>
      <c r="Y25" s="138">
        <v>12</v>
      </c>
      <c r="Z25" s="139">
        <v>1.593625498007968</v>
      </c>
      <c r="AA25" s="137">
        <v>799</v>
      </c>
      <c r="AB25" s="137">
        <v>7</v>
      </c>
      <c r="AC25" s="139">
        <f t="shared" si="0"/>
        <v>0.87609511889862324</v>
      </c>
      <c r="AD25" s="137">
        <v>775</v>
      </c>
      <c r="AE25" s="137">
        <v>6</v>
      </c>
      <c r="AF25" s="139">
        <f t="shared" si="1"/>
        <v>0.77419354838709675</v>
      </c>
      <c r="AG25" s="137">
        <v>774</v>
      </c>
      <c r="AH25" s="137">
        <v>6</v>
      </c>
      <c r="AI25" s="139">
        <f t="shared" si="2"/>
        <v>0.77519379844961245</v>
      </c>
      <c r="AJ25" s="137">
        <v>794</v>
      </c>
      <c r="AK25" s="137">
        <v>6</v>
      </c>
      <c r="AL25" s="139">
        <f t="shared" si="3"/>
        <v>0.75566750629722923</v>
      </c>
      <c r="AM25" s="138">
        <v>765</v>
      </c>
      <c r="AN25" s="137">
        <v>15</v>
      </c>
      <c r="AO25" s="139">
        <f t="shared" si="4"/>
        <v>1.9607843137254901</v>
      </c>
      <c r="AP25" s="138">
        <v>813</v>
      </c>
      <c r="AQ25" s="137">
        <v>4</v>
      </c>
      <c r="AR25" s="139">
        <f t="shared" si="5"/>
        <v>0.49200492004920049</v>
      </c>
      <c r="AS25" s="138">
        <v>830</v>
      </c>
      <c r="AT25" s="137">
        <v>2</v>
      </c>
      <c r="AU25" s="139">
        <v>0.24096385542168677</v>
      </c>
      <c r="AV25" s="138">
        <v>3976</v>
      </c>
      <c r="AW25" s="137">
        <v>33</v>
      </c>
      <c r="AX25" s="139">
        <v>0.82997987927565398</v>
      </c>
      <c r="AY25" s="139">
        <v>98.570766000000006</v>
      </c>
      <c r="AZ25" s="139">
        <v>102.051964</v>
      </c>
    </row>
    <row r="26" spans="1:52" ht="15" customHeight="1" x14ac:dyDescent="0.15">
      <c r="A26" s="122" t="s">
        <v>118</v>
      </c>
      <c r="B26" s="114" t="s">
        <v>61</v>
      </c>
      <c r="C26" s="155">
        <v>2062</v>
      </c>
      <c r="D26" s="155">
        <v>62</v>
      </c>
      <c r="E26" s="156">
        <v>3.0067895247332688</v>
      </c>
      <c r="F26" s="155">
        <v>2081</v>
      </c>
      <c r="G26" s="155">
        <v>66</v>
      </c>
      <c r="H26" s="156">
        <v>3.1715521383950023</v>
      </c>
      <c r="I26" s="155">
        <v>2158</v>
      </c>
      <c r="J26" s="155">
        <v>44</v>
      </c>
      <c r="K26" s="156">
        <v>2.0389249304911954</v>
      </c>
      <c r="L26" s="157">
        <v>2284</v>
      </c>
      <c r="M26" s="157">
        <v>48</v>
      </c>
      <c r="N26" s="156">
        <v>2.1015761821366024</v>
      </c>
      <c r="O26" s="127">
        <v>2180</v>
      </c>
      <c r="P26" s="157">
        <v>35</v>
      </c>
      <c r="Q26" s="129">
        <v>1.6055045871559634</v>
      </c>
      <c r="R26" s="128">
        <v>2265</v>
      </c>
      <c r="S26" s="128">
        <v>37</v>
      </c>
      <c r="T26" s="129">
        <v>1.6335540838852098</v>
      </c>
      <c r="U26" s="130">
        <v>2171</v>
      </c>
      <c r="V26" s="128">
        <v>51</v>
      </c>
      <c r="W26" s="129">
        <v>2.3491478581298941</v>
      </c>
      <c r="X26" s="130">
        <v>2289</v>
      </c>
      <c r="Y26" s="128">
        <v>43</v>
      </c>
      <c r="Z26" s="129">
        <v>1.8785495849716032</v>
      </c>
      <c r="AA26" s="118">
        <v>2378</v>
      </c>
      <c r="AB26" s="118">
        <v>37</v>
      </c>
      <c r="AC26" s="120">
        <f t="shared" si="0"/>
        <v>1.5559293523969722</v>
      </c>
      <c r="AD26" s="118">
        <v>2432</v>
      </c>
      <c r="AE26" s="118">
        <v>38</v>
      </c>
      <c r="AF26" s="120">
        <f t="shared" si="1"/>
        <v>1.5625</v>
      </c>
      <c r="AG26" s="118">
        <v>2374</v>
      </c>
      <c r="AH26" s="118">
        <v>39</v>
      </c>
      <c r="AI26" s="120">
        <f t="shared" si="2"/>
        <v>1.6427969671440605</v>
      </c>
      <c r="AJ26" s="118">
        <v>2275</v>
      </c>
      <c r="AK26" s="118">
        <v>36</v>
      </c>
      <c r="AL26" s="120">
        <f t="shared" si="3"/>
        <v>1.5824175824175823</v>
      </c>
      <c r="AM26" s="119">
        <v>2319</v>
      </c>
      <c r="AN26" s="118">
        <v>37</v>
      </c>
      <c r="AO26" s="120">
        <f t="shared" si="4"/>
        <v>1.5955153083225526</v>
      </c>
      <c r="AP26" s="119">
        <v>2389</v>
      </c>
      <c r="AQ26" s="118">
        <v>37</v>
      </c>
      <c r="AR26" s="120">
        <f t="shared" si="5"/>
        <v>1.5487651737128505</v>
      </c>
      <c r="AS26" s="119">
        <v>2411</v>
      </c>
      <c r="AT26" s="118">
        <v>32</v>
      </c>
      <c r="AU26" s="120">
        <v>1.3272501036914142</v>
      </c>
      <c r="AV26" s="119">
        <v>11768</v>
      </c>
      <c r="AW26" s="118">
        <v>181</v>
      </c>
      <c r="AX26" s="120">
        <v>1.5380693405846362</v>
      </c>
      <c r="AY26" s="120">
        <v>111.233402</v>
      </c>
      <c r="AZ26" s="120">
        <v>109.628995</v>
      </c>
    </row>
    <row r="27" spans="1:52" ht="15" customHeight="1" x14ac:dyDescent="0.15">
      <c r="A27" s="122"/>
      <c r="B27" s="123" t="s">
        <v>29</v>
      </c>
      <c r="C27" s="155">
        <v>1097</v>
      </c>
      <c r="D27" s="155">
        <v>45</v>
      </c>
      <c r="E27" s="156">
        <v>4.102096627164995</v>
      </c>
      <c r="F27" s="155">
        <v>1092</v>
      </c>
      <c r="G27" s="155">
        <v>40</v>
      </c>
      <c r="H27" s="156">
        <v>3.6630036630036633</v>
      </c>
      <c r="I27" s="155">
        <v>1170</v>
      </c>
      <c r="J27" s="155">
        <v>35</v>
      </c>
      <c r="K27" s="156">
        <v>2.9914529914529915</v>
      </c>
      <c r="L27" s="157">
        <v>1185</v>
      </c>
      <c r="M27" s="157">
        <v>33</v>
      </c>
      <c r="N27" s="156">
        <v>2.7848101265822782</v>
      </c>
      <c r="O27" s="127">
        <v>1096</v>
      </c>
      <c r="P27" s="157">
        <v>22</v>
      </c>
      <c r="Q27" s="129">
        <v>2.0072992700729926</v>
      </c>
      <c r="R27" s="128">
        <v>1170</v>
      </c>
      <c r="S27" s="128">
        <v>26</v>
      </c>
      <c r="T27" s="129">
        <v>2.2222222222222223</v>
      </c>
      <c r="U27" s="128">
        <v>1136</v>
      </c>
      <c r="V27" s="128">
        <v>36</v>
      </c>
      <c r="W27" s="129">
        <v>3.169014084507042</v>
      </c>
      <c r="X27" s="128">
        <v>1169</v>
      </c>
      <c r="Y27" s="128">
        <v>28</v>
      </c>
      <c r="Z27" s="129">
        <v>2.3952095808383236</v>
      </c>
      <c r="AA27" s="127">
        <v>1257</v>
      </c>
      <c r="AB27" s="127">
        <v>27</v>
      </c>
      <c r="AC27" s="129">
        <f t="shared" si="0"/>
        <v>2.1479713603818613</v>
      </c>
      <c r="AD27" s="127">
        <v>1242</v>
      </c>
      <c r="AE27" s="127">
        <v>24</v>
      </c>
      <c r="AF27" s="129">
        <f t="shared" si="1"/>
        <v>1.932367149758454</v>
      </c>
      <c r="AG27" s="127">
        <v>1228</v>
      </c>
      <c r="AH27" s="127">
        <v>27</v>
      </c>
      <c r="AI27" s="129">
        <f t="shared" si="2"/>
        <v>2.1986970684039089</v>
      </c>
      <c r="AJ27" s="127">
        <v>1157</v>
      </c>
      <c r="AK27" s="127">
        <v>25</v>
      </c>
      <c r="AL27" s="129">
        <f t="shared" si="3"/>
        <v>2.1607605877268798</v>
      </c>
      <c r="AM27" s="128">
        <v>1172</v>
      </c>
      <c r="AN27" s="127">
        <v>27</v>
      </c>
      <c r="AO27" s="129">
        <f t="shared" si="4"/>
        <v>2.303754266211604</v>
      </c>
      <c r="AP27" s="128">
        <v>1233</v>
      </c>
      <c r="AQ27" s="127">
        <v>32</v>
      </c>
      <c r="AR27" s="129">
        <f t="shared" si="5"/>
        <v>2.5952960259529605</v>
      </c>
      <c r="AS27" s="128">
        <v>1190</v>
      </c>
      <c r="AT27" s="127">
        <v>26</v>
      </c>
      <c r="AU27" s="129">
        <v>2.1848739495798317</v>
      </c>
      <c r="AV27" s="128">
        <v>5980</v>
      </c>
      <c r="AW27" s="127">
        <v>137</v>
      </c>
      <c r="AX27" s="129">
        <v>2.2909698996655519</v>
      </c>
      <c r="AY27" s="129">
        <v>120.326774</v>
      </c>
      <c r="AZ27" s="129">
        <v>116.789199</v>
      </c>
    </row>
    <row r="28" spans="1:52" ht="15" customHeight="1" x14ac:dyDescent="0.15">
      <c r="A28" s="122"/>
      <c r="B28" s="133" t="s">
        <v>32</v>
      </c>
      <c r="C28" s="155">
        <v>965</v>
      </c>
      <c r="D28" s="155">
        <v>17</v>
      </c>
      <c r="E28" s="156">
        <v>1.7616580310880827</v>
      </c>
      <c r="F28" s="155">
        <v>989</v>
      </c>
      <c r="G28" s="155">
        <v>26</v>
      </c>
      <c r="H28" s="156">
        <v>2.6289180990899901</v>
      </c>
      <c r="I28" s="155">
        <v>988</v>
      </c>
      <c r="J28" s="155">
        <v>9</v>
      </c>
      <c r="K28" s="156">
        <v>0.91093117408906876</v>
      </c>
      <c r="L28" s="157">
        <v>1099</v>
      </c>
      <c r="M28" s="157">
        <v>15</v>
      </c>
      <c r="N28" s="156">
        <v>1.3648771610555051</v>
      </c>
      <c r="O28" s="127">
        <v>1084</v>
      </c>
      <c r="P28" s="157">
        <v>13</v>
      </c>
      <c r="Q28" s="129">
        <v>1.1992619926199262</v>
      </c>
      <c r="R28" s="130">
        <v>1095</v>
      </c>
      <c r="S28" s="128">
        <v>11</v>
      </c>
      <c r="T28" s="129">
        <v>1.004566210045662</v>
      </c>
      <c r="U28" s="130">
        <v>1035</v>
      </c>
      <c r="V28" s="128">
        <v>15</v>
      </c>
      <c r="W28" s="129">
        <v>1.4492753623188406</v>
      </c>
      <c r="X28" s="130">
        <v>1120</v>
      </c>
      <c r="Y28" s="128">
        <v>15</v>
      </c>
      <c r="Z28" s="129">
        <v>1.3392857142857142</v>
      </c>
      <c r="AA28" s="137">
        <v>1121</v>
      </c>
      <c r="AB28" s="137">
        <v>10</v>
      </c>
      <c r="AC28" s="139">
        <f t="shared" si="0"/>
        <v>0.89206066012488849</v>
      </c>
      <c r="AD28" s="137">
        <v>1190</v>
      </c>
      <c r="AE28" s="137">
        <v>14</v>
      </c>
      <c r="AF28" s="139">
        <f t="shared" si="1"/>
        <v>1.1764705882352942</v>
      </c>
      <c r="AG28" s="137">
        <v>1146</v>
      </c>
      <c r="AH28" s="137">
        <v>12</v>
      </c>
      <c r="AI28" s="139">
        <f t="shared" si="2"/>
        <v>1.0471204188481675</v>
      </c>
      <c r="AJ28" s="137">
        <v>1118</v>
      </c>
      <c r="AK28" s="137">
        <v>11</v>
      </c>
      <c r="AL28" s="139">
        <f t="shared" si="3"/>
        <v>0.98389982110912344</v>
      </c>
      <c r="AM28" s="138">
        <v>1147</v>
      </c>
      <c r="AN28" s="137">
        <v>10</v>
      </c>
      <c r="AO28" s="139">
        <f t="shared" si="4"/>
        <v>0.87183958151700081</v>
      </c>
      <c r="AP28" s="138">
        <v>1156</v>
      </c>
      <c r="AQ28" s="137">
        <v>5</v>
      </c>
      <c r="AR28" s="139">
        <f t="shared" si="5"/>
        <v>0.43252595155709345</v>
      </c>
      <c r="AS28" s="138">
        <v>1221</v>
      </c>
      <c r="AT28" s="137">
        <v>6</v>
      </c>
      <c r="AU28" s="139">
        <v>0.49140049140049141</v>
      </c>
      <c r="AV28" s="138">
        <v>5788</v>
      </c>
      <c r="AW28" s="137">
        <v>44</v>
      </c>
      <c r="AX28" s="139">
        <v>0.76019350380096751</v>
      </c>
      <c r="AY28" s="139">
        <v>88.651368000000005</v>
      </c>
      <c r="AZ28" s="139">
        <v>101.814853</v>
      </c>
    </row>
    <row r="29" spans="1:52" ht="15" customHeight="1" x14ac:dyDescent="0.15">
      <c r="A29" s="113" t="s">
        <v>119</v>
      </c>
      <c r="B29" s="114" t="s">
        <v>61</v>
      </c>
      <c r="C29" s="152">
        <v>2063</v>
      </c>
      <c r="D29" s="152">
        <v>57</v>
      </c>
      <c r="E29" s="153">
        <v>2.7629665535627725</v>
      </c>
      <c r="F29" s="152">
        <v>2169</v>
      </c>
      <c r="G29" s="152">
        <v>56</v>
      </c>
      <c r="H29" s="153">
        <v>2.5818349469801749</v>
      </c>
      <c r="I29" s="152">
        <v>2247</v>
      </c>
      <c r="J29" s="152">
        <v>58</v>
      </c>
      <c r="K29" s="153">
        <v>2.5812194036493099</v>
      </c>
      <c r="L29" s="154">
        <v>2305</v>
      </c>
      <c r="M29" s="154">
        <v>78</v>
      </c>
      <c r="N29" s="153">
        <v>3.3839479392624732</v>
      </c>
      <c r="O29" s="118">
        <v>2253</v>
      </c>
      <c r="P29" s="154">
        <v>49</v>
      </c>
      <c r="Q29" s="120">
        <v>2.1748779405237459</v>
      </c>
      <c r="R29" s="119">
        <v>2308</v>
      </c>
      <c r="S29" s="119">
        <v>49</v>
      </c>
      <c r="T29" s="120">
        <v>2.1230502599653382</v>
      </c>
      <c r="U29" s="144">
        <v>2320</v>
      </c>
      <c r="V29" s="119">
        <v>67</v>
      </c>
      <c r="W29" s="120">
        <v>2.8879310344827585</v>
      </c>
      <c r="X29" s="144">
        <v>2405</v>
      </c>
      <c r="Y29" s="119">
        <v>56</v>
      </c>
      <c r="Z29" s="120">
        <v>2.3284823284823286</v>
      </c>
      <c r="AA29" s="118">
        <v>2470</v>
      </c>
      <c r="AB29" s="118">
        <v>60</v>
      </c>
      <c r="AC29" s="120">
        <f t="shared" si="0"/>
        <v>2.42914979757085</v>
      </c>
      <c r="AD29" s="118">
        <v>2575</v>
      </c>
      <c r="AE29" s="118">
        <v>42</v>
      </c>
      <c r="AF29" s="120">
        <f t="shared" si="1"/>
        <v>1.6310679611650485</v>
      </c>
      <c r="AG29" s="118">
        <v>2512</v>
      </c>
      <c r="AH29" s="118">
        <v>52</v>
      </c>
      <c r="AI29" s="120">
        <f t="shared" si="2"/>
        <v>2.0700636942675157</v>
      </c>
      <c r="AJ29" s="118">
        <v>2517</v>
      </c>
      <c r="AK29" s="118">
        <v>46</v>
      </c>
      <c r="AL29" s="120">
        <f t="shared" si="3"/>
        <v>1.8275725069527213</v>
      </c>
      <c r="AM29" s="119">
        <v>2613</v>
      </c>
      <c r="AN29" s="118">
        <v>50</v>
      </c>
      <c r="AO29" s="120">
        <f t="shared" si="4"/>
        <v>1.9135093761959432</v>
      </c>
      <c r="AP29" s="119">
        <v>2575</v>
      </c>
      <c r="AQ29" s="118">
        <v>46</v>
      </c>
      <c r="AR29" s="120">
        <f t="shared" si="5"/>
        <v>1.7864077669902914</v>
      </c>
      <c r="AS29" s="119">
        <v>2686</v>
      </c>
      <c r="AT29" s="118">
        <v>44</v>
      </c>
      <c r="AU29" s="120">
        <v>1.6381236038719285</v>
      </c>
      <c r="AV29" s="119">
        <v>12903</v>
      </c>
      <c r="AW29" s="118">
        <v>238</v>
      </c>
      <c r="AX29" s="120">
        <v>1.8445322793148879</v>
      </c>
      <c r="AY29" s="120">
        <v>117.87235</v>
      </c>
      <c r="AZ29" s="120">
        <v>114.70410699999999</v>
      </c>
    </row>
    <row r="30" spans="1:52" ht="15" customHeight="1" x14ac:dyDescent="0.15">
      <c r="A30" s="122"/>
      <c r="B30" s="123" t="s">
        <v>29</v>
      </c>
      <c r="C30" s="155">
        <v>1162</v>
      </c>
      <c r="D30" s="155">
        <v>40</v>
      </c>
      <c r="E30" s="156">
        <v>3.4423407917383817</v>
      </c>
      <c r="F30" s="155">
        <v>1189</v>
      </c>
      <c r="G30" s="155">
        <v>42</v>
      </c>
      <c r="H30" s="156">
        <v>3.5323801513877209</v>
      </c>
      <c r="I30" s="155">
        <v>1210</v>
      </c>
      <c r="J30" s="155">
        <v>41</v>
      </c>
      <c r="K30" s="156">
        <v>3.3884297520661155</v>
      </c>
      <c r="L30" s="157">
        <v>1244</v>
      </c>
      <c r="M30" s="157">
        <v>56</v>
      </c>
      <c r="N30" s="156">
        <v>4.501607717041801</v>
      </c>
      <c r="O30" s="127">
        <v>1210</v>
      </c>
      <c r="P30" s="157">
        <v>46</v>
      </c>
      <c r="Q30" s="129">
        <v>3.8016528925619832</v>
      </c>
      <c r="R30" s="128">
        <v>1196</v>
      </c>
      <c r="S30" s="128">
        <v>33</v>
      </c>
      <c r="T30" s="129">
        <v>2.7591973244147154</v>
      </c>
      <c r="U30" s="128">
        <v>1248</v>
      </c>
      <c r="V30" s="128">
        <v>50</v>
      </c>
      <c r="W30" s="129">
        <v>4.0064102564102564</v>
      </c>
      <c r="X30" s="128">
        <v>1280</v>
      </c>
      <c r="Y30" s="128">
        <v>39</v>
      </c>
      <c r="Z30" s="129">
        <v>3.046875</v>
      </c>
      <c r="AA30" s="127">
        <v>1307</v>
      </c>
      <c r="AB30" s="127">
        <v>46</v>
      </c>
      <c r="AC30" s="129">
        <f t="shared" si="0"/>
        <v>3.519510328997705</v>
      </c>
      <c r="AD30" s="127">
        <v>1327</v>
      </c>
      <c r="AE30" s="127">
        <v>36</v>
      </c>
      <c r="AF30" s="129">
        <f t="shared" si="1"/>
        <v>2.7128862094951014</v>
      </c>
      <c r="AG30" s="127">
        <v>1281</v>
      </c>
      <c r="AH30" s="127">
        <v>37</v>
      </c>
      <c r="AI30" s="129">
        <f t="shared" si="2"/>
        <v>2.888368462138954</v>
      </c>
      <c r="AJ30" s="127">
        <v>1289</v>
      </c>
      <c r="AK30" s="127">
        <v>33</v>
      </c>
      <c r="AL30" s="129">
        <f t="shared" si="3"/>
        <v>2.5601241272304112</v>
      </c>
      <c r="AM30" s="128">
        <v>1327</v>
      </c>
      <c r="AN30" s="127">
        <v>38</v>
      </c>
      <c r="AO30" s="129">
        <f t="shared" si="4"/>
        <v>2.8636021100226077</v>
      </c>
      <c r="AP30" s="128">
        <v>1348</v>
      </c>
      <c r="AQ30" s="127">
        <v>34</v>
      </c>
      <c r="AR30" s="129">
        <f t="shared" si="5"/>
        <v>2.5222551928783381</v>
      </c>
      <c r="AS30" s="128">
        <v>1443</v>
      </c>
      <c r="AT30" s="127">
        <v>33</v>
      </c>
      <c r="AU30" s="129">
        <v>2.2869022869022873</v>
      </c>
      <c r="AV30" s="128">
        <v>6688</v>
      </c>
      <c r="AW30" s="127">
        <v>175</v>
      </c>
      <c r="AX30" s="129">
        <v>2.6166267942583734</v>
      </c>
      <c r="AY30" s="129">
        <v>121.892134</v>
      </c>
      <c r="AZ30" s="129">
        <v>118.596949</v>
      </c>
    </row>
    <row r="31" spans="1:52" ht="15" customHeight="1" x14ac:dyDescent="0.15">
      <c r="A31" s="132"/>
      <c r="B31" s="133" t="s">
        <v>32</v>
      </c>
      <c r="C31" s="158">
        <v>901</v>
      </c>
      <c r="D31" s="158">
        <v>17</v>
      </c>
      <c r="E31" s="159">
        <v>1.8867924528301887</v>
      </c>
      <c r="F31" s="158">
        <v>980</v>
      </c>
      <c r="G31" s="158">
        <v>14</v>
      </c>
      <c r="H31" s="159">
        <v>1.4285714285714286</v>
      </c>
      <c r="I31" s="158">
        <v>1037</v>
      </c>
      <c r="J31" s="158">
        <v>17</v>
      </c>
      <c r="K31" s="159">
        <v>1.639344262295082</v>
      </c>
      <c r="L31" s="160">
        <v>1061</v>
      </c>
      <c r="M31" s="160">
        <v>22</v>
      </c>
      <c r="N31" s="159">
        <v>2.0735155513666355</v>
      </c>
      <c r="O31" s="137">
        <v>1043</v>
      </c>
      <c r="P31" s="160">
        <v>3</v>
      </c>
      <c r="Q31" s="139">
        <v>0.28763183125599234</v>
      </c>
      <c r="R31" s="140">
        <v>1112</v>
      </c>
      <c r="S31" s="138">
        <v>16</v>
      </c>
      <c r="T31" s="139">
        <v>1.4388489208633095</v>
      </c>
      <c r="U31" s="140">
        <v>1072</v>
      </c>
      <c r="V31" s="138">
        <v>17</v>
      </c>
      <c r="W31" s="139">
        <v>1.585820895522388</v>
      </c>
      <c r="X31" s="140">
        <v>1125</v>
      </c>
      <c r="Y31" s="138">
        <v>17</v>
      </c>
      <c r="Z31" s="139">
        <v>1.5111111111111111</v>
      </c>
      <c r="AA31" s="137">
        <v>1163</v>
      </c>
      <c r="AB31" s="137">
        <v>14</v>
      </c>
      <c r="AC31" s="139">
        <f t="shared" si="0"/>
        <v>1.2037833190025795</v>
      </c>
      <c r="AD31" s="137">
        <v>1248</v>
      </c>
      <c r="AE31" s="137">
        <v>6</v>
      </c>
      <c r="AF31" s="139">
        <f t="shared" si="1"/>
        <v>0.48076923076923078</v>
      </c>
      <c r="AG31" s="137">
        <v>1231</v>
      </c>
      <c r="AH31" s="137">
        <v>15</v>
      </c>
      <c r="AI31" s="139">
        <f t="shared" si="2"/>
        <v>1.2185215272136474</v>
      </c>
      <c r="AJ31" s="137">
        <v>1228</v>
      </c>
      <c r="AK31" s="137">
        <v>13</v>
      </c>
      <c r="AL31" s="139">
        <f t="shared" si="3"/>
        <v>1.0586319218241043</v>
      </c>
      <c r="AM31" s="138">
        <v>1286</v>
      </c>
      <c r="AN31" s="137">
        <v>12</v>
      </c>
      <c r="AO31" s="139">
        <f t="shared" si="4"/>
        <v>0.93312597200622094</v>
      </c>
      <c r="AP31" s="138">
        <v>1227</v>
      </c>
      <c r="AQ31" s="137">
        <v>12</v>
      </c>
      <c r="AR31" s="139">
        <f t="shared" si="5"/>
        <v>0.97799511002444983</v>
      </c>
      <c r="AS31" s="138">
        <v>1243</v>
      </c>
      <c r="AT31" s="137">
        <v>11</v>
      </c>
      <c r="AU31" s="139">
        <v>0.88495575221238942</v>
      </c>
      <c r="AV31" s="138">
        <v>6215</v>
      </c>
      <c r="AW31" s="137">
        <v>63</v>
      </c>
      <c r="AX31" s="139">
        <v>1.0136765888978279</v>
      </c>
      <c r="AY31" s="139">
        <v>104.689143</v>
      </c>
      <c r="AZ31" s="139">
        <v>102.170396</v>
      </c>
    </row>
    <row r="32" spans="1:52" ht="15" customHeight="1" x14ac:dyDescent="0.15">
      <c r="A32" s="122" t="s">
        <v>120</v>
      </c>
      <c r="B32" s="114" t="s">
        <v>61</v>
      </c>
      <c r="C32" s="155">
        <v>1517</v>
      </c>
      <c r="D32" s="155">
        <v>43</v>
      </c>
      <c r="E32" s="156">
        <v>2.8345418589321025</v>
      </c>
      <c r="F32" s="155">
        <v>1418</v>
      </c>
      <c r="G32" s="155">
        <v>35</v>
      </c>
      <c r="H32" s="156">
        <v>2.4682651622002822</v>
      </c>
      <c r="I32" s="155">
        <v>1551</v>
      </c>
      <c r="J32" s="155">
        <v>40</v>
      </c>
      <c r="K32" s="156">
        <v>2.5789813023855577</v>
      </c>
      <c r="L32" s="157">
        <v>1506</v>
      </c>
      <c r="M32" s="157">
        <v>40</v>
      </c>
      <c r="N32" s="156">
        <v>2.6560424966799467</v>
      </c>
      <c r="O32" s="127">
        <v>1680</v>
      </c>
      <c r="P32" s="157">
        <v>49</v>
      </c>
      <c r="Q32" s="129">
        <v>2.9166666666666665</v>
      </c>
      <c r="R32" s="128">
        <v>1671</v>
      </c>
      <c r="S32" s="128">
        <v>36</v>
      </c>
      <c r="T32" s="129">
        <v>2.1543985637342908</v>
      </c>
      <c r="U32" s="130">
        <v>1684</v>
      </c>
      <c r="V32" s="128">
        <v>33</v>
      </c>
      <c r="W32" s="129">
        <v>1.9596199524940616</v>
      </c>
      <c r="X32" s="130">
        <v>1746</v>
      </c>
      <c r="Y32" s="128">
        <v>34</v>
      </c>
      <c r="Z32" s="129">
        <v>1.9473081328751431</v>
      </c>
      <c r="AA32" s="118">
        <v>1782</v>
      </c>
      <c r="AB32" s="118">
        <v>37</v>
      </c>
      <c r="AC32" s="120">
        <f t="shared" si="0"/>
        <v>2.0763187429854097</v>
      </c>
      <c r="AD32" s="118">
        <v>1861</v>
      </c>
      <c r="AE32" s="118">
        <v>36</v>
      </c>
      <c r="AF32" s="120">
        <f t="shared" si="1"/>
        <v>1.9344438473938741</v>
      </c>
      <c r="AG32" s="118">
        <v>1813</v>
      </c>
      <c r="AH32" s="118">
        <v>39</v>
      </c>
      <c r="AI32" s="120">
        <f t="shared" si="2"/>
        <v>2.1511307225592939</v>
      </c>
      <c r="AJ32" s="118">
        <v>1820</v>
      </c>
      <c r="AK32" s="118">
        <v>38</v>
      </c>
      <c r="AL32" s="120">
        <f t="shared" si="3"/>
        <v>2.0879120879120876</v>
      </c>
      <c r="AM32" s="119">
        <v>1857</v>
      </c>
      <c r="AN32" s="118">
        <v>31</v>
      </c>
      <c r="AO32" s="120">
        <f t="shared" si="4"/>
        <v>1.669359181475498</v>
      </c>
      <c r="AP32" s="119">
        <v>1920</v>
      </c>
      <c r="AQ32" s="118">
        <v>31</v>
      </c>
      <c r="AR32" s="120">
        <f t="shared" si="5"/>
        <v>1.6145833333333335</v>
      </c>
      <c r="AS32" s="119">
        <v>2026</v>
      </c>
      <c r="AT32" s="118">
        <v>33</v>
      </c>
      <c r="AU32" s="120">
        <v>1.6288252714708784</v>
      </c>
      <c r="AV32" s="119">
        <v>9436</v>
      </c>
      <c r="AW32" s="118">
        <v>172</v>
      </c>
      <c r="AX32" s="120">
        <v>1.8228062738448496</v>
      </c>
      <c r="AY32" s="120">
        <v>118.386651</v>
      </c>
      <c r="AZ32" s="120">
        <v>114.228031</v>
      </c>
    </row>
    <row r="33" spans="1:52" ht="15" customHeight="1" x14ac:dyDescent="0.15">
      <c r="A33" s="122"/>
      <c r="B33" s="123" t="s">
        <v>29</v>
      </c>
      <c r="C33" s="155">
        <v>851</v>
      </c>
      <c r="D33" s="155">
        <v>34</v>
      </c>
      <c r="E33" s="156">
        <v>3.9952996474735603</v>
      </c>
      <c r="F33" s="155">
        <v>774</v>
      </c>
      <c r="G33" s="155">
        <v>28</v>
      </c>
      <c r="H33" s="156">
        <v>3.6175710594315245</v>
      </c>
      <c r="I33" s="155">
        <v>858</v>
      </c>
      <c r="J33" s="155">
        <v>32</v>
      </c>
      <c r="K33" s="156">
        <v>3.7296037296037294</v>
      </c>
      <c r="L33" s="157">
        <v>773</v>
      </c>
      <c r="M33" s="157">
        <v>30</v>
      </c>
      <c r="N33" s="156">
        <v>3.8809831824062093</v>
      </c>
      <c r="O33" s="127">
        <v>899</v>
      </c>
      <c r="P33" s="157">
        <v>35</v>
      </c>
      <c r="Q33" s="129">
        <v>3.8932146829810903</v>
      </c>
      <c r="R33" s="128">
        <v>863</v>
      </c>
      <c r="S33" s="128">
        <v>28</v>
      </c>
      <c r="T33" s="129">
        <v>3.2444959443800694</v>
      </c>
      <c r="U33" s="128">
        <v>948</v>
      </c>
      <c r="V33" s="128">
        <v>26</v>
      </c>
      <c r="W33" s="129">
        <v>2.7426160337552745</v>
      </c>
      <c r="X33" s="128">
        <v>911</v>
      </c>
      <c r="Y33" s="128">
        <v>22</v>
      </c>
      <c r="Z33" s="129">
        <v>2.4149286498353457</v>
      </c>
      <c r="AA33" s="127">
        <v>948</v>
      </c>
      <c r="AB33" s="127">
        <v>25</v>
      </c>
      <c r="AC33" s="129">
        <f t="shared" si="0"/>
        <v>2.6371308016877637</v>
      </c>
      <c r="AD33" s="127">
        <v>964</v>
      </c>
      <c r="AE33" s="127">
        <v>27</v>
      </c>
      <c r="AF33" s="129">
        <f t="shared" si="1"/>
        <v>2.8008298755186725</v>
      </c>
      <c r="AG33" s="127">
        <v>918</v>
      </c>
      <c r="AH33" s="127">
        <v>28</v>
      </c>
      <c r="AI33" s="129">
        <f t="shared" si="2"/>
        <v>3.0501089324618738</v>
      </c>
      <c r="AJ33" s="127">
        <v>903</v>
      </c>
      <c r="AK33" s="127">
        <v>28</v>
      </c>
      <c r="AL33" s="129">
        <f t="shared" si="3"/>
        <v>3.1007751937984498</v>
      </c>
      <c r="AM33" s="128">
        <v>954</v>
      </c>
      <c r="AN33" s="127">
        <v>28</v>
      </c>
      <c r="AO33" s="129">
        <f t="shared" si="4"/>
        <v>2.9350104821802936</v>
      </c>
      <c r="AP33" s="128">
        <v>1022</v>
      </c>
      <c r="AQ33" s="127">
        <v>25</v>
      </c>
      <c r="AR33" s="129">
        <f t="shared" si="5"/>
        <v>2.4461839530332679</v>
      </c>
      <c r="AS33" s="128">
        <v>1001</v>
      </c>
      <c r="AT33" s="127">
        <v>21</v>
      </c>
      <c r="AU33" s="129">
        <v>2.0979020979020979</v>
      </c>
      <c r="AV33" s="128">
        <v>4798</v>
      </c>
      <c r="AW33" s="127">
        <v>130</v>
      </c>
      <c r="AX33" s="129">
        <v>2.7094622759483116</v>
      </c>
      <c r="AY33" s="129">
        <v>126.578318</v>
      </c>
      <c r="AZ33" s="129">
        <v>121.044895</v>
      </c>
    </row>
    <row r="34" spans="1:52" ht="15" customHeight="1" x14ac:dyDescent="0.15">
      <c r="A34" s="122"/>
      <c r="B34" s="133" t="s">
        <v>32</v>
      </c>
      <c r="C34" s="155">
        <v>666</v>
      </c>
      <c r="D34" s="155">
        <v>9</v>
      </c>
      <c r="E34" s="156">
        <v>1.3513513513513513</v>
      </c>
      <c r="F34" s="155">
        <v>644</v>
      </c>
      <c r="G34" s="155">
        <v>7</v>
      </c>
      <c r="H34" s="156">
        <v>1.0869565217391304</v>
      </c>
      <c r="I34" s="155">
        <v>693</v>
      </c>
      <c r="J34" s="155">
        <v>8</v>
      </c>
      <c r="K34" s="156">
        <v>1.1544011544011543</v>
      </c>
      <c r="L34" s="157">
        <v>733</v>
      </c>
      <c r="M34" s="157">
        <v>10</v>
      </c>
      <c r="N34" s="156">
        <v>1.3642564802182811</v>
      </c>
      <c r="O34" s="127">
        <v>781</v>
      </c>
      <c r="P34" s="157">
        <v>14</v>
      </c>
      <c r="Q34" s="129">
        <v>1.7925736235595391</v>
      </c>
      <c r="R34" s="130">
        <v>808</v>
      </c>
      <c r="S34" s="128">
        <v>8</v>
      </c>
      <c r="T34" s="129">
        <v>0.99009900990099009</v>
      </c>
      <c r="U34" s="130">
        <v>736</v>
      </c>
      <c r="V34" s="128">
        <v>7</v>
      </c>
      <c r="W34" s="129">
        <v>0.95108695652173925</v>
      </c>
      <c r="X34" s="130">
        <v>835</v>
      </c>
      <c r="Y34" s="128">
        <v>12</v>
      </c>
      <c r="Z34" s="129">
        <v>1.437125748502994</v>
      </c>
      <c r="AA34" s="137">
        <v>834</v>
      </c>
      <c r="AB34" s="137">
        <v>12</v>
      </c>
      <c r="AC34" s="139">
        <f t="shared" si="0"/>
        <v>1.4388489208633095</v>
      </c>
      <c r="AD34" s="137">
        <v>897</v>
      </c>
      <c r="AE34" s="137">
        <v>9</v>
      </c>
      <c r="AF34" s="139">
        <f t="shared" si="1"/>
        <v>1.0033444816053512</v>
      </c>
      <c r="AG34" s="137">
        <v>895</v>
      </c>
      <c r="AH34" s="137">
        <v>11</v>
      </c>
      <c r="AI34" s="139">
        <f t="shared" si="2"/>
        <v>1.2290502793296088</v>
      </c>
      <c r="AJ34" s="137">
        <v>917</v>
      </c>
      <c r="AK34" s="137">
        <v>10</v>
      </c>
      <c r="AL34" s="139">
        <f t="shared" si="3"/>
        <v>1.0905125408942202</v>
      </c>
      <c r="AM34" s="138">
        <v>903</v>
      </c>
      <c r="AN34" s="137">
        <v>3</v>
      </c>
      <c r="AO34" s="139">
        <f t="shared" si="4"/>
        <v>0.33222591362126247</v>
      </c>
      <c r="AP34" s="138">
        <v>898</v>
      </c>
      <c r="AQ34" s="137">
        <v>6</v>
      </c>
      <c r="AR34" s="139">
        <f t="shared" si="5"/>
        <v>0.66815144766146994</v>
      </c>
      <c r="AS34" s="138">
        <v>1025</v>
      </c>
      <c r="AT34" s="137">
        <v>12</v>
      </c>
      <c r="AU34" s="139">
        <v>1.1707317073170731</v>
      </c>
      <c r="AV34" s="138">
        <v>4638</v>
      </c>
      <c r="AW34" s="137">
        <v>42</v>
      </c>
      <c r="AX34" s="139">
        <v>0.90556274256144886</v>
      </c>
      <c r="AY34" s="139">
        <v>95.983193</v>
      </c>
      <c r="AZ34" s="139">
        <v>101.987391</v>
      </c>
    </row>
    <row r="35" spans="1:52" ht="15" customHeight="1" x14ac:dyDescent="0.15">
      <c r="A35" s="113" t="s">
        <v>121</v>
      </c>
      <c r="B35" s="114" t="s">
        <v>61</v>
      </c>
      <c r="C35" s="152">
        <v>1038</v>
      </c>
      <c r="D35" s="152">
        <v>29</v>
      </c>
      <c r="E35" s="153">
        <v>2.7938342967244703</v>
      </c>
      <c r="F35" s="152">
        <v>1120</v>
      </c>
      <c r="G35" s="152">
        <v>21</v>
      </c>
      <c r="H35" s="153">
        <v>1.875</v>
      </c>
      <c r="I35" s="152">
        <v>1120</v>
      </c>
      <c r="J35" s="152">
        <v>21</v>
      </c>
      <c r="K35" s="153">
        <v>1.875</v>
      </c>
      <c r="L35" s="154">
        <v>1061</v>
      </c>
      <c r="M35" s="154">
        <v>16</v>
      </c>
      <c r="N35" s="153">
        <v>1.5080113100848256</v>
      </c>
      <c r="O35" s="118">
        <v>1091</v>
      </c>
      <c r="P35" s="154">
        <v>20</v>
      </c>
      <c r="Q35" s="120">
        <v>1.8331805682859761</v>
      </c>
      <c r="R35" s="119">
        <v>1146</v>
      </c>
      <c r="S35" s="119">
        <v>23</v>
      </c>
      <c r="T35" s="120">
        <v>2.0069808027923211</v>
      </c>
      <c r="U35" s="144">
        <v>1094</v>
      </c>
      <c r="V35" s="119">
        <v>19</v>
      </c>
      <c r="W35" s="120">
        <v>1.7367458866544789</v>
      </c>
      <c r="X35" s="144">
        <v>1193</v>
      </c>
      <c r="Y35" s="119">
        <v>30</v>
      </c>
      <c r="Z35" s="120">
        <v>2.5146689019279127</v>
      </c>
      <c r="AA35" s="118">
        <v>1227</v>
      </c>
      <c r="AB35" s="161">
        <v>19</v>
      </c>
      <c r="AC35" s="120">
        <f t="shared" si="0"/>
        <v>1.5484922575387123</v>
      </c>
      <c r="AD35" s="118">
        <v>1233</v>
      </c>
      <c r="AE35" s="161">
        <v>28</v>
      </c>
      <c r="AF35" s="120">
        <f t="shared" si="1"/>
        <v>2.2708840227088403</v>
      </c>
      <c r="AG35" s="118">
        <v>1206</v>
      </c>
      <c r="AH35" s="161">
        <v>23</v>
      </c>
      <c r="AI35" s="120">
        <f t="shared" si="2"/>
        <v>1.9071310116086235</v>
      </c>
      <c r="AJ35" s="118">
        <v>1340</v>
      </c>
      <c r="AK35" s="161">
        <v>17</v>
      </c>
      <c r="AL35" s="120">
        <f t="shared" si="3"/>
        <v>1.2686567164179103</v>
      </c>
      <c r="AM35" s="119">
        <v>1274</v>
      </c>
      <c r="AN35" s="118">
        <v>28</v>
      </c>
      <c r="AO35" s="120">
        <f t="shared" si="4"/>
        <v>2.197802197802198</v>
      </c>
      <c r="AP35" s="119">
        <v>1244</v>
      </c>
      <c r="AQ35" s="118">
        <v>18</v>
      </c>
      <c r="AR35" s="120">
        <f t="shared" si="5"/>
        <v>1.4469453376205788</v>
      </c>
      <c r="AS35" s="119">
        <v>1403</v>
      </c>
      <c r="AT35" s="118">
        <v>15</v>
      </c>
      <c r="AU35" s="120">
        <v>1.0691375623663579</v>
      </c>
      <c r="AV35" s="119">
        <v>6467</v>
      </c>
      <c r="AW35" s="118">
        <v>101</v>
      </c>
      <c r="AX35" s="120">
        <v>1.5617751662285451</v>
      </c>
      <c r="AY35" s="120">
        <v>133.494123</v>
      </c>
      <c r="AZ35" s="120">
        <v>119.839602</v>
      </c>
    </row>
    <row r="36" spans="1:52" ht="15" customHeight="1" x14ac:dyDescent="0.15">
      <c r="A36" s="122"/>
      <c r="B36" s="123" t="s">
        <v>29</v>
      </c>
      <c r="C36" s="155">
        <v>546</v>
      </c>
      <c r="D36" s="155">
        <v>25</v>
      </c>
      <c r="E36" s="156">
        <v>4.5787545787545785</v>
      </c>
      <c r="F36" s="155">
        <v>623</v>
      </c>
      <c r="G36" s="155">
        <v>11</v>
      </c>
      <c r="H36" s="156">
        <v>1.7656500802568218</v>
      </c>
      <c r="I36" s="155">
        <v>588</v>
      </c>
      <c r="J36" s="155">
        <v>14</v>
      </c>
      <c r="K36" s="156">
        <v>2.3809523809523809</v>
      </c>
      <c r="L36" s="157">
        <v>537</v>
      </c>
      <c r="M36" s="157">
        <v>10</v>
      </c>
      <c r="N36" s="156">
        <v>1.8621973929236499</v>
      </c>
      <c r="O36" s="127">
        <v>579</v>
      </c>
      <c r="P36" s="157">
        <v>19</v>
      </c>
      <c r="Q36" s="129">
        <v>3.2815198618307431</v>
      </c>
      <c r="R36" s="128">
        <v>629</v>
      </c>
      <c r="S36" s="128">
        <v>19</v>
      </c>
      <c r="T36" s="129">
        <v>3.0206677265500796</v>
      </c>
      <c r="U36" s="128">
        <v>558</v>
      </c>
      <c r="V36" s="128">
        <v>16</v>
      </c>
      <c r="W36" s="129">
        <v>2.8673835125448028</v>
      </c>
      <c r="X36" s="128">
        <v>597</v>
      </c>
      <c r="Y36" s="128">
        <v>19</v>
      </c>
      <c r="Z36" s="129">
        <v>3.1825795644891124</v>
      </c>
      <c r="AA36" s="127">
        <v>628</v>
      </c>
      <c r="AB36" s="161">
        <v>15</v>
      </c>
      <c r="AC36" s="129">
        <f t="shared" si="0"/>
        <v>2.3885350318471339</v>
      </c>
      <c r="AD36" s="127">
        <v>656</v>
      </c>
      <c r="AE36" s="161">
        <v>20</v>
      </c>
      <c r="AF36" s="129">
        <f t="shared" si="1"/>
        <v>3.0487804878048781</v>
      </c>
      <c r="AG36" s="127">
        <v>628</v>
      </c>
      <c r="AH36" s="161">
        <v>17</v>
      </c>
      <c r="AI36" s="129">
        <f t="shared" si="2"/>
        <v>2.7070063694267517</v>
      </c>
      <c r="AJ36" s="127">
        <v>677</v>
      </c>
      <c r="AK36" s="161">
        <v>10</v>
      </c>
      <c r="AL36" s="129">
        <f t="shared" si="3"/>
        <v>1.4771048744460855</v>
      </c>
      <c r="AM36" s="128">
        <v>657</v>
      </c>
      <c r="AN36" s="127">
        <v>24</v>
      </c>
      <c r="AO36" s="129">
        <f t="shared" si="4"/>
        <v>3.6529680365296802</v>
      </c>
      <c r="AP36" s="128">
        <v>616</v>
      </c>
      <c r="AQ36" s="127">
        <v>11</v>
      </c>
      <c r="AR36" s="129">
        <f t="shared" si="5"/>
        <v>1.7857142857142856</v>
      </c>
      <c r="AS36" s="128">
        <v>741</v>
      </c>
      <c r="AT36" s="127">
        <v>10</v>
      </c>
      <c r="AU36" s="129">
        <v>1.3495276653171391</v>
      </c>
      <c r="AV36" s="128">
        <v>3319</v>
      </c>
      <c r="AW36" s="127">
        <v>72</v>
      </c>
      <c r="AX36" s="129">
        <v>2.1693281108767701</v>
      </c>
      <c r="AY36" s="129">
        <v>133.93861999999999</v>
      </c>
      <c r="AZ36" s="129">
        <v>122.298243</v>
      </c>
    </row>
    <row r="37" spans="1:52" ht="15" customHeight="1" x14ac:dyDescent="0.15">
      <c r="A37" s="132"/>
      <c r="B37" s="133" t="s">
        <v>32</v>
      </c>
      <c r="C37" s="158">
        <v>492</v>
      </c>
      <c r="D37" s="158">
        <v>4</v>
      </c>
      <c r="E37" s="159">
        <v>0.81300813008130091</v>
      </c>
      <c r="F37" s="158">
        <v>497</v>
      </c>
      <c r="G37" s="158">
        <v>10</v>
      </c>
      <c r="H37" s="159">
        <v>2.0120724346076457</v>
      </c>
      <c r="I37" s="158">
        <v>532</v>
      </c>
      <c r="J37" s="158">
        <v>7</v>
      </c>
      <c r="K37" s="159">
        <v>1.3157894736842104</v>
      </c>
      <c r="L37" s="160">
        <v>524</v>
      </c>
      <c r="M37" s="160">
        <v>6</v>
      </c>
      <c r="N37" s="159">
        <v>1.1450381679389312</v>
      </c>
      <c r="O37" s="137">
        <v>512</v>
      </c>
      <c r="P37" s="160">
        <v>1</v>
      </c>
      <c r="Q37" s="139">
        <v>0.1953125</v>
      </c>
      <c r="R37" s="140">
        <v>517</v>
      </c>
      <c r="S37" s="138">
        <v>4</v>
      </c>
      <c r="T37" s="139">
        <v>0.77369439071566737</v>
      </c>
      <c r="U37" s="140">
        <v>536</v>
      </c>
      <c r="V37" s="138">
        <v>3</v>
      </c>
      <c r="W37" s="139">
        <v>0.55970149253731338</v>
      </c>
      <c r="X37" s="140">
        <v>596</v>
      </c>
      <c r="Y37" s="138">
        <v>11</v>
      </c>
      <c r="Z37" s="139">
        <v>1.8456375838926176</v>
      </c>
      <c r="AA37" s="137">
        <v>599</v>
      </c>
      <c r="AB37" s="161">
        <v>4</v>
      </c>
      <c r="AC37" s="139">
        <f t="shared" si="0"/>
        <v>0.667779632721202</v>
      </c>
      <c r="AD37" s="137">
        <v>577</v>
      </c>
      <c r="AE37" s="161">
        <v>8</v>
      </c>
      <c r="AF37" s="139">
        <f t="shared" si="1"/>
        <v>1.386481802426343</v>
      </c>
      <c r="AG37" s="137">
        <v>578</v>
      </c>
      <c r="AH37" s="161">
        <v>6</v>
      </c>
      <c r="AI37" s="139">
        <f t="shared" si="2"/>
        <v>1.0380622837370241</v>
      </c>
      <c r="AJ37" s="137">
        <v>663</v>
      </c>
      <c r="AK37" s="161">
        <v>7</v>
      </c>
      <c r="AL37" s="139">
        <f t="shared" si="3"/>
        <v>1.0558069381598794</v>
      </c>
      <c r="AM37" s="138">
        <v>617</v>
      </c>
      <c r="AN37" s="137">
        <v>4</v>
      </c>
      <c r="AO37" s="139">
        <f t="shared" si="4"/>
        <v>0.64829821717990277</v>
      </c>
      <c r="AP37" s="138">
        <v>628</v>
      </c>
      <c r="AQ37" s="137">
        <v>7</v>
      </c>
      <c r="AR37" s="139">
        <f t="shared" si="5"/>
        <v>1.1146496815286624</v>
      </c>
      <c r="AS37" s="138">
        <v>662</v>
      </c>
      <c r="AT37" s="137">
        <v>5</v>
      </c>
      <c r="AU37" s="139">
        <v>0.75528700906344415</v>
      </c>
      <c r="AV37" s="138">
        <v>3148</v>
      </c>
      <c r="AW37" s="137">
        <v>29</v>
      </c>
      <c r="AX37" s="139">
        <v>0.92121982210927567</v>
      </c>
      <c r="AY37" s="139">
        <v>125.97389200000001</v>
      </c>
      <c r="AZ37" s="139">
        <v>102.34372999999999</v>
      </c>
    </row>
    <row r="38" spans="1:52" ht="15" customHeight="1" x14ac:dyDescent="0.15">
      <c r="A38" s="122" t="s">
        <v>122</v>
      </c>
      <c r="B38" s="114" t="s">
        <v>61</v>
      </c>
      <c r="C38" s="155">
        <v>1937</v>
      </c>
      <c r="D38" s="155">
        <v>30</v>
      </c>
      <c r="E38" s="156">
        <v>1.5487867836861127</v>
      </c>
      <c r="F38" s="155">
        <v>1861</v>
      </c>
      <c r="G38" s="155">
        <v>36</v>
      </c>
      <c r="H38" s="156">
        <v>1.9344438473938741</v>
      </c>
      <c r="I38" s="155">
        <v>2035</v>
      </c>
      <c r="J38" s="155">
        <v>33</v>
      </c>
      <c r="K38" s="156">
        <v>1.6216216216216217</v>
      </c>
      <c r="L38" s="157">
        <v>1983</v>
      </c>
      <c r="M38" s="157">
        <v>32</v>
      </c>
      <c r="N38" s="156">
        <v>1.6137165910237017</v>
      </c>
      <c r="O38" s="127">
        <v>1966</v>
      </c>
      <c r="P38" s="157">
        <v>31</v>
      </c>
      <c r="Q38" s="129">
        <v>1.5768056968463884</v>
      </c>
      <c r="R38" s="128">
        <v>2040</v>
      </c>
      <c r="S38" s="128">
        <v>32</v>
      </c>
      <c r="T38" s="129">
        <v>1.5686274509803921</v>
      </c>
      <c r="U38" s="130">
        <v>2086</v>
      </c>
      <c r="V38" s="128">
        <v>24</v>
      </c>
      <c r="W38" s="129">
        <v>1.1505273250239694</v>
      </c>
      <c r="X38" s="130">
        <v>2168</v>
      </c>
      <c r="Y38" s="128">
        <v>32</v>
      </c>
      <c r="Z38" s="129">
        <v>1.4760147601476015</v>
      </c>
      <c r="AA38" s="118">
        <v>2118</v>
      </c>
      <c r="AB38" s="118">
        <v>35</v>
      </c>
      <c r="AC38" s="120">
        <f t="shared" si="0"/>
        <v>1.6525023607176583</v>
      </c>
      <c r="AD38" s="118">
        <v>2179</v>
      </c>
      <c r="AE38" s="118">
        <v>26</v>
      </c>
      <c r="AF38" s="120">
        <f t="shared" si="1"/>
        <v>1.1932078935291417</v>
      </c>
      <c r="AG38" s="118">
        <v>2109</v>
      </c>
      <c r="AH38" s="118">
        <v>31</v>
      </c>
      <c r="AI38" s="120">
        <f t="shared" si="2"/>
        <v>1.4698909435751539</v>
      </c>
      <c r="AJ38" s="118">
        <v>2107</v>
      </c>
      <c r="AK38" s="118">
        <v>30</v>
      </c>
      <c r="AL38" s="120">
        <f t="shared" si="3"/>
        <v>1.4238253440911248</v>
      </c>
      <c r="AM38" s="119">
        <v>2126</v>
      </c>
      <c r="AN38" s="118">
        <v>40</v>
      </c>
      <c r="AO38" s="120">
        <f t="shared" si="4"/>
        <v>1.8814675446848541</v>
      </c>
      <c r="AP38" s="119">
        <v>2137</v>
      </c>
      <c r="AQ38" s="118">
        <v>30</v>
      </c>
      <c r="AR38" s="120">
        <f t="shared" si="5"/>
        <v>1.4038371548900328</v>
      </c>
      <c r="AS38" s="119">
        <v>2172</v>
      </c>
      <c r="AT38" s="118">
        <v>19</v>
      </c>
      <c r="AU38" s="120">
        <v>0.87476979742173111</v>
      </c>
      <c r="AV38" s="119">
        <v>10651</v>
      </c>
      <c r="AW38" s="118">
        <v>150</v>
      </c>
      <c r="AX38" s="120">
        <v>1.4083184677495071</v>
      </c>
      <c r="AY38" s="120">
        <v>118.191372</v>
      </c>
      <c r="AZ38" s="120">
        <v>113.725882</v>
      </c>
    </row>
    <row r="39" spans="1:52" ht="15" customHeight="1" x14ac:dyDescent="0.15">
      <c r="A39" s="122"/>
      <c r="B39" s="123" t="s">
        <v>29</v>
      </c>
      <c r="C39" s="155">
        <v>983</v>
      </c>
      <c r="D39" s="155">
        <v>21</v>
      </c>
      <c r="E39" s="156">
        <v>2.1363173957273651</v>
      </c>
      <c r="F39" s="155">
        <v>994</v>
      </c>
      <c r="G39" s="155">
        <v>28</v>
      </c>
      <c r="H39" s="156">
        <v>2.8169014084507045</v>
      </c>
      <c r="I39" s="155">
        <v>1039</v>
      </c>
      <c r="J39" s="155">
        <v>26</v>
      </c>
      <c r="K39" s="156">
        <v>2.5024061597690084</v>
      </c>
      <c r="L39" s="157">
        <v>1015</v>
      </c>
      <c r="M39" s="157">
        <v>26</v>
      </c>
      <c r="N39" s="156">
        <v>2.5615763546798029</v>
      </c>
      <c r="O39" s="127">
        <v>1018</v>
      </c>
      <c r="P39" s="157">
        <v>19</v>
      </c>
      <c r="Q39" s="129">
        <v>1.8664047151277015</v>
      </c>
      <c r="R39" s="128">
        <v>1042</v>
      </c>
      <c r="S39" s="128">
        <v>23</v>
      </c>
      <c r="T39" s="129">
        <v>2.2072936660268714</v>
      </c>
      <c r="U39" s="128">
        <v>1113</v>
      </c>
      <c r="V39" s="128">
        <v>18</v>
      </c>
      <c r="W39" s="129">
        <v>1.6172506738544474</v>
      </c>
      <c r="X39" s="128">
        <v>1079</v>
      </c>
      <c r="Y39" s="128">
        <v>19</v>
      </c>
      <c r="Z39" s="129">
        <v>1.7608897126969416</v>
      </c>
      <c r="AA39" s="127">
        <v>1034</v>
      </c>
      <c r="AB39" s="127">
        <v>22</v>
      </c>
      <c r="AC39" s="129">
        <f t="shared" si="0"/>
        <v>2.1276595744680851</v>
      </c>
      <c r="AD39" s="127">
        <v>1083</v>
      </c>
      <c r="AE39" s="127">
        <v>18</v>
      </c>
      <c r="AF39" s="129">
        <f t="shared" si="1"/>
        <v>1.662049861495845</v>
      </c>
      <c r="AG39" s="127">
        <v>1037</v>
      </c>
      <c r="AH39" s="127">
        <v>27</v>
      </c>
      <c r="AI39" s="129">
        <f t="shared" si="2"/>
        <v>2.6036644165863065</v>
      </c>
      <c r="AJ39" s="127">
        <v>1067</v>
      </c>
      <c r="AK39" s="127">
        <v>24</v>
      </c>
      <c r="AL39" s="129">
        <f t="shared" si="3"/>
        <v>2.2492970946579196</v>
      </c>
      <c r="AM39" s="128">
        <v>1042</v>
      </c>
      <c r="AN39" s="127">
        <v>29</v>
      </c>
      <c r="AO39" s="129">
        <f t="shared" si="4"/>
        <v>2.783109404990403</v>
      </c>
      <c r="AP39" s="128">
        <v>1088</v>
      </c>
      <c r="AQ39" s="127">
        <v>22</v>
      </c>
      <c r="AR39" s="129">
        <f t="shared" si="5"/>
        <v>2.0220588235294117</v>
      </c>
      <c r="AS39" s="128">
        <v>1100</v>
      </c>
      <c r="AT39" s="127">
        <v>15</v>
      </c>
      <c r="AU39" s="129">
        <v>1.3636363636363635</v>
      </c>
      <c r="AV39" s="128">
        <v>5334</v>
      </c>
      <c r="AW39" s="127">
        <v>117</v>
      </c>
      <c r="AX39" s="129">
        <v>2.1934758155230596</v>
      </c>
      <c r="AY39" s="129">
        <v>134.079025</v>
      </c>
      <c r="AZ39" s="129">
        <v>125.555823</v>
      </c>
    </row>
    <row r="40" spans="1:52" ht="15" customHeight="1" x14ac:dyDescent="0.15">
      <c r="A40" s="122"/>
      <c r="B40" s="133" t="s">
        <v>32</v>
      </c>
      <c r="C40" s="155">
        <v>954</v>
      </c>
      <c r="D40" s="155">
        <v>9</v>
      </c>
      <c r="E40" s="156">
        <v>0.94339622641509435</v>
      </c>
      <c r="F40" s="155">
        <v>867</v>
      </c>
      <c r="G40" s="155">
        <v>8</v>
      </c>
      <c r="H40" s="156">
        <v>0.92272202998846597</v>
      </c>
      <c r="I40" s="155">
        <v>996</v>
      </c>
      <c r="J40" s="155">
        <v>7</v>
      </c>
      <c r="K40" s="156">
        <v>0.70281124497991965</v>
      </c>
      <c r="L40" s="157">
        <v>968</v>
      </c>
      <c r="M40" s="157">
        <v>6</v>
      </c>
      <c r="N40" s="156">
        <v>0.6198347107438017</v>
      </c>
      <c r="O40" s="127">
        <v>948</v>
      </c>
      <c r="P40" s="157">
        <v>12</v>
      </c>
      <c r="Q40" s="129">
        <v>1.2658227848101267</v>
      </c>
      <c r="R40" s="130">
        <v>998</v>
      </c>
      <c r="S40" s="128">
        <v>9</v>
      </c>
      <c r="T40" s="129">
        <v>0.90180360721442887</v>
      </c>
      <c r="U40" s="130">
        <v>973</v>
      </c>
      <c r="V40" s="128">
        <v>6</v>
      </c>
      <c r="W40" s="129">
        <v>0.61664953751284679</v>
      </c>
      <c r="X40" s="130">
        <v>1089</v>
      </c>
      <c r="Y40" s="128">
        <v>13</v>
      </c>
      <c r="Z40" s="129">
        <v>1.1937557392102847</v>
      </c>
      <c r="AA40" s="137">
        <v>1084</v>
      </c>
      <c r="AB40" s="137">
        <v>13</v>
      </c>
      <c r="AC40" s="139">
        <f t="shared" si="0"/>
        <v>1.1992619926199262</v>
      </c>
      <c r="AD40" s="137">
        <v>1096</v>
      </c>
      <c r="AE40" s="137">
        <v>8</v>
      </c>
      <c r="AF40" s="139">
        <f t="shared" si="1"/>
        <v>0.72992700729927007</v>
      </c>
      <c r="AG40" s="137">
        <v>1072</v>
      </c>
      <c r="AH40" s="137">
        <v>4</v>
      </c>
      <c r="AI40" s="139">
        <f t="shared" si="2"/>
        <v>0.37313432835820892</v>
      </c>
      <c r="AJ40" s="137">
        <v>1040</v>
      </c>
      <c r="AK40" s="137">
        <v>6</v>
      </c>
      <c r="AL40" s="139">
        <f t="shared" si="3"/>
        <v>0.57692307692307698</v>
      </c>
      <c r="AM40" s="138">
        <v>1084</v>
      </c>
      <c r="AN40" s="137">
        <v>11</v>
      </c>
      <c r="AO40" s="139">
        <f t="shared" si="4"/>
        <v>1.014760147601476</v>
      </c>
      <c r="AP40" s="138">
        <v>1049</v>
      </c>
      <c r="AQ40" s="137">
        <v>8</v>
      </c>
      <c r="AR40" s="139">
        <f t="shared" si="5"/>
        <v>0.76263107721639656</v>
      </c>
      <c r="AS40" s="138">
        <v>1072</v>
      </c>
      <c r="AT40" s="137">
        <v>4</v>
      </c>
      <c r="AU40" s="139">
        <v>0.37313432835820892</v>
      </c>
      <c r="AV40" s="138">
        <v>5317</v>
      </c>
      <c r="AW40" s="137">
        <v>33</v>
      </c>
      <c r="AX40" s="139">
        <v>0.62065074290013167</v>
      </c>
      <c r="AY40" s="139">
        <v>82.441016000000005</v>
      </c>
      <c r="AZ40" s="139">
        <v>101.761826</v>
      </c>
    </row>
    <row r="41" spans="1:52" ht="15" customHeight="1" x14ac:dyDescent="0.15">
      <c r="A41" s="113" t="s">
        <v>123</v>
      </c>
      <c r="B41" s="114" t="s">
        <v>61</v>
      </c>
      <c r="C41" s="152">
        <v>2727</v>
      </c>
      <c r="D41" s="152">
        <v>98</v>
      </c>
      <c r="E41" s="153">
        <v>3.5936927026035939</v>
      </c>
      <c r="F41" s="152">
        <v>2822</v>
      </c>
      <c r="G41" s="152">
        <v>94</v>
      </c>
      <c r="H41" s="153">
        <v>3.3309709425939049</v>
      </c>
      <c r="I41" s="152">
        <v>2906</v>
      </c>
      <c r="J41" s="152">
        <v>92</v>
      </c>
      <c r="K41" s="153">
        <v>3.1658637302133514</v>
      </c>
      <c r="L41" s="154">
        <v>2815</v>
      </c>
      <c r="M41" s="154">
        <v>71</v>
      </c>
      <c r="N41" s="120">
        <v>2.5222024866785082</v>
      </c>
      <c r="O41" s="118">
        <v>2969</v>
      </c>
      <c r="P41" s="154">
        <v>87</v>
      </c>
      <c r="Q41" s="120">
        <v>2.9302795554058605</v>
      </c>
      <c r="R41" s="119">
        <v>3102</v>
      </c>
      <c r="S41" s="119">
        <v>66</v>
      </c>
      <c r="T41" s="120">
        <v>2.1276595744680851</v>
      </c>
      <c r="U41" s="144">
        <v>3019</v>
      </c>
      <c r="V41" s="119">
        <v>82</v>
      </c>
      <c r="W41" s="120">
        <v>2.7161311692613448</v>
      </c>
      <c r="X41" s="144">
        <v>2959</v>
      </c>
      <c r="Y41" s="119">
        <v>73</v>
      </c>
      <c r="Z41" s="120">
        <v>2.4670496789455898</v>
      </c>
      <c r="AA41" s="118">
        <v>3155</v>
      </c>
      <c r="AB41" s="118">
        <v>75</v>
      </c>
      <c r="AC41" s="120">
        <f t="shared" si="0"/>
        <v>2.3771790808240887</v>
      </c>
      <c r="AD41" s="118">
        <v>3335</v>
      </c>
      <c r="AE41" s="118">
        <v>69</v>
      </c>
      <c r="AF41" s="120">
        <f t="shared" si="1"/>
        <v>2.0689655172413794</v>
      </c>
      <c r="AG41" s="118">
        <v>3330</v>
      </c>
      <c r="AH41" s="118">
        <v>71</v>
      </c>
      <c r="AI41" s="120">
        <f t="shared" si="2"/>
        <v>2.1321321321321323</v>
      </c>
      <c r="AJ41" s="118">
        <v>3382</v>
      </c>
      <c r="AK41" s="118">
        <v>85</v>
      </c>
      <c r="AL41" s="120">
        <f t="shared" si="3"/>
        <v>2.5133057362507394</v>
      </c>
      <c r="AM41" s="119">
        <v>3504</v>
      </c>
      <c r="AN41" s="118">
        <v>69</v>
      </c>
      <c r="AO41" s="120">
        <f t="shared" si="4"/>
        <v>1.9691780821917808</v>
      </c>
      <c r="AP41" s="119">
        <v>3414</v>
      </c>
      <c r="AQ41" s="118">
        <v>71</v>
      </c>
      <c r="AR41" s="120">
        <f t="shared" si="5"/>
        <v>2.0796719390743994</v>
      </c>
      <c r="AS41" s="119">
        <v>3621</v>
      </c>
      <c r="AT41" s="118">
        <v>57</v>
      </c>
      <c r="AU41" s="120">
        <v>1.5741507870753937</v>
      </c>
      <c r="AV41" s="119">
        <v>17251</v>
      </c>
      <c r="AW41" s="118">
        <v>353</v>
      </c>
      <c r="AX41" s="120">
        <v>2.0462581879311341</v>
      </c>
      <c r="AY41" s="120">
        <v>116.760136</v>
      </c>
      <c r="AZ41" s="120">
        <v>114.656054</v>
      </c>
    </row>
    <row r="42" spans="1:52" ht="15" customHeight="1" x14ac:dyDescent="0.15">
      <c r="A42" s="122"/>
      <c r="B42" s="123" t="s">
        <v>29</v>
      </c>
      <c r="C42" s="155">
        <v>1528</v>
      </c>
      <c r="D42" s="155">
        <v>74</v>
      </c>
      <c r="E42" s="156">
        <v>4.842931937172775</v>
      </c>
      <c r="F42" s="155">
        <v>1559</v>
      </c>
      <c r="G42" s="155">
        <v>74</v>
      </c>
      <c r="H42" s="156">
        <v>4.7466324567030149</v>
      </c>
      <c r="I42" s="155">
        <v>1641</v>
      </c>
      <c r="J42" s="155">
        <v>72</v>
      </c>
      <c r="K42" s="156">
        <v>4.3875685557586834</v>
      </c>
      <c r="L42" s="157">
        <v>1545</v>
      </c>
      <c r="M42" s="157">
        <v>49</v>
      </c>
      <c r="N42" s="129">
        <v>3.1715210355987051</v>
      </c>
      <c r="O42" s="127">
        <v>1669</v>
      </c>
      <c r="P42" s="157">
        <v>68</v>
      </c>
      <c r="Q42" s="129">
        <v>4.0742959856201324</v>
      </c>
      <c r="R42" s="128">
        <v>1658</v>
      </c>
      <c r="S42" s="128">
        <v>49</v>
      </c>
      <c r="T42" s="129">
        <v>2.9553679131483714</v>
      </c>
      <c r="U42" s="128">
        <v>1671</v>
      </c>
      <c r="V42" s="128">
        <v>66</v>
      </c>
      <c r="W42" s="129">
        <v>3.9497307001795332</v>
      </c>
      <c r="X42" s="128">
        <v>1626</v>
      </c>
      <c r="Y42" s="128">
        <v>54</v>
      </c>
      <c r="Z42" s="129">
        <v>3.3210332103321036</v>
      </c>
      <c r="AA42" s="127">
        <v>1680</v>
      </c>
      <c r="AB42" s="127">
        <v>53</v>
      </c>
      <c r="AC42" s="129">
        <f t="shared" si="0"/>
        <v>3.1547619047619047</v>
      </c>
      <c r="AD42" s="127">
        <v>1762</v>
      </c>
      <c r="AE42" s="127">
        <v>51</v>
      </c>
      <c r="AF42" s="129">
        <f t="shared" si="1"/>
        <v>2.8944381384790012</v>
      </c>
      <c r="AG42" s="127">
        <v>1778</v>
      </c>
      <c r="AH42" s="127">
        <v>50</v>
      </c>
      <c r="AI42" s="129">
        <f t="shared" si="2"/>
        <v>2.8121484814398201</v>
      </c>
      <c r="AJ42" s="127">
        <v>1805</v>
      </c>
      <c r="AK42" s="127">
        <v>60</v>
      </c>
      <c r="AL42" s="129">
        <f t="shared" si="3"/>
        <v>3.32409972299169</v>
      </c>
      <c r="AM42" s="128">
        <v>1897</v>
      </c>
      <c r="AN42" s="127">
        <v>46</v>
      </c>
      <c r="AO42" s="129">
        <f t="shared" si="4"/>
        <v>2.4248813916710596</v>
      </c>
      <c r="AP42" s="128">
        <v>1801</v>
      </c>
      <c r="AQ42" s="127">
        <v>47</v>
      </c>
      <c r="AR42" s="129">
        <f t="shared" si="5"/>
        <v>2.6096612992781787</v>
      </c>
      <c r="AS42" s="128">
        <v>1903</v>
      </c>
      <c r="AT42" s="127">
        <v>43</v>
      </c>
      <c r="AU42" s="129">
        <v>2.2595901208617972</v>
      </c>
      <c r="AV42" s="128">
        <v>9184</v>
      </c>
      <c r="AW42" s="127">
        <v>246</v>
      </c>
      <c r="AX42" s="129">
        <v>2.6785714285714284</v>
      </c>
      <c r="AY42" s="129">
        <v>112.37221599999999</v>
      </c>
      <c r="AZ42" s="129">
        <v>111.476288</v>
      </c>
    </row>
    <row r="43" spans="1:52" ht="15" customHeight="1" x14ac:dyDescent="0.15">
      <c r="A43" s="132"/>
      <c r="B43" s="133" t="s">
        <v>32</v>
      </c>
      <c r="C43" s="158">
        <v>1199</v>
      </c>
      <c r="D43" s="158">
        <v>24</v>
      </c>
      <c r="E43" s="159">
        <v>2.0016680567139282</v>
      </c>
      <c r="F43" s="158">
        <v>1263</v>
      </c>
      <c r="G43" s="158">
        <v>20</v>
      </c>
      <c r="H43" s="159">
        <v>1.583531274742676</v>
      </c>
      <c r="I43" s="158">
        <v>1265</v>
      </c>
      <c r="J43" s="158">
        <v>20</v>
      </c>
      <c r="K43" s="159">
        <v>1.5810276679841897</v>
      </c>
      <c r="L43" s="160">
        <v>1270</v>
      </c>
      <c r="M43" s="160">
        <v>22</v>
      </c>
      <c r="N43" s="139">
        <v>1.7322834645669292</v>
      </c>
      <c r="O43" s="137">
        <v>1300</v>
      </c>
      <c r="P43" s="160">
        <v>19</v>
      </c>
      <c r="Q43" s="139">
        <v>1.4615384615384615</v>
      </c>
      <c r="R43" s="140">
        <v>1444</v>
      </c>
      <c r="S43" s="138">
        <v>17</v>
      </c>
      <c r="T43" s="139">
        <v>1.1772853185595569</v>
      </c>
      <c r="U43" s="140">
        <v>1348</v>
      </c>
      <c r="V43" s="138">
        <v>16</v>
      </c>
      <c r="W43" s="139">
        <v>1.1869436201780417</v>
      </c>
      <c r="X43" s="140">
        <v>1333</v>
      </c>
      <c r="Y43" s="138">
        <v>19</v>
      </c>
      <c r="Z43" s="139">
        <v>1.4253563390847712</v>
      </c>
      <c r="AA43" s="137">
        <v>1475</v>
      </c>
      <c r="AB43" s="137">
        <v>22</v>
      </c>
      <c r="AC43" s="139">
        <f t="shared" si="0"/>
        <v>1.4915254237288136</v>
      </c>
      <c r="AD43" s="137">
        <v>1573</v>
      </c>
      <c r="AE43" s="137">
        <v>18</v>
      </c>
      <c r="AF43" s="139">
        <f t="shared" si="1"/>
        <v>1.1443102352193262</v>
      </c>
      <c r="AG43" s="137">
        <v>1552</v>
      </c>
      <c r="AH43" s="137">
        <v>21</v>
      </c>
      <c r="AI43" s="139">
        <f t="shared" si="2"/>
        <v>1.3530927835051547</v>
      </c>
      <c r="AJ43" s="137">
        <v>1577</v>
      </c>
      <c r="AK43" s="137">
        <v>25</v>
      </c>
      <c r="AL43" s="139">
        <f t="shared" si="3"/>
        <v>1.5852885225110969</v>
      </c>
      <c r="AM43" s="138">
        <v>1607</v>
      </c>
      <c r="AN43" s="137">
        <v>23</v>
      </c>
      <c r="AO43" s="139">
        <f t="shared" si="4"/>
        <v>1.4312383322962041</v>
      </c>
      <c r="AP43" s="138">
        <v>1613</v>
      </c>
      <c r="AQ43" s="137">
        <v>24</v>
      </c>
      <c r="AR43" s="139">
        <f t="shared" si="5"/>
        <v>1.4879107253564787</v>
      </c>
      <c r="AS43" s="138">
        <v>1718</v>
      </c>
      <c r="AT43" s="137">
        <v>14</v>
      </c>
      <c r="AU43" s="139">
        <v>0.81490104772991845</v>
      </c>
      <c r="AV43" s="138">
        <v>8067</v>
      </c>
      <c r="AW43" s="137">
        <v>107</v>
      </c>
      <c r="AX43" s="139">
        <v>1.3263914714268006</v>
      </c>
      <c r="AY43" s="139">
        <v>121.159409</v>
      </c>
      <c r="AZ43" s="139">
        <v>102.818899</v>
      </c>
    </row>
    <row r="44" spans="1:52" ht="15" customHeight="1" x14ac:dyDescent="0.15">
      <c r="A44" s="780" t="s">
        <v>124</v>
      </c>
      <c r="B44" s="114" t="s">
        <v>61</v>
      </c>
      <c r="C44" s="155">
        <v>1790</v>
      </c>
      <c r="D44" s="155">
        <v>70</v>
      </c>
      <c r="E44" s="156">
        <v>3.9106145251396649</v>
      </c>
      <c r="F44" s="155">
        <v>1897</v>
      </c>
      <c r="G44" s="155">
        <v>50</v>
      </c>
      <c r="H44" s="156">
        <v>2.6357406431207169</v>
      </c>
      <c r="I44" s="155">
        <v>2055</v>
      </c>
      <c r="J44" s="155">
        <v>67</v>
      </c>
      <c r="K44" s="156">
        <v>3.2603406326034063</v>
      </c>
      <c r="L44" s="157">
        <v>2155</v>
      </c>
      <c r="M44" s="157">
        <v>64</v>
      </c>
      <c r="N44" s="156">
        <v>2.9698375870069604</v>
      </c>
      <c r="O44" s="127">
        <v>2111</v>
      </c>
      <c r="P44" s="128">
        <v>52</v>
      </c>
      <c r="Q44" s="129">
        <v>2.4632875414495499</v>
      </c>
      <c r="R44" s="128">
        <v>2240</v>
      </c>
      <c r="S44" s="128">
        <v>76</v>
      </c>
      <c r="T44" s="129">
        <v>3.3928571428571428</v>
      </c>
      <c r="U44" s="130">
        <v>2328</v>
      </c>
      <c r="V44" s="128">
        <v>80</v>
      </c>
      <c r="W44" s="129">
        <v>3.4364261168384882</v>
      </c>
      <c r="X44" s="130">
        <v>2375</v>
      </c>
      <c r="Y44" s="128">
        <v>50</v>
      </c>
      <c r="Z44" s="129">
        <v>2.1052631578947367</v>
      </c>
      <c r="AA44" s="118">
        <v>2479</v>
      </c>
      <c r="AB44" s="118">
        <v>71</v>
      </c>
      <c r="AC44" s="120">
        <f t="shared" si="0"/>
        <v>2.8640580879386852</v>
      </c>
      <c r="AD44" s="118">
        <v>2458</v>
      </c>
      <c r="AE44" s="118">
        <v>60</v>
      </c>
      <c r="AF44" s="120">
        <f t="shared" si="1"/>
        <v>2.4410089503661516</v>
      </c>
      <c r="AG44" s="118">
        <v>2409</v>
      </c>
      <c r="AH44" s="118">
        <v>63</v>
      </c>
      <c r="AI44" s="120">
        <f t="shared" si="2"/>
        <v>2.6151930261519305</v>
      </c>
      <c r="AJ44" s="118">
        <v>2413</v>
      </c>
      <c r="AK44" s="118">
        <v>62</v>
      </c>
      <c r="AL44" s="120">
        <f t="shared" si="3"/>
        <v>2.5694156651471198</v>
      </c>
      <c r="AM44" s="119">
        <v>2591</v>
      </c>
      <c r="AN44" s="118">
        <v>43</v>
      </c>
      <c r="AO44" s="120">
        <f t="shared" si="4"/>
        <v>1.6595908915476649</v>
      </c>
      <c r="AP44" s="119">
        <v>2666</v>
      </c>
      <c r="AQ44" s="118">
        <v>52</v>
      </c>
      <c r="AR44" s="120">
        <f t="shared" si="5"/>
        <v>1.9504876219054765</v>
      </c>
      <c r="AS44" s="119">
        <v>2774</v>
      </c>
      <c r="AT44" s="118">
        <v>59</v>
      </c>
      <c r="AU44" s="120">
        <v>2.1268925739005047</v>
      </c>
      <c r="AV44" s="119">
        <v>12853</v>
      </c>
      <c r="AW44" s="118">
        <v>279</v>
      </c>
      <c r="AX44" s="120">
        <v>2.1706994475997821</v>
      </c>
      <c r="AY44" s="120">
        <v>108.564128</v>
      </c>
      <c r="AZ44" s="120">
        <v>108.01640500000001</v>
      </c>
    </row>
    <row r="45" spans="1:52" ht="15" customHeight="1" x14ac:dyDescent="0.15">
      <c r="A45" s="122"/>
      <c r="B45" s="123" t="s">
        <v>29</v>
      </c>
      <c r="C45" s="155">
        <v>1033</v>
      </c>
      <c r="D45" s="155">
        <v>59</v>
      </c>
      <c r="E45" s="156">
        <v>5.7115198451113267</v>
      </c>
      <c r="F45" s="155">
        <v>1117</v>
      </c>
      <c r="G45" s="155">
        <v>36</v>
      </c>
      <c r="H45" s="156">
        <v>3.2229185317815578</v>
      </c>
      <c r="I45" s="155">
        <v>1152</v>
      </c>
      <c r="J45" s="155">
        <v>42</v>
      </c>
      <c r="K45" s="156">
        <v>3.6458333333333335</v>
      </c>
      <c r="L45" s="157">
        <v>1187</v>
      </c>
      <c r="M45" s="157">
        <v>45</v>
      </c>
      <c r="N45" s="156">
        <v>3.7910699241786014</v>
      </c>
      <c r="O45" s="127">
        <v>1192</v>
      </c>
      <c r="P45" s="128">
        <v>38</v>
      </c>
      <c r="Q45" s="129">
        <v>3.1879194630872485</v>
      </c>
      <c r="R45" s="128">
        <v>1251</v>
      </c>
      <c r="S45" s="128">
        <v>55</v>
      </c>
      <c r="T45" s="129">
        <v>4.3964828137490013</v>
      </c>
      <c r="U45" s="128">
        <v>1372</v>
      </c>
      <c r="V45" s="128">
        <v>61</v>
      </c>
      <c r="W45" s="129">
        <v>4.4460641399416909</v>
      </c>
      <c r="X45" s="128">
        <v>1360</v>
      </c>
      <c r="Y45" s="128">
        <v>39</v>
      </c>
      <c r="Z45" s="129">
        <v>2.8676470588235294</v>
      </c>
      <c r="AA45" s="127">
        <v>1384</v>
      </c>
      <c r="AB45" s="127">
        <v>49</v>
      </c>
      <c r="AC45" s="129">
        <f t="shared" si="0"/>
        <v>3.5404624277456649</v>
      </c>
      <c r="AD45" s="127">
        <v>1365</v>
      </c>
      <c r="AE45" s="127">
        <v>39</v>
      </c>
      <c r="AF45" s="129">
        <f t="shared" si="1"/>
        <v>2.8571428571428572</v>
      </c>
      <c r="AG45" s="127">
        <v>1346</v>
      </c>
      <c r="AH45" s="127">
        <v>49</v>
      </c>
      <c r="AI45" s="129">
        <f t="shared" si="2"/>
        <v>3.6404160475482916</v>
      </c>
      <c r="AJ45" s="127">
        <v>1381</v>
      </c>
      <c r="AK45" s="127">
        <v>43</v>
      </c>
      <c r="AL45" s="129">
        <f t="shared" si="3"/>
        <v>3.1136857349746561</v>
      </c>
      <c r="AM45" s="128">
        <v>1461</v>
      </c>
      <c r="AN45" s="127">
        <v>37</v>
      </c>
      <c r="AO45" s="129">
        <f t="shared" si="4"/>
        <v>2.5325119780971939</v>
      </c>
      <c r="AP45" s="128">
        <v>1500</v>
      </c>
      <c r="AQ45" s="127">
        <v>41</v>
      </c>
      <c r="AR45" s="129">
        <f t="shared" si="5"/>
        <v>2.7333333333333334</v>
      </c>
      <c r="AS45" s="128">
        <v>1562</v>
      </c>
      <c r="AT45" s="127">
        <v>48</v>
      </c>
      <c r="AU45" s="129">
        <v>3.0729833546734953</v>
      </c>
      <c r="AV45" s="128">
        <v>7250</v>
      </c>
      <c r="AW45" s="127">
        <v>218</v>
      </c>
      <c r="AX45" s="129">
        <v>3.0068965517241377</v>
      </c>
      <c r="AY45" s="129">
        <v>114.749737</v>
      </c>
      <c r="AZ45" s="129">
        <v>113.3365</v>
      </c>
    </row>
    <row r="46" spans="1:52" ht="15" customHeight="1" x14ac:dyDescent="0.15">
      <c r="A46" s="122"/>
      <c r="B46" s="133" t="s">
        <v>32</v>
      </c>
      <c r="C46" s="155">
        <v>757</v>
      </c>
      <c r="D46" s="155">
        <v>11</v>
      </c>
      <c r="E46" s="156">
        <v>1.4531043593130779</v>
      </c>
      <c r="F46" s="155">
        <v>780</v>
      </c>
      <c r="G46" s="155">
        <v>14</v>
      </c>
      <c r="H46" s="156">
        <v>1.7948717948717947</v>
      </c>
      <c r="I46" s="155">
        <v>903</v>
      </c>
      <c r="J46" s="155">
        <v>25</v>
      </c>
      <c r="K46" s="156">
        <v>2.7685492801771869</v>
      </c>
      <c r="L46" s="157">
        <v>968</v>
      </c>
      <c r="M46" s="157">
        <v>19</v>
      </c>
      <c r="N46" s="156">
        <v>1.9628099173553719</v>
      </c>
      <c r="O46" s="127">
        <v>919</v>
      </c>
      <c r="P46" s="128">
        <v>14</v>
      </c>
      <c r="Q46" s="129">
        <v>1.5233949945593037</v>
      </c>
      <c r="R46" s="128">
        <v>989</v>
      </c>
      <c r="S46" s="128">
        <v>21</v>
      </c>
      <c r="T46" s="129">
        <v>2.1233569261880687</v>
      </c>
      <c r="U46" s="130">
        <v>956</v>
      </c>
      <c r="V46" s="128">
        <v>19</v>
      </c>
      <c r="W46" s="129">
        <v>1.9874476987447698</v>
      </c>
      <c r="X46" s="130">
        <v>1015</v>
      </c>
      <c r="Y46" s="128">
        <v>11</v>
      </c>
      <c r="Z46" s="129">
        <v>1.083743842364532</v>
      </c>
      <c r="AA46" s="137">
        <v>1095</v>
      </c>
      <c r="AB46" s="137">
        <v>22</v>
      </c>
      <c r="AC46" s="139">
        <f t="shared" si="0"/>
        <v>2.0091324200913241</v>
      </c>
      <c r="AD46" s="137">
        <v>1093</v>
      </c>
      <c r="AE46" s="137">
        <v>21</v>
      </c>
      <c r="AF46" s="139">
        <f t="shared" si="1"/>
        <v>1.9213174748398902</v>
      </c>
      <c r="AG46" s="137">
        <v>1063</v>
      </c>
      <c r="AH46" s="137">
        <v>14</v>
      </c>
      <c r="AI46" s="139">
        <f t="shared" si="2"/>
        <v>1.3170272812793979</v>
      </c>
      <c r="AJ46" s="137">
        <v>1032</v>
      </c>
      <c r="AK46" s="137">
        <v>19</v>
      </c>
      <c r="AL46" s="139">
        <f t="shared" si="3"/>
        <v>1.8410852713178296</v>
      </c>
      <c r="AM46" s="138">
        <v>1130</v>
      </c>
      <c r="AN46" s="137">
        <v>6</v>
      </c>
      <c r="AO46" s="139">
        <f t="shared" si="4"/>
        <v>0.53097345132743357</v>
      </c>
      <c r="AP46" s="138">
        <v>1166</v>
      </c>
      <c r="AQ46" s="137">
        <v>11</v>
      </c>
      <c r="AR46" s="139">
        <f t="shared" si="5"/>
        <v>0.94339622641509435</v>
      </c>
      <c r="AS46" s="138">
        <v>1212</v>
      </c>
      <c r="AT46" s="137">
        <v>11</v>
      </c>
      <c r="AU46" s="139">
        <v>0.90759075907590769</v>
      </c>
      <c r="AV46" s="138">
        <v>5603</v>
      </c>
      <c r="AW46" s="137">
        <v>61</v>
      </c>
      <c r="AX46" s="139">
        <v>1.0887024808138497</v>
      </c>
      <c r="AY46" s="139">
        <v>83.544141999999994</v>
      </c>
      <c r="AZ46" s="139">
        <v>101.52356899999999</v>
      </c>
    </row>
    <row r="47" spans="1:52" ht="15" customHeight="1" x14ac:dyDescent="0.15">
      <c r="A47" s="779" t="s">
        <v>125</v>
      </c>
      <c r="B47" s="114" t="s">
        <v>61</v>
      </c>
      <c r="C47" s="152">
        <v>5134</v>
      </c>
      <c r="D47" s="152">
        <v>155</v>
      </c>
      <c r="E47" s="153">
        <v>3.0190884300740164</v>
      </c>
      <c r="F47" s="152">
        <v>5624</v>
      </c>
      <c r="G47" s="152">
        <v>179</v>
      </c>
      <c r="H47" s="153">
        <v>3.182788051209104</v>
      </c>
      <c r="I47" s="152">
        <v>5854</v>
      </c>
      <c r="J47" s="152">
        <v>198</v>
      </c>
      <c r="K47" s="153">
        <v>3.3823026990092244</v>
      </c>
      <c r="L47" s="154">
        <v>5921</v>
      </c>
      <c r="M47" s="154">
        <v>183</v>
      </c>
      <c r="N47" s="153">
        <v>3.0906941395034622</v>
      </c>
      <c r="O47" s="118">
        <v>6183</v>
      </c>
      <c r="P47" s="119">
        <v>169</v>
      </c>
      <c r="Q47" s="120">
        <v>2.7333009865760958</v>
      </c>
      <c r="R47" s="119">
        <v>6225</v>
      </c>
      <c r="S47" s="119">
        <v>169</v>
      </c>
      <c r="T47" s="120">
        <v>2.714859437751004</v>
      </c>
      <c r="U47" s="144">
        <v>6639</v>
      </c>
      <c r="V47" s="119">
        <v>161</v>
      </c>
      <c r="W47" s="120">
        <v>2.4250640156650101</v>
      </c>
      <c r="X47" s="144">
        <v>7011</v>
      </c>
      <c r="Y47" s="119">
        <v>220</v>
      </c>
      <c r="Z47" s="120">
        <v>3.1379261161032663</v>
      </c>
      <c r="AA47" s="118">
        <v>7246</v>
      </c>
      <c r="AB47" s="118">
        <v>182</v>
      </c>
      <c r="AC47" s="120">
        <f t="shared" si="0"/>
        <v>2.5117306099917194</v>
      </c>
      <c r="AD47" s="118">
        <v>7403</v>
      </c>
      <c r="AE47" s="118">
        <v>175</v>
      </c>
      <c r="AF47" s="120">
        <f t="shared" si="1"/>
        <v>2.3639065243820072</v>
      </c>
      <c r="AG47" s="118">
        <v>7694</v>
      </c>
      <c r="AH47" s="118">
        <v>182</v>
      </c>
      <c r="AI47" s="120">
        <f t="shared" si="2"/>
        <v>2.3654795944892122</v>
      </c>
      <c r="AJ47" s="118">
        <v>7799</v>
      </c>
      <c r="AK47" s="118">
        <v>169</v>
      </c>
      <c r="AL47" s="120">
        <f t="shared" si="3"/>
        <v>2.1669444800615461</v>
      </c>
      <c r="AM47" s="119">
        <v>8003</v>
      </c>
      <c r="AN47" s="118">
        <v>189</v>
      </c>
      <c r="AO47" s="120">
        <f t="shared" si="4"/>
        <v>2.3616143946020243</v>
      </c>
      <c r="AP47" s="119">
        <v>8112</v>
      </c>
      <c r="AQ47" s="118">
        <v>133</v>
      </c>
      <c r="AR47" s="120">
        <f t="shared" si="5"/>
        <v>1.6395463510848127</v>
      </c>
      <c r="AS47" s="119">
        <v>8642</v>
      </c>
      <c r="AT47" s="118">
        <v>146</v>
      </c>
      <c r="AU47" s="120">
        <v>1.6894237445035871</v>
      </c>
      <c r="AV47" s="119">
        <v>40250</v>
      </c>
      <c r="AW47" s="118">
        <v>819</v>
      </c>
      <c r="AX47" s="120">
        <v>2.034782608695652</v>
      </c>
      <c r="AY47" s="120">
        <v>93.765379999999993</v>
      </c>
      <c r="AZ47" s="120">
        <v>94.738382999999999</v>
      </c>
    </row>
    <row r="48" spans="1:52" ht="15" customHeight="1" x14ac:dyDescent="0.15">
      <c r="A48" s="122"/>
      <c r="B48" s="123" t="s">
        <v>29</v>
      </c>
      <c r="C48" s="155">
        <v>2921</v>
      </c>
      <c r="D48" s="155">
        <v>110</v>
      </c>
      <c r="E48" s="156">
        <v>3.7658336186237586</v>
      </c>
      <c r="F48" s="155">
        <v>3219</v>
      </c>
      <c r="G48" s="155">
        <v>138</v>
      </c>
      <c r="H48" s="156">
        <v>4.2870456663560113</v>
      </c>
      <c r="I48" s="155">
        <v>3336</v>
      </c>
      <c r="J48" s="155">
        <v>148</v>
      </c>
      <c r="K48" s="156">
        <v>4.4364508393285371</v>
      </c>
      <c r="L48" s="157">
        <v>3305</v>
      </c>
      <c r="M48" s="157">
        <v>132</v>
      </c>
      <c r="N48" s="156">
        <v>3.9939485627836611</v>
      </c>
      <c r="O48" s="127">
        <v>3521</v>
      </c>
      <c r="P48" s="128">
        <v>117</v>
      </c>
      <c r="Q48" s="129">
        <v>3.3229196251065041</v>
      </c>
      <c r="R48" s="128">
        <v>3459</v>
      </c>
      <c r="S48" s="128">
        <v>132</v>
      </c>
      <c r="T48" s="129">
        <v>3.8161318300086733</v>
      </c>
      <c r="U48" s="128">
        <v>3720</v>
      </c>
      <c r="V48" s="128">
        <v>123</v>
      </c>
      <c r="W48" s="129">
        <v>3.306451612903226</v>
      </c>
      <c r="X48" s="128">
        <v>3960</v>
      </c>
      <c r="Y48" s="128">
        <v>160</v>
      </c>
      <c r="Z48" s="129">
        <v>4.0404040404040407</v>
      </c>
      <c r="AA48" s="127">
        <v>3960</v>
      </c>
      <c r="AB48" s="127">
        <v>129</v>
      </c>
      <c r="AC48" s="129">
        <f t="shared" si="0"/>
        <v>3.2575757575757578</v>
      </c>
      <c r="AD48" s="127">
        <v>4165</v>
      </c>
      <c r="AE48" s="127">
        <v>124</v>
      </c>
      <c r="AF48" s="129">
        <f t="shared" si="1"/>
        <v>2.9771908763505399</v>
      </c>
      <c r="AG48" s="127">
        <v>4314</v>
      </c>
      <c r="AH48" s="127">
        <v>125</v>
      </c>
      <c r="AI48" s="129">
        <f t="shared" si="2"/>
        <v>2.8975428836346779</v>
      </c>
      <c r="AJ48" s="127">
        <v>4172</v>
      </c>
      <c r="AK48" s="127">
        <v>111</v>
      </c>
      <c r="AL48" s="129">
        <f t="shared" si="3"/>
        <v>2.6605944391179288</v>
      </c>
      <c r="AM48" s="128">
        <v>4355</v>
      </c>
      <c r="AN48" s="127">
        <v>133</v>
      </c>
      <c r="AO48" s="129">
        <f t="shared" si="4"/>
        <v>3.0539609644087253</v>
      </c>
      <c r="AP48" s="128">
        <v>4607</v>
      </c>
      <c r="AQ48" s="127">
        <v>91</v>
      </c>
      <c r="AR48" s="129">
        <f t="shared" si="5"/>
        <v>1.9752550466681138</v>
      </c>
      <c r="AS48" s="128">
        <v>4785</v>
      </c>
      <c r="AT48" s="127">
        <v>101</v>
      </c>
      <c r="AU48" s="129">
        <v>2.110762800417973</v>
      </c>
      <c r="AV48" s="128">
        <v>22233</v>
      </c>
      <c r="AW48" s="127">
        <v>561</v>
      </c>
      <c r="AX48" s="129">
        <v>2.5232762110376465</v>
      </c>
      <c r="AY48" s="129">
        <v>89.866804000000002</v>
      </c>
      <c r="AZ48" s="129">
        <v>90.838469000000003</v>
      </c>
    </row>
    <row r="49" spans="1:52" ht="15" customHeight="1" x14ac:dyDescent="0.15">
      <c r="A49" s="132"/>
      <c r="B49" s="133" t="s">
        <v>32</v>
      </c>
      <c r="C49" s="158">
        <v>2213</v>
      </c>
      <c r="D49" s="158">
        <v>45</v>
      </c>
      <c r="E49" s="159">
        <v>2.0334387708992319</v>
      </c>
      <c r="F49" s="158">
        <v>2405</v>
      </c>
      <c r="G49" s="158">
        <v>41</v>
      </c>
      <c r="H49" s="159">
        <v>1.7047817047817049</v>
      </c>
      <c r="I49" s="158">
        <v>2518</v>
      </c>
      <c r="J49" s="158">
        <v>50</v>
      </c>
      <c r="K49" s="159">
        <v>1.9857029388403495</v>
      </c>
      <c r="L49" s="160">
        <v>2616</v>
      </c>
      <c r="M49" s="160">
        <v>51</v>
      </c>
      <c r="N49" s="159">
        <v>1.9495412844036699</v>
      </c>
      <c r="O49" s="137">
        <v>2662</v>
      </c>
      <c r="P49" s="138">
        <v>52</v>
      </c>
      <c r="Q49" s="139">
        <v>1.9534184823441023</v>
      </c>
      <c r="R49" s="138">
        <v>2766</v>
      </c>
      <c r="S49" s="138">
        <v>37</v>
      </c>
      <c r="T49" s="139">
        <v>1.3376717281272594</v>
      </c>
      <c r="U49" s="140">
        <v>2919</v>
      </c>
      <c r="V49" s="138">
        <v>38</v>
      </c>
      <c r="W49" s="139">
        <v>1.301815690304899</v>
      </c>
      <c r="X49" s="140">
        <v>3051</v>
      </c>
      <c r="Y49" s="138">
        <v>60</v>
      </c>
      <c r="Z49" s="139">
        <v>1.9665683382497541</v>
      </c>
      <c r="AA49" s="137">
        <v>3286</v>
      </c>
      <c r="AB49" s="137">
        <v>53</v>
      </c>
      <c r="AC49" s="139">
        <f t="shared" si="0"/>
        <v>1.6129032258064515</v>
      </c>
      <c r="AD49" s="137">
        <v>3238</v>
      </c>
      <c r="AE49" s="137">
        <v>51</v>
      </c>
      <c r="AF49" s="139">
        <f t="shared" si="1"/>
        <v>1.5750463248919087</v>
      </c>
      <c r="AG49" s="137">
        <v>3380</v>
      </c>
      <c r="AH49" s="137">
        <v>57</v>
      </c>
      <c r="AI49" s="139">
        <f t="shared" si="2"/>
        <v>1.6863905325443789</v>
      </c>
      <c r="AJ49" s="137">
        <v>3627</v>
      </c>
      <c r="AK49" s="137">
        <v>58</v>
      </c>
      <c r="AL49" s="139">
        <f t="shared" si="3"/>
        <v>1.5991177281499864</v>
      </c>
      <c r="AM49" s="138">
        <v>3648</v>
      </c>
      <c r="AN49" s="137">
        <v>56</v>
      </c>
      <c r="AO49" s="139">
        <f t="shared" si="4"/>
        <v>1.5350877192982455</v>
      </c>
      <c r="AP49" s="138">
        <v>3505</v>
      </c>
      <c r="AQ49" s="137">
        <v>42</v>
      </c>
      <c r="AR49" s="139">
        <f t="shared" si="5"/>
        <v>1.1982881597717547</v>
      </c>
      <c r="AS49" s="138">
        <v>3857</v>
      </c>
      <c r="AT49" s="137">
        <v>45</v>
      </c>
      <c r="AU49" s="139">
        <v>1.1667098781436349</v>
      </c>
      <c r="AV49" s="138">
        <v>18017</v>
      </c>
      <c r="AW49" s="137">
        <v>258</v>
      </c>
      <c r="AX49" s="139">
        <v>1.431980906921241</v>
      </c>
      <c r="AY49" s="139">
        <v>100.778786</v>
      </c>
      <c r="AZ49" s="139">
        <v>101.968867</v>
      </c>
    </row>
    <row r="50" spans="1:52" ht="15" customHeight="1" x14ac:dyDescent="0.15">
      <c r="A50" s="780" t="s">
        <v>126</v>
      </c>
      <c r="B50" s="114" t="s">
        <v>61</v>
      </c>
      <c r="C50" s="155">
        <v>3274</v>
      </c>
      <c r="D50" s="155">
        <v>150</v>
      </c>
      <c r="E50" s="156">
        <v>4.5815516188149052</v>
      </c>
      <c r="F50" s="155">
        <v>3335</v>
      </c>
      <c r="G50" s="155">
        <v>108</v>
      </c>
      <c r="H50" s="156">
        <v>3.2383808095952022</v>
      </c>
      <c r="I50" s="155">
        <v>3608</v>
      </c>
      <c r="J50" s="155">
        <v>123</v>
      </c>
      <c r="K50" s="156">
        <v>3.4090909090909087</v>
      </c>
      <c r="L50" s="157">
        <v>3605</v>
      </c>
      <c r="M50" s="157">
        <v>111</v>
      </c>
      <c r="N50" s="156">
        <v>3.0790568654646324</v>
      </c>
      <c r="O50" s="127">
        <v>3837</v>
      </c>
      <c r="P50" s="128">
        <v>123</v>
      </c>
      <c r="Q50" s="129">
        <v>3.205629397967162</v>
      </c>
      <c r="R50" s="128">
        <v>3788</v>
      </c>
      <c r="S50" s="128">
        <v>120</v>
      </c>
      <c r="T50" s="129">
        <v>3.167898627243928</v>
      </c>
      <c r="U50" s="130">
        <v>3931</v>
      </c>
      <c r="V50" s="128">
        <v>122</v>
      </c>
      <c r="W50" s="129">
        <v>3.1035359959297888</v>
      </c>
      <c r="X50" s="130">
        <v>4223</v>
      </c>
      <c r="Y50" s="128">
        <v>113</v>
      </c>
      <c r="Z50" s="129">
        <v>2.6758228747336017</v>
      </c>
      <c r="AA50" s="118">
        <v>4260</v>
      </c>
      <c r="AB50" s="118">
        <v>130</v>
      </c>
      <c r="AC50" s="120">
        <f t="shared" si="0"/>
        <v>3.051643192488263</v>
      </c>
      <c r="AD50" s="118">
        <v>4474</v>
      </c>
      <c r="AE50" s="118">
        <v>120</v>
      </c>
      <c r="AF50" s="120">
        <f t="shared" si="1"/>
        <v>2.6821636119803309</v>
      </c>
      <c r="AG50" s="118">
        <v>4711</v>
      </c>
      <c r="AH50" s="118">
        <v>135</v>
      </c>
      <c r="AI50" s="120">
        <f t="shared" si="2"/>
        <v>2.865633623434515</v>
      </c>
      <c r="AJ50" s="118">
        <v>4515</v>
      </c>
      <c r="AK50" s="118">
        <v>106</v>
      </c>
      <c r="AL50" s="120">
        <f t="shared" si="3"/>
        <v>2.3477297895902547</v>
      </c>
      <c r="AM50" s="119">
        <v>4735</v>
      </c>
      <c r="AN50" s="118">
        <v>102</v>
      </c>
      <c r="AO50" s="120">
        <f t="shared" si="4"/>
        <v>2.1541710665258713</v>
      </c>
      <c r="AP50" s="119">
        <v>4839</v>
      </c>
      <c r="AQ50" s="118">
        <v>75</v>
      </c>
      <c r="AR50" s="120">
        <f t="shared" si="5"/>
        <v>1.5499070055796653</v>
      </c>
      <c r="AS50" s="119">
        <v>4981</v>
      </c>
      <c r="AT50" s="118">
        <v>81</v>
      </c>
      <c r="AU50" s="120">
        <v>1.6261794820317206</v>
      </c>
      <c r="AV50" s="119">
        <v>23781</v>
      </c>
      <c r="AW50" s="118">
        <v>499</v>
      </c>
      <c r="AX50" s="120">
        <v>2.09831377990833</v>
      </c>
      <c r="AY50" s="120">
        <v>88.636955999999998</v>
      </c>
      <c r="AZ50" s="120">
        <v>90.683901000000006</v>
      </c>
    </row>
    <row r="51" spans="1:52" ht="15" customHeight="1" x14ac:dyDescent="0.15">
      <c r="A51" s="122"/>
      <c r="B51" s="123" t="s">
        <v>29</v>
      </c>
      <c r="C51" s="155">
        <v>1886</v>
      </c>
      <c r="D51" s="155">
        <v>105</v>
      </c>
      <c r="E51" s="156">
        <v>5.5673382820784729</v>
      </c>
      <c r="F51" s="155">
        <v>1886</v>
      </c>
      <c r="G51" s="155">
        <v>75</v>
      </c>
      <c r="H51" s="156">
        <v>3.9766702014846236</v>
      </c>
      <c r="I51" s="155">
        <v>2013</v>
      </c>
      <c r="J51" s="155">
        <v>88</v>
      </c>
      <c r="K51" s="156">
        <v>4.3715846994535523</v>
      </c>
      <c r="L51" s="157">
        <v>2090</v>
      </c>
      <c r="M51" s="157">
        <v>84</v>
      </c>
      <c r="N51" s="156">
        <v>4.0191387559808609</v>
      </c>
      <c r="O51" s="127">
        <v>2207</v>
      </c>
      <c r="P51" s="128">
        <v>95</v>
      </c>
      <c r="Q51" s="129">
        <v>4.304485727231536</v>
      </c>
      <c r="R51" s="128">
        <v>2111</v>
      </c>
      <c r="S51" s="128">
        <v>81</v>
      </c>
      <c r="T51" s="129">
        <v>3.8370440549502609</v>
      </c>
      <c r="U51" s="130">
        <v>2225</v>
      </c>
      <c r="V51" s="128">
        <v>89</v>
      </c>
      <c r="W51" s="129">
        <v>4</v>
      </c>
      <c r="X51" s="130">
        <v>2338</v>
      </c>
      <c r="Y51" s="128">
        <v>75</v>
      </c>
      <c r="Z51" s="129">
        <v>3.20786997433704</v>
      </c>
      <c r="AA51" s="127">
        <v>2387</v>
      </c>
      <c r="AB51" s="127">
        <v>84</v>
      </c>
      <c r="AC51" s="129">
        <f t="shared" si="0"/>
        <v>3.519061583577713</v>
      </c>
      <c r="AD51" s="127">
        <v>2507</v>
      </c>
      <c r="AE51" s="127">
        <v>79</v>
      </c>
      <c r="AF51" s="129">
        <f t="shared" si="1"/>
        <v>3.1511767052253692</v>
      </c>
      <c r="AG51" s="127">
        <v>2673</v>
      </c>
      <c r="AH51" s="127">
        <v>95</v>
      </c>
      <c r="AI51" s="129">
        <f t="shared" si="2"/>
        <v>3.554059109614665</v>
      </c>
      <c r="AJ51" s="127">
        <v>2461</v>
      </c>
      <c r="AK51" s="127">
        <v>67</v>
      </c>
      <c r="AL51" s="129">
        <f t="shared" si="3"/>
        <v>2.7224705404307192</v>
      </c>
      <c r="AM51" s="128">
        <v>2661</v>
      </c>
      <c r="AN51" s="127">
        <v>71</v>
      </c>
      <c r="AO51" s="129">
        <f t="shared" si="4"/>
        <v>2.6681698609545283</v>
      </c>
      <c r="AP51" s="128">
        <v>2702</v>
      </c>
      <c r="AQ51" s="127">
        <v>54</v>
      </c>
      <c r="AR51" s="129">
        <f t="shared" si="5"/>
        <v>1.9985196150999258</v>
      </c>
      <c r="AS51" s="128">
        <v>2788</v>
      </c>
      <c r="AT51" s="127">
        <v>50</v>
      </c>
      <c r="AU51" s="129">
        <v>1.7934002869440457</v>
      </c>
      <c r="AV51" s="128">
        <v>13285</v>
      </c>
      <c r="AW51" s="127">
        <v>337</v>
      </c>
      <c r="AX51" s="129">
        <v>2.5366955212645843</v>
      </c>
      <c r="AY51" s="129">
        <v>83.184054000000003</v>
      </c>
      <c r="AZ51" s="129">
        <v>85.220637999999994</v>
      </c>
    </row>
    <row r="52" spans="1:52" ht="15" customHeight="1" x14ac:dyDescent="0.15">
      <c r="A52" s="122"/>
      <c r="B52" s="133" t="s">
        <v>32</v>
      </c>
      <c r="C52" s="155">
        <v>1388</v>
      </c>
      <c r="D52" s="155">
        <v>45</v>
      </c>
      <c r="E52" s="156">
        <v>3.2420749279538903</v>
      </c>
      <c r="F52" s="155">
        <v>1449</v>
      </c>
      <c r="G52" s="155">
        <v>33</v>
      </c>
      <c r="H52" s="156">
        <v>2.2774327122153206</v>
      </c>
      <c r="I52" s="155">
        <v>1595</v>
      </c>
      <c r="J52" s="155">
        <v>35</v>
      </c>
      <c r="K52" s="156">
        <v>2.1943573667711598</v>
      </c>
      <c r="L52" s="157">
        <v>1515</v>
      </c>
      <c r="M52" s="157">
        <v>27</v>
      </c>
      <c r="N52" s="156">
        <v>1.782178217821782</v>
      </c>
      <c r="O52" s="127">
        <v>1630</v>
      </c>
      <c r="P52" s="128">
        <v>28</v>
      </c>
      <c r="Q52" s="129">
        <v>1.7177914110429449</v>
      </c>
      <c r="R52" s="128">
        <v>1677</v>
      </c>
      <c r="S52" s="128">
        <v>39</v>
      </c>
      <c r="T52" s="129">
        <v>2.3255813953488373</v>
      </c>
      <c r="U52" s="130">
        <v>1706</v>
      </c>
      <c r="V52" s="128">
        <v>33</v>
      </c>
      <c r="W52" s="129">
        <v>1.9343493552168818</v>
      </c>
      <c r="X52" s="130">
        <v>1885</v>
      </c>
      <c r="Y52" s="128">
        <v>38</v>
      </c>
      <c r="Z52" s="129">
        <v>2.0159151193633953</v>
      </c>
      <c r="AA52" s="137">
        <v>1873</v>
      </c>
      <c r="AB52" s="137">
        <v>46</v>
      </c>
      <c r="AC52" s="139">
        <f t="shared" si="0"/>
        <v>2.4559530165509877</v>
      </c>
      <c r="AD52" s="137">
        <v>1967</v>
      </c>
      <c r="AE52" s="137">
        <v>41</v>
      </c>
      <c r="AF52" s="139">
        <f t="shared" si="1"/>
        <v>2.0843924758515509</v>
      </c>
      <c r="AG52" s="137">
        <v>2038</v>
      </c>
      <c r="AH52" s="137">
        <v>40</v>
      </c>
      <c r="AI52" s="139">
        <f t="shared" si="2"/>
        <v>1.9627085377821394</v>
      </c>
      <c r="AJ52" s="137">
        <v>2054</v>
      </c>
      <c r="AK52" s="137">
        <v>39</v>
      </c>
      <c r="AL52" s="139">
        <f t="shared" si="3"/>
        <v>1.89873417721519</v>
      </c>
      <c r="AM52" s="138">
        <v>2074</v>
      </c>
      <c r="AN52" s="137">
        <v>31</v>
      </c>
      <c r="AO52" s="139">
        <f t="shared" si="4"/>
        <v>1.4946962391513983</v>
      </c>
      <c r="AP52" s="138">
        <v>2137</v>
      </c>
      <c r="AQ52" s="137">
        <v>21</v>
      </c>
      <c r="AR52" s="139">
        <f t="shared" si="5"/>
        <v>0.98268600842302289</v>
      </c>
      <c r="AS52" s="138">
        <v>2193</v>
      </c>
      <c r="AT52" s="137">
        <v>31</v>
      </c>
      <c r="AU52" s="139">
        <v>1.4135886912904696</v>
      </c>
      <c r="AV52" s="138">
        <v>10496</v>
      </c>
      <c r="AW52" s="137">
        <v>162</v>
      </c>
      <c r="AX52" s="139">
        <v>1.5434451219512195</v>
      </c>
      <c r="AY52" s="139">
        <v>99.026077000000001</v>
      </c>
      <c r="AZ52" s="139">
        <v>101.89605400000001</v>
      </c>
    </row>
    <row r="53" spans="1:52" ht="15" customHeight="1" x14ac:dyDescent="0.15">
      <c r="A53" s="113" t="s">
        <v>127</v>
      </c>
      <c r="B53" s="114" t="s">
        <v>61</v>
      </c>
      <c r="C53" s="152">
        <v>2131</v>
      </c>
      <c r="D53" s="152">
        <v>70</v>
      </c>
      <c r="E53" s="153">
        <v>3.2848427968090101</v>
      </c>
      <c r="F53" s="152">
        <v>2191</v>
      </c>
      <c r="G53" s="152">
        <v>71</v>
      </c>
      <c r="H53" s="153">
        <v>3.2405294386125059</v>
      </c>
      <c r="I53" s="152">
        <v>2449</v>
      </c>
      <c r="J53" s="152">
        <v>92</v>
      </c>
      <c r="K53" s="153">
        <v>3.7566353613719885</v>
      </c>
      <c r="L53" s="154">
        <v>2413</v>
      </c>
      <c r="M53" s="154">
        <v>73</v>
      </c>
      <c r="N53" s="153">
        <v>3.0252797347699958</v>
      </c>
      <c r="O53" s="118">
        <v>2475</v>
      </c>
      <c r="P53" s="119">
        <v>76</v>
      </c>
      <c r="Q53" s="120">
        <v>3.0707070707070705</v>
      </c>
      <c r="R53" s="119">
        <v>2663</v>
      </c>
      <c r="S53" s="119">
        <v>83</v>
      </c>
      <c r="T53" s="120">
        <v>3.1167855801727375</v>
      </c>
      <c r="U53" s="144">
        <v>2578</v>
      </c>
      <c r="V53" s="119">
        <v>86</v>
      </c>
      <c r="W53" s="120">
        <v>3.3359193173002328</v>
      </c>
      <c r="X53" s="144">
        <v>2614</v>
      </c>
      <c r="Y53" s="119">
        <v>87</v>
      </c>
      <c r="Z53" s="120">
        <v>3.3282325937260904</v>
      </c>
      <c r="AA53" s="118">
        <v>2907</v>
      </c>
      <c r="AB53" s="118">
        <v>70</v>
      </c>
      <c r="AC53" s="120">
        <f t="shared" si="0"/>
        <v>2.4079807361541108</v>
      </c>
      <c r="AD53" s="118">
        <v>2979</v>
      </c>
      <c r="AE53" s="118">
        <v>78</v>
      </c>
      <c r="AF53" s="120">
        <f t="shared" si="1"/>
        <v>2.6183282980866065</v>
      </c>
      <c r="AG53" s="118">
        <v>2969</v>
      </c>
      <c r="AH53" s="118">
        <v>73</v>
      </c>
      <c r="AI53" s="120">
        <f t="shared" si="2"/>
        <v>2.4587403166049175</v>
      </c>
      <c r="AJ53" s="118">
        <v>2933</v>
      </c>
      <c r="AK53" s="118">
        <v>73</v>
      </c>
      <c r="AL53" s="120">
        <f t="shared" si="3"/>
        <v>2.4889191953631098</v>
      </c>
      <c r="AM53" s="119">
        <v>3162</v>
      </c>
      <c r="AN53" s="118">
        <v>68</v>
      </c>
      <c r="AO53" s="120">
        <f t="shared" si="4"/>
        <v>2.1505376344086025</v>
      </c>
      <c r="AP53" s="119">
        <v>3153</v>
      </c>
      <c r="AQ53" s="118">
        <v>57</v>
      </c>
      <c r="AR53" s="120">
        <f t="shared" si="5"/>
        <v>1.8078020932445291</v>
      </c>
      <c r="AS53" s="119">
        <v>3436</v>
      </c>
      <c r="AT53" s="118">
        <v>68</v>
      </c>
      <c r="AU53" s="120">
        <v>1.979045401629802</v>
      </c>
      <c r="AV53" s="119">
        <v>15653</v>
      </c>
      <c r="AW53" s="118">
        <v>339</v>
      </c>
      <c r="AX53" s="120">
        <v>2.1657190314955601</v>
      </c>
      <c r="AY53" s="120">
        <v>91.960914000000002</v>
      </c>
      <c r="AZ53" s="120">
        <v>94.345831000000004</v>
      </c>
    </row>
    <row r="54" spans="1:52" ht="15" customHeight="1" x14ac:dyDescent="0.15">
      <c r="A54" s="122"/>
      <c r="B54" s="123" t="s">
        <v>29</v>
      </c>
      <c r="C54" s="155">
        <v>1182</v>
      </c>
      <c r="D54" s="155">
        <v>51</v>
      </c>
      <c r="E54" s="156">
        <v>4.3147208121827409</v>
      </c>
      <c r="F54" s="155">
        <v>1232</v>
      </c>
      <c r="G54" s="155">
        <v>50</v>
      </c>
      <c r="H54" s="156">
        <v>4.0584415584415581</v>
      </c>
      <c r="I54" s="155">
        <v>1411</v>
      </c>
      <c r="J54" s="155">
        <v>65</v>
      </c>
      <c r="K54" s="156">
        <v>4.6066619418851884</v>
      </c>
      <c r="L54" s="157">
        <v>1350</v>
      </c>
      <c r="M54" s="157">
        <v>53</v>
      </c>
      <c r="N54" s="156">
        <v>3.9259259259259256</v>
      </c>
      <c r="O54" s="127">
        <v>1371</v>
      </c>
      <c r="P54" s="128">
        <v>54</v>
      </c>
      <c r="Q54" s="129">
        <v>3.9387308533916849</v>
      </c>
      <c r="R54" s="128">
        <v>1477</v>
      </c>
      <c r="S54" s="128">
        <v>54</v>
      </c>
      <c r="T54" s="129">
        <v>3.6560595802301963</v>
      </c>
      <c r="U54" s="130">
        <v>1448</v>
      </c>
      <c r="V54" s="128">
        <v>56</v>
      </c>
      <c r="W54" s="129">
        <v>3.867403314917127</v>
      </c>
      <c r="X54" s="130">
        <v>1451</v>
      </c>
      <c r="Y54" s="128">
        <v>54</v>
      </c>
      <c r="Z54" s="129">
        <v>3.7215713301171607</v>
      </c>
      <c r="AA54" s="127">
        <v>1600</v>
      </c>
      <c r="AB54" s="127">
        <v>46</v>
      </c>
      <c r="AC54" s="129">
        <f t="shared" si="0"/>
        <v>2.875</v>
      </c>
      <c r="AD54" s="127">
        <v>1643</v>
      </c>
      <c r="AE54" s="127">
        <v>57</v>
      </c>
      <c r="AF54" s="129">
        <f t="shared" si="1"/>
        <v>3.469263542300669</v>
      </c>
      <c r="AG54" s="127">
        <v>1587</v>
      </c>
      <c r="AH54" s="127">
        <v>53</v>
      </c>
      <c r="AI54" s="129">
        <f t="shared" si="2"/>
        <v>3.3396345305608066</v>
      </c>
      <c r="AJ54" s="127">
        <v>1620</v>
      </c>
      <c r="AK54" s="127">
        <v>49</v>
      </c>
      <c r="AL54" s="129">
        <f t="shared" si="3"/>
        <v>3.0246913580246915</v>
      </c>
      <c r="AM54" s="128">
        <v>1708</v>
      </c>
      <c r="AN54" s="127">
        <v>43</v>
      </c>
      <c r="AO54" s="129">
        <f t="shared" si="4"/>
        <v>2.5175644028103044</v>
      </c>
      <c r="AP54" s="128">
        <v>1758</v>
      </c>
      <c r="AQ54" s="127">
        <v>40</v>
      </c>
      <c r="AR54" s="129">
        <f t="shared" si="5"/>
        <v>2.2753128555176336</v>
      </c>
      <c r="AS54" s="128">
        <v>1888</v>
      </c>
      <c r="AT54" s="127">
        <v>44</v>
      </c>
      <c r="AU54" s="129">
        <v>2.3305084745762712</v>
      </c>
      <c r="AV54" s="128">
        <v>8561</v>
      </c>
      <c r="AW54" s="127">
        <v>229</v>
      </c>
      <c r="AX54" s="129">
        <v>2.6749211540707862</v>
      </c>
      <c r="AY54" s="129">
        <v>87.266026999999994</v>
      </c>
      <c r="AZ54" s="129">
        <v>89.740277000000006</v>
      </c>
    </row>
    <row r="55" spans="1:52" ht="15" customHeight="1" x14ac:dyDescent="0.15">
      <c r="A55" s="132"/>
      <c r="B55" s="133" t="s">
        <v>32</v>
      </c>
      <c r="C55" s="158">
        <v>949</v>
      </c>
      <c r="D55" s="158">
        <v>19</v>
      </c>
      <c r="E55" s="159">
        <v>2.0021074815595363</v>
      </c>
      <c r="F55" s="158">
        <v>959</v>
      </c>
      <c r="G55" s="158">
        <v>21</v>
      </c>
      <c r="H55" s="159">
        <v>2.1897810218978102</v>
      </c>
      <c r="I55" s="158">
        <v>1038</v>
      </c>
      <c r="J55" s="158">
        <v>27</v>
      </c>
      <c r="K55" s="159">
        <v>2.601156069364162</v>
      </c>
      <c r="L55" s="160">
        <v>1063</v>
      </c>
      <c r="M55" s="160">
        <v>20</v>
      </c>
      <c r="N55" s="159">
        <v>1.8814675446848541</v>
      </c>
      <c r="O55" s="137">
        <v>1104</v>
      </c>
      <c r="P55" s="138">
        <v>22</v>
      </c>
      <c r="Q55" s="139">
        <v>1.9927536231884055</v>
      </c>
      <c r="R55" s="138">
        <v>1186</v>
      </c>
      <c r="S55" s="138">
        <v>29</v>
      </c>
      <c r="T55" s="139">
        <v>2.4451939291736933</v>
      </c>
      <c r="U55" s="140">
        <v>1130</v>
      </c>
      <c r="V55" s="138">
        <v>30</v>
      </c>
      <c r="W55" s="139">
        <v>2.6548672566371683</v>
      </c>
      <c r="X55" s="140">
        <v>1163</v>
      </c>
      <c r="Y55" s="138">
        <v>33</v>
      </c>
      <c r="Z55" s="139">
        <v>2.8374892519346515</v>
      </c>
      <c r="AA55" s="137">
        <v>1307</v>
      </c>
      <c r="AB55" s="137">
        <v>24</v>
      </c>
      <c r="AC55" s="139">
        <f t="shared" si="0"/>
        <v>1.8362662586074983</v>
      </c>
      <c r="AD55" s="137">
        <v>1336</v>
      </c>
      <c r="AE55" s="137">
        <v>21</v>
      </c>
      <c r="AF55" s="139">
        <f t="shared" si="1"/>
        <v>1.5718562874251496</v>
      </c>
      <c r="AG55" s="137">
        <v>1382</v>
      </c>
      <c r="AH55" s="137">
        <v>20</v>
      </c>
      <c r="AI55" s="139">
        <f t="shared" si="2"/>
        <v>1.4471780028943559</v>
      </c>
      <c r="AJ55" s="137">
        <v>1313</v>
      </c>
      <c r="AK55" s="137">
        <v>24</v>
      </c>
      <c r="AL55" s="139">
        <f t="shared" si="3"/>
        <v>1.8278750952018279</v>
      </c>
      <c r="AM55" s="138">
        <v>1454</v>
      </c>
      <c r="AN55" s="137">
        <v>25</v>
      </c>
      <c r="AO55" s="139">
        <f t="shared" si="4"/>
        <v>1.71939477303989</v>
      </c>
      <c r="AP55" s="138">
        <v>1395</v>
      </c>
      <c r="AQ55" s="137">
        <v>17</v>
      </c>
      <c r="AR55" s="139">
        <f t="shared" si="5"/>
        <v>1.2186379928315414</v>
      </c>
      <c r="AS55" s="138">
        <v>1548</v>
      </c>
      <c r="AT55" s="137">
        <v>24</v>
      </c>
      <c r="AU55" s="139">
        <v>1.5503875968992249</v>
      </c>
      <c r="AV55" s="138">
        <v>7092</v>
      </c>
      <c r="AW55" s="137">
        <v>110</v>
      </c>
      <c r="AX55" s="139">
        <v>1.551043429216018</v>
      </c>
      <c r="AY55" s="139">
        <v>101.49746500000001</v>
      </c>
      <c r="AZ55" s="139">
        <v>102.07576</v>
      </c>
    </row>
    <row r="56" spans="1:52" x14ac:dyDescent="0.15">
      <c r="AZ56" s="628" t="s">
        <v>523</v>
      </c>
    </row>
    <row r="61" spans="1:52" x14ac:dyDescent="0.15">
      <c r="A61" s="162"/>
    </row>
  </sheetData>
  <mergeCells count="18">
    <mergeCell ref="L3:N3"/>
    <mergeCell ref="A3:A4"/>
    <mergeCell ref="B3:B4"/>
    <mergeCell ref="C3:E3"/>
    <mergeCell ref="F3:H3"/>
    <mergeCell ref="I3:K3"/>
    <mergeCell ref="AV3:AZ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</mergeCells>
  <phoneticPr fontId="3"/>
  <pageMargins left="0.74803149606299213" right="0.74803149606299213" top="0.74803149606299213" bottom="0.51181102362204722" header="0.51181102362204722" footer="0.31496062992125984"/>
  <pageSetup paperSize="8" scale="95" firstPageNumber="14" fitToWidth="0" fitToHeight="0" orientation="landscape" useFirstPageNumber="1" r:id="rId1"/>
  <headerFooter alignWithMargins="0">
    <oddFooter>&amp;C&amp;14&amp;P</oddFooter>
  </headerFooter>
  <colBreaks count="1" manualBreakCount="1">
    <brk id="3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0"/>
  <sheetViews>
    <sheetView view="pageBreakPreview" zoomScale="80" zoomScaleNormal="110" zoomScaleSheetLayoutView="80" workbookViewId="0">
      <pane xSplit="2" ySplit="4" topLeftCell="C42" activePane="bottomRight" state="frozen"/>
      <selection activeCell="J26" sqref="J26"/>
      <selection pane="topRight" activeCell="J26" sqref="J26"/>
      <selection pane="bottomLeft" activeCell="J26" sqref="J26"/>
      <selection pane="bottomRight" activeCell="J26" sqref="J26"/>
    </sheetView>
  </sheetViews>
  <sheetFormatPr defaultColWidth="9" defaultRowHeight="12" x14ac:dyDescent="0.15"/>
  <cols>
    <col min="1" max="1" width="10.25" style="169" customWidth="1"/>
    <col min="2" max="2" width="5.75" style="165" customWidth="1"/>
    <col min="3" max="3" width="7.5" style="166" customWidth="1"/>
    <col min="4" max="4" width="6.25" style="166" customWidth="1"/>
    <col min="5" max="5" width="6.25" style="167" customWidth="1"/>
    <col min="6" max="6" width="7.5" style="166" customWidth="1"/>
    <col min="7" max="7" width="6.25" style="166" customWidth="1"/>
    <col min="8" max="8" width="6.25" style="167" customWidth="1"/>
    <col min="9" max="9" width="7.5" style="166" customWidth="1"/>
    <col min="10" max="10" width="6.25" style="166" customWidth="1"/>
    <col min="11" max="11" width="6.25" style="167" customWidth="1"/>
    <col min="12" max="12" width="7.5" style="166" customWidth="1"/>
    <col min="13" max="13" width="6.25" style="166" customWidth="1"/>
    <col min="14" max="14" width="6.25" style="167" customWidth="1"/>
    <col min="15" max="15" width="7.5" style="166" customWidth="1"/>
    <col min="16" max="16" width="6.25" style="166" customWidth="1"/>
    <col min="17" max="17" width="6.25" style="167" customWidth="1"/>
    <col min="18" max="18" width="7.5" style="166" customWidth="1"/>
    <col min="19" max="19" width="6.25" style="166" customWidth="1"/>
    <col min="20" max="20" width="6.25" style="167" customWidth="1"/>
    <col min="21" max="21" width="7.5" style="166" customWidth="1"/>
    <col min="22" max="22" width="6.25" style="166" customWidth="1"/>
    <col min="23" max="23" width="6.25" style="167" customWidth="1"/>
    <col min="24" max="24" width="7.5" style="166" customWidth="1"/>
    <col min="25" max="25" width="6.25" style="166" customWidth="1"/>
    <col min="26" max="26" width="6.25" style="167" customWidth="1"/>
    <col min="27" max="27" width="7.5" style="166" customWidth="1"/>
    <col min="28" max="28" width="6.25" style="166" customWidth="1"/>
    <col min="29" max="29" width="6.25" style="167" customWidth="1"/>
    <col min="30" max="30" width="7.5" style="444" customWidth="1"/>
    <col min="31" max="32" width="6.25" style="165" customWidth="1"/>
    <col min="33" max="33" width="7.5" style="166" customWidth="1"/>
    <col min="34" max="35" width="6.25" style="165" customWidth="1"/>
    <col min="36" max="36" width="7.5" style="166" customWidth="1"/>
    <col min="37" max="38" width="6.25" style="165" customWidth="1"/>
    <col min="39" max="39" width="7.5" style="166" customWidth="1"/>
    <col min="40" max="41" width="6.25" style="165" customWidth="1"/>
    <col min="42" max="42" width="7.5" style="166" customWidth="1"/>
    <col min="43" max="44" width="6.25" style="165" customWidth="1"/>
    <col min="45" max="45" width="7.5" style="166" customWidth="1"/>
    <col min="46" max="47" width="6.25" style="165" customWidth="1"/>
    <col min="48" max="48" width="7.5" style="166" customWidth="1"/>
    <col min="49" max="53" width="6.25" style="165" customWidth="1"/>
    <col min="54" max="56" width="6.875" style="165" customWidth="1"/>
    <col min="57" max="244" width="9" style="165"/>
    <col min="245" max="245" width="10.25" style="165" customWidth="1"/>
    <col min="246" max="246" width="5.75" style="165" customWidth="1"/>
    <col min="247" max="309" width="6.25" style="165" customWidth="1"/>
    <col min="310" max="312" width="6.875" style="165" customWidth="1"/>
    <col min="313" max="500" width="9" style="165"/>
    <col min="501" max="501" width="10.25" style="165" customWidth="1"/>
    <col min="502" max="502" width="5.75" style="165" customWidth="1"/>
    <col min="503" max="565" width="6.25" style="165" customWidth="1"/>
    <col min="566" max="568" width="6.875" style="165" customWidth="1"/>
    <col min="569" max="756" width="9" style="165"/>
    <col min="757" max="757" width="10.25" style="165" customWidth="1"/>
    <col min="758" max="758" width="5.75" style="165" customWidth="1"/>
    <col min="759" max="821" width="6.25" style="165" customWidth="1"/>
    <col min="822" max="824" width="6.875" style="165" customWidth="1"/>
    <col min="825" max="1012" width="9" style="165"/>
    <col min="1013" max="1013" width="10.25" style="165" customWidth="1"/>
    <col min="1014" max="1014" width="5.75" style="165" customWidth="1"/>
    <col min="1015" max="1077" width="6.25" style="165" customWidth="1"/>
    <col min="1078" max="1080" width="6.875" style="165" customWidth="1"/>
    <col min="1081" max="1268" width="9" style="165"/>
    <col min="1269" max="1269" width="10.25" style="165" customWidth="1"/>
    <col min="1270" max="1270" width="5.75" style="165" customWidth="1"/>
    <col min="1271" max="1333" width="6.25" style="165" customWidth="1"/>
    <col min="1334" max="1336" width="6.875" style="165" customWidth="1"/>
    <col min="1337" max="1524" width="9" style="165"/>
    <col min="1525" max="1525" width="10.25" style="165" customWidth="1"/>
    <col min="1526" max="1526" width="5.75" style="165" customWidth="1"/>
    <col min="1527" max="1589" width="6.25" style="165" customWidth="1"/>
    <col min="1590" max="1592" width="6.875" style="165" customWidth="1"/>
    <col min="1593" max="1780" width="9" style="165"/>
    <col min="1781" max="1781" width="10.25" style="165" customWidth="1"/>
    <col min="1782" max="1782" width="5.75" style="165" customWidth="1"/>
    <col min="1783" max="1845" width="6.25" style="165" customWidth="1"/>
    <col min="1846" max="1848" width="6.875" style="165" customWidth="1"/>
    <col min="1849" max="2036" width="9" style="165"/>
    <col min="2037" max="2037" width="10.25" style="165" customWidth="1"/>
    <col min="2038" max="2038" width="5.75" style="165" customWidth="1"/>
    <col min="2039" max="2101" width="6.25" style="165" customWidth="1"/>
    <col min="2102" max="2104" width="6.875" style="165" customWidth="1"/>
    <col min="2105" max="2292" width="9" style="165"/>
    <col min="2293" max="2293" width="10.25" style="165" customWidth="1"/>
    <col min="2294" max="2294" width="5.75" style="165" customWidth="1"/>
    <col min="2295" max="2357" width="6.25" style="165" customWidth="1"/>
    <col min="2358" max="2360" width="6.875" style="165" customWidth="1"/>
    <col min="2361" max="2548" width="9" style="165"/>
    <col min="2549" max="2549" width="10.25" style="165" customWidth="1"/>
    <col min="2550" max="2550" width="5.75" style="165" customWidth="1"/>
    <col min="2551" max="2613" width="6.25" style="165" customWidth="1"/>
    <col min="2614" max="2616" width="6.875" style="165" customWidth="1"/>
    <col min="2617" max="2804" width="9" style="165"/>
    <col min="2805" max="2805" width="10.25" style="165" customWidth="1"/>
    <col min="2806" max="2806" width="5.75" style="165" customWidth="1"/>
    <col min="2807" max="2869" width="6.25" style="165" customWidth="1"/>
    <col min="2870" max="2872" width="6.875" style="165" customWidth="1"/>
    <col min="2873" max="3060" width="9" style="165"/>
    <col min="3061" max="3061" width="10.25" style="165" customWidth="1"/>
    <col min="3062" max="3062" width="5.75" style="165" customWidth="1"/>
    <col min="3063" max="3125" width="6.25" style="165" customWidth="1"/>
    <col min="3126" max="3128" width="6.875" style="165" customWidth="1"/>
    <col min="3129" max="3316" width="9" style="165"/>
    <col min="3317" max="3317" width="10.25" style="165" customWidth="1"/>
    <col min="3318" max="3318" width="5.75" style="165" customWidth="1"/>
    <col min="3319" max="3381" width="6.25" style="165" customWidth="1"/>
    <col min="3382" max="3384" width="6.875" style="165" customWidth="1"/>
    <col min="3385" max="3572" width="9" style="165"/>
    <col min="3573" max="3573" width="10.25" style="165" customWidth="1"/>
    <col min="3574" max="3574" width="5.75" style="165" customWidth="1"/>
    <col min="3575" max="3637" width="6.25" style="165" customWidth="1"/>
    <col min="3638" max="3640" width="6.875" style="165" customWidth="1"/>
    <col min="3641" max="3828" width="9" style="165"/>
    <col min="3829" max="3829" width="10.25" style="165" customWidth="1"/>
    <col min="3830" max="3830" width="5.75" style="165" customWidth="1"/>
    <col min="3831" max="3893" width="6.25" style="165" customWidth="1"/>
    <col min="3894" max="3896" width="6.875" style="165" customWidth="1"/>
    <col min="3897" max="4084" width="9" style="165"/>
    <col min="4085" max="4085" width="10.25" style="165" customWidth="1"/>
    <col min="4086" max="4086" width="5.75" style="165" customWidth="1"/>
    <col min="4087" max="4149" width="6.25" style="165" customWidth="1"/>
    <col min="4150" max="4152" width="6.875" style="165" customWidth="1"/>
    <col min="4153" max="4340" width="9" style="165"/>
    <col min="4341" max="4341" width="10.25" style="165" customWidth="1"/>
    <col min="4342" max="4342" width="5.75" style="165" customWidth="1"/>
    <col min="4343" max="4405" width="6.25" style="165" customWidth="1"/>
    <col min="4406" max="4408" width="6.875" style="165" customWidth="1"/>
    <col min="4409" max="4596" width="9" style="165"/>
    <col min="4597" max="4597" width="10.25" style="165" customWidth="1"/>
    <col min="4598" max="4598" width="5.75" style="165" customWidth="1"/>
    <col min="4599" max="4661" width="6.25" style="165" customWidth="1"/>
    <col min="4662" max="4664" width="6.875" style="165" customWidth="1"/>
    <col min="4665" max="4852" width="9" style="165"/>
    <col min="4853" max="4853" width="10.25" style="165" customWidth="1"/>
    <col min="4854" max="4854" width="5.75" style="165" customWidth="1"/>
    <col min="4855" max="4917" width="6.25" style="165" customWidth="1"/>
    <col min="4918" max="4920" width="6.875" style="165" customWidth="1"/>
    <col min="4921" max="5108" width="9" style="165"/>
    <col min="5109" max="5109" width="10.25" style="165" customWidth="1"/>
    <col min="5110" max="5110" width="5.75" style="165" customWidth="1"/>
    <col min="5111" max="5173" width="6.25" style="165" customWidth="1"/>
    <col min="5174" max="5176" width="6.875" style="165" customWidth="1"/>
    <col min="5177" max="5364" width="9" style="165"/>
    <col min="5365" max="5365" width="10.25" style="165" customWidth="1"/>
    <col min="5366" max="5366" width="5.75" style="165" customWidth="1"/>
    <col min="5367" max="5429" width="6.25" style="165" customWidth="1"/>
    <col min="5430" max="5432" width="6.875" style="165" customWidth="1"/>
    <col min="5433" max="5620" width="9" style="165"/>
    <col min="5621" max="5621" width="10.25" style="165" customWidth="1"/>
    <col min="5622" max="5622" width="5.75" style="165" customWidth="1"/>
    <col min="5623" max="5685" width="6.25" style="165" customWidth="1"/>
    <col min="5686" max="5688" width="6.875" style="165" customWidth="1"/>
    <col min="5689" max="5876" width="9" style="165"/>
    <col min="5877" max="5877" width="10.25" style="165" customWidth="1"/>
    <col min="5878" max="5878" width="5.75" style="165" customWidth="1"/>
    <col min="5879" max="5941" width="6.25" style="165" customWidth="1"/>
    <col min="5942" max="5944" width="6.875" style="165" customWidth="1"/>
    <col min="5945" max="6132" width="9" style="165"/>
    <col min="6133" max="6133" width="10.25" style="165" customWidth="1"/>
    <col min="6134" max="6134" width="5.75" style="165" customWidth="1"/>
    <col min="6135" max="6197" width="6.25" style="165" customWidth="1"/>
    <col min="6198" max="6200" width="6.875" style="165" customWidth="1"/>
    <col min="6201" max="6388" width="9" style="165"/>
    <col min="6389" max="6389" width="10.25" style="165" customWidth="1"/>
    <col min="6390" max="6390" width="5.75" style="165" customWidth="1"/>
    <col min="6391" max="6453" width="6.25" style="165" customWidth="1"/>
    <col min="6454" max="6456" width="6.875" style="165" customWidth="1"/>
    <col min="6457" max="6644" width="9" style="165"/>
    <col min="6645" max="6645" width="10.25" style="165" customWidth="1"/>
    <col min="6646" max="6646" width="5.75" style="165" customWidth="1"/>
    <col min="6647" max="6709" width="6.25" style="165" customWidth="1"/>
    <col min="6710" max="6712" width="6.875" style="165" customWidth="1"/>
    <col min="6713" max="6900" width="9" style="165"/>
    <col min="6901" max="6901" width="10.25" style="165" customWidth="1"/>
    <col min="6902" max="6902" width="5.75" style="165" customWidth="1"/>
    <col min="6903" max="6965" width="6.25" style="165" customWidth="1"/>
    <col min="6966" max="6968" width="6.875" style="165" customWidth="1"/>
    <col min="6969" max="7156" width="9" style="165"/>
    <col min="7157" max="7157" width="10.25" style="165" customWidth="1"/>
    <col min="7158" max="7158" width="5.75" style="165" customWidth="1"/>
    <col min="7159" max="7221" width="6.25" style="165" customWidth="1"/>
    <col min="7222" max="7224" width="6.875" style="165" customWidth="1"/>
    <col min="7225" max="7412" width="9" style="165"/>
    <col min="7413" max="7413" width="10.25" style="165" customWidth="1"/>
    <col min="7414" max="7414" width="5.75" style="165" customWidth="1"/>
    <col min="7415" max="7477" width="6.25" style="165" customWidth="1"/>
    <col min="7478" max="7480" width="6.875" style="165" customWidth="1"/>
    <col min="7481" max="7668" width="9" style="165"/>
    <col min="7669" max="7669" width="10.25" style="165" customWidth="1"/>
    <col min="7670" max="7670" width="5.75" style="165" customWidth="1"/>
    <col min="7671" max="7733" width="6.25" style="165" customWidth="1"/>
    <col min="7734" max="7736" width="6.875" style="165" customWidth="1"/>
    <col min="7737" max="7924" width="9" style="165"/>
    <col min="7925" max="7925" width="10.25" style="165" customWidth="1"/>
    <col min="7926" max="7926" width="5.75" style="165" customWidth="1"/>
    <col min="7927" max="7989" width="6.25" style="165" customWidth="1"/>
    <col min="7990" max="7992" width="6.875" style="165" customWidth="1"/>
    <col min="7993" max="8180" width="9" style="165"/>
    <col min="8181" max="8181" width="10.25" style="165" customWidth="1"/>
    <col min="8182" max="8182" width="5.75" style="165" customWidth="1"/>
    <col min="8183" max="8245" width="6.25" style="165" customWidth="1"/>
    <col min="8246" max="8248" width="6.875" style="165" customWidth="1"/>
    <col min="8249" max="8436" width="9" style="165"/>
    <col min="8437" max="8437" width="10.25" style="165" customWidth="1"/>
    <col min="8438" max="8438" width="5.75" style="165" customWidth="1"/>
    <col min="8439" max="8501" width="6.25" style="165" customWidth="1"/>
    <col min="8502" max="8504" width="6.875" style="165" customWidth="1"/>
    <col min="8505" max="8692" width="9" style="165"/>
    <col min="8693" max="8693" width="10.25" style="165" customWidth="1"/>
    <col min="8694" max="8694" width="5.75" style="165" customWidth="1"/>
    <col min="8695" max="8757" width="6.25" style="165" customWidth="1"/>
    <col min="8758" max="8760" width="6.875" style="165" customWidth="1"/>
    <col min="8761" max="8948" width="9" style="165"/>
    <col min="8949" max="8949" width="10.25" style="165" customWidth="1"/>
    <col min="8950" max="8950" width="5.75" style="165" customWidth="1"/>
    <col min="8951" max="9013" width="6.25" style="165" customWidth="1"/>
    <col min="9014" max="9016" width="6.875" style="165" customWidth="1"/>
    <col min="9017" max="9204" width="9" style="165"/>
    <col min="9205" max="9205" width="10.25" style="165" customWidth="1"/>
    <col min="9206" max="9206" width="5.75" style="165" customWidth="1"/>
    <col min="9207" max="9269" width="6.25" style="165" customWidth="1"/>
    <col min="9270" max="9272" width="6.875" style="165" customWidth="1"/>
    <col min="9273" max="9460" width="9" style="165"/>
    <col min="9461" max="9461" width="10.25" style="165" customWidth="1"/>
    <col min="9462" max="9462" width="5.75" style="165" customWidth="1"/>
    <col min="9463" max="9525" width="6.25" style="165" customWidth="1"/>
    <col min="9526" max="9528" width="6.875" style="165" customWidth="1"/>
    <col min="9529" max="9716" width="9" style="165"/>
    <col min="9717" max="9717" width="10.25" style="165" customWidth="1"/>
    <col min="9718" max="9718" width="5.75" style="165" customWidth="1"/>
    <col min="9719" max="9781" width="6.25" style="165" customWidth="1"/>
    <col min="9782" max="9784" width="6.875" style="165" customWidth="1"/>
    <col min="9785" max="9972" width="9" style="165"/>
    <col min="9973" max="9973" width="10.25" style="165" customWidth="1"/>
    <col min="9974" max="9974" width="5.75" style="165" customWidth="1"/>
    <col min="9975" max="10037" width="6.25" style="165" customWidth="1"/>
    <col min="10038" max="10040" width="6.875" style="165" customWidth="1"/>
    <col min="10041" max="10228" width="9" style="165"/>
    <col min="10229" max="10229" width="10.25" style="165" customWidth="1"/>
    <col min="10230" max="10230" width="5.75" style="165" customWidth="1"/>
    <col min="10231" max="10293" width="6.25" style="165" customWidth="1"/>
    <col min="10294" max="10296" width="6.875" style="165" customWidth="1"/>
    <col min="10297" max="10484" width="9" style="165"/>
    <col min="10485" max="10485" width="10.25" style="165" customWidth="1"/>
    <col min="10486" max="10486" width="5.75" style="165" customWidth="1"/>
    <col min="10487" max="10549" width="6.25" style="165" customWidth="1"/>
    <col min="10550" max="10552" width="6.875" style="165" customWidth="1"/>
    <col min="10553" max="10740" width="9" style="165"/>
    <col min="10741" max="10741" width="10.25" style="165" customWidth="1"/>
    <col min="10742" max="10742" width="5.75" style="165" customWidth="1"/>
    <col min="10743" max="10805" width="6.25" style="165" customWidth="1"/>
    <col min="10806" max="10808" width="6.875" style="165" customWidth="1"/>
    <col min="10809" max="10996" width="9" style="165"/>
    <col min="10997" max="10997" width="10.25" style="165" customWidth="1"/>
    <col min="10998" max="10998" width="5.75" style="165" customWidth="1"/>
    <col min="10999" max="11061" width="6.25" style="165" customWidth="1"/>
    <col min="11062" max="11064" width="6.875" style="165" customWidth="1"/>
    <col min="11065" max="11252" width="9" style="165"/>
    <col min="11253" max="11253" width="10.25" style="165" customWidth="1"/>
    <col min="11254" max="11254" width="5.75" style="165" customWidth="1"/>
    <col min="11255" max="11317" width="6.25" style="165" customWidth="1"/>
    <col min="11318" max="11320" width="6.875" style="165" customWidth="1"/>
    <col min="11321" max="11508" width="9" style="165"/>
    <col min="11509" max="11509" width="10.25" style="165" customWidth="1"/>
    <col min="11510" max="11510" width="5.75" style="165" customWidth="1"/>
    <col min="11511" max="11573" width="6.25" style="165" customWidth="1"/>
    <col min="11574" max="11576" width="6.875" style="165" customWidth="1"/>
    <col min="11577" max="11764" width="9" style="165"/>
    <col min="11765" max="11765" width="10.25" style="165" customWidth="1"/>
    <col min="11766" max="11766" width="5.75" style="165" customWidth="1"/>
    <col min="11767" max="11829" width="6.25" style="165" customWidth="1"/>
    <col min="11830" max="11832" width="6.875" style="165" customWidth="1"/>
    <col min="11833" max="12020" width="9" style="165"/>
    <col min="12021" max="12021" width="10.25" style="165" customWidth="1"/>
    <col min="12022" max="12022" width="5.75" style="165" customWidth="1"/>
    <col min="12023" max="12085" width="6.25" style="165" customWidth="1"/>
    <col min="12086" max="12088" width="6.875" style="165" customWidth="1"/>
    <col min="12089" max="12276" width="9" style="165"/>
    <col min="12277" max="12277" width="10.25" style="165" customWidth="1"/>
    <col min="12278" max="12278" width="5.75" style="165" customWidth="1"/>
    <col min="12279" max="12341" width="6.25" style="165" customWidth="1"/>
    <col min="12342" max="12344" width="6.875" style="165" customWidth="1"/>
    <col min="12345" max="12532" width="9" style="165"/>
    <col min="12533" max="12533" width="10.25" style="165" customWidth="1"/>
    <col min="12534" max="12534" width="5.75" style="165" customWidth="1"/>
    <col min="12535" max="12597" width="6.25" style="165" customWidth="1"/>
    <col min="12598" max="12600" width="6.875" style="165" customWidth="1"/>
    <col min="12601" max="12788" width="9" style="165"/>
    <col min="12789" max="12789" width="10.25" style="165" customWidth="1"/>
    <col min="12790" max="12790" width="5.75" style="165" customWidth="1"/>
    <col min="12791" max="12853" width="6.25" style="165" customWidth="1"/>
    <col min="12854" max="12856" width="6.875" style="165" customWidth="1"/>
    <col min="12857" max="13044" width="9" style="165"/>
    <col min="13045" max="13045" width="10.25" style="165" customWidth="1"/>
    <col min="13046" max="13046" width="5.75" style="165" customWidth="1"/>
    <col min="13047" max="13109" width="6.25" style="165" customWidth="1"/>
    <col min="13110" max="13112" width="6.875" style="165" customWidth="1"/>
    <col min="13113" max="13300" width="9" style="165"/>
    <col min="13301" max="13301" width="10.25" style="165" customWidth="1"/>
    <col min="13302" max="13302" width="5.75" style="165" customWidth="1"/>
    <col min="13303" max="13365" width="6.25" style="165" customWidth="1"/>
    <col min="13366" max="13368" width="6.875" style="165" customWidth="1"/>
    <col min="13369" max="13556" width="9" style="165"/>
    <col min="13557" max="13557" width="10.25" style="165" customWidth="1"/>
    <col min="13558" max="13558" width="5.75" style="165" customWidth="1"/>
    <col min="13559" max="13621" width="6.25" style="165" customWidth="1"/>
    <col min="13622" max="13624" width="6.875" style="165" customWidth="1"/>
    <col min="13625" max="13812" width="9" style="165"/>
    <col min="13813" max="13813" width="10.25" style="165" customWidth="1"/>
    <col min="13814" max="13814" width="5.75" style="165" customWidth="1"/>
    <col min="13815" max="13877" width="6.25" style="165" customWidth="1"/>
    <col min="13878" max="13880" width="6.875" style="165" customWidth="1"/>
    <col min="13881" max="14068" width="9" style="165"/>
    <col min="14069" max="14069" width="10.25" style="165" customWidth="1"/>
    <col min="14070" max="14070" width="5.75" style="165" customWidth="1"/>
    <col min="14071" max="14133" width="6.25" style="165" customWidth="1"/>
    <col min="14134" max="14136" width="6.875" style="165" customWidth="1"/>
    <col min="14137" max="14324" width="9" style="165"/>
    <col min="14325" max="14325" width="10.25" style="165" customWidth="1"/>
    <col min="14326" max="14326" width="5.75" style="165" customWidth="1"/>
    <col min="14327" max="14389" width="6.25" style="165" customWidth="1"/>
    <col min="14390" max="14392" width="6.875" style="165" customWidth="1"/>
    <col min="14393" max="14580" width="9" style="165"/>
    <col min="14581" max="14581" width="10.25" style="165" customWidth="1"/>
    <col min="14582" max="14582" width="5.75" style="165" customWidth="1"/>
    <col min="14583" max="14645" width="6.25" style="165" customWidth="1"/>
    <col min="14646" max="14648" width="6.875" style="165" customWidth="1"/>
    <col min="14649" max="14836" width="9" style="165"/>
    <col min="14837" max="14837" width="10.25" style="165" customWidth="1"/>
    <col min="14838" max="14838" width="5.75" style="165" customWidth="1"/>
    <col min="14839" max="14901" width="6.25" style="165" customWidth="1"/>
    <col min="14902" max="14904" width="6.875" style="165" customWidth="1"/>
    <col min="14905" max="15092" width="9" style="165"/>
    <col min="15093" max="15093" width="10.25" style="165" customWidth="1"/>
    <col min="15094" max="15094" width="5.75" style="165" customWidth="1"/>
    <col min="15095" max="15157" width="6.25" style="165" customWidth="1"/>
    <col min="15158" max="15160" width="6.875" style="165" customWidth="1"/>
    <col min="15161" max="15348" width="9" style="165"/>
    <col min="15349" max="15349" width="10.25" style="165" customWidth="1"/>
    <col min="15350" max="15350" width="5.75" style="165" customWidth="1"/>
    <col min="15351" max="15413" width="6.25" style="165" customWidth="1"/>
    <col min="15414" max="15416" width="6.875" style="165" customWidth="1"/>
    <col min="15417" max="15604" width="9" style="165"/>
    <col min="15605" max="15605" width="10.25" style="165" customWidth="1"/>
    <col min="15606" max="15606" width="5.75" style="165" customWidth="1"/>
    <col min="15607" max="15669" width="6.25" style="165" customWidth="1"/>
    <col min="15670" max="15672" width="6.875" style="165" customWidth="1"/>
    <col min="15673" max="15860" width="9" style="165"/>
    <col min="15861" max="15861" width="10.25" style="165" customWidth="1"/>
    <col min="15862" max="15862" width="5.75" style="165" customWidth="1"/>
    <col min="15863" max="15925" width="6.25" style="165" customWidth="1"/>
    <col min="15926" max="15928" width="6.875" style="165" customWidth="1"/>
    <col min="15929" max="16116" width="9" style="165"/>
    <col min="16117" max="16117" width="10.25" style="165" customWidth="1"/>
    <col min="16118" max="16118" width="5.75" style="165" customWidth="1"/>
    <col min="16119" max="16181" width="6.25" style="165" customWidth="1"/>
    <col min="16182" max="16184" width="6.875" style="165" customWidth="1"/>
    <col min="16185" max="16384" width="9" style="165"/>
  </cols>
  <sheetData>
    <row r="1" spans="1:54" ht="50.25" customHeight="1" x14ac:dyDescent="0.15">
      <c r="A1" s="164" t="s">
        <v>518</v>
      </c>
      <c r="BB1" s="168"/>
    </row>
    <row r="2" spans="1:54" ht="5.25" customHeight="1" thickBot="1" x14ac:dyDescent="0.2"/>
    <row r="3" spans="1:54" s="170" customFormat="1" ht="15.75" customHeight="1" x14ac:dyDescent="0.15">
      <c r="A3" s="842" t="s">
        <v>128</v>
      </c>
      <c r="B3" s="844" t="s">
        <v>129</v>
      </c>
      <c r="C3" s="836" t="s">
        <v>13</v>
      </c>
      <c r="D3" s="837"/>
      <c r="E3" s="838"/>
      <c r="F3" s="836" t="s">
        <v>14</v>
      </c>
      <c r="G3" s="837"/>
      <c r="H3" s="838"/>
      <c r="I3" s="836" t="s">
        <v>15</v>
      </c>
      <c r="J3" s="837"/>
      <c r="K3" s="838"/>
      <c r="L3" s="836" t="s">
        <v>16</v>
      </c>
      <c r="M3" s="837"/>
      <c r="N3" s="838"/>
      <c r="O3" s="836" t="s">
        <v>188</v>
      </c>
      <c r="P3" s="837"/>
      <c r="Q3" s="838"/>
      <c r="R3" s="836" t="s">
        <v>187</v>
      </c>
      <c r="S3" s="837"/>
      <c r="T3" s="838"/>
      <c r="U3" s="836" t="s">
        <v>78</v>
      </c>
      <c r="V3" s="837"/>
      <c r="W3" s="838"/>
      <c r="X3" s="836" t="s">
        <v>79</v>
      </c>
      <c r="Y3" s="837"/>
      <c r="Z3" s="838"/>
      <c r="AA3" s="836" t="s">
        <v>80</v>
      </c>
      <c r="AB3" s="837"/>
      <c r="AC3" s="838"/>
      <c r="AD3" s="836" t="s">
        <v>81</v>
      </c>
      <c r="AE3" s="837"/>
      <c r="AF3" s="838"/>
      <c r="AG3" s="836" t="s">
        <v>82</v>
      </c>
      <c r="AH3" s="837"/>
      <c r="AI3" s="838"/>
      <c r="AJ3" s="836" t="s">
        <v>83</v>
      </c>
      <c r="AK3" s="837"/>
      <c r="AL3" s="838"/>
      <c r="AM3" s="836" t="s">
        <v>25</v>
      </c>
      <c r="AN3" s="837"/>
      <c r="AO3" s="838"/>
      <c r="AP3" s="836" t="s">
        <v>26</v>
      </c>
      <c r="AQ3" s="837"/>
      <c r="AR3" s="838"/>
      <c r="AS3" s="836" t="s">
        <v>607</v>
      </c>
      <c r="AT3" s="837"/>
      <c r="AU3" s="838"/>
      <c r="AV3" s="839" t="s">
        <v>511</v>
      </c>
      <c r="AW3" s="840"/>
      <c r="AX3" s="841"/>
    </row>
    <row r="4" spans="1:54" s="176" customFormat="1" ht="15.95" customHeight="1" thickBot="1" x14ac:dyDescent="0.2">
      <c r="A4" s="843"/>
      <c r="B4" s="845"/>
      <c r="C4" s="171" t="s">
        <v>108</v>
      </c>
      <c r="D4" s="171" t="s">
        <v>72</v>
      </c>
      <c r="E4" s="172" t="s">
        <v>132</v>
      </c>
      <c r="F4" s="171" t="s">
        <v>108</v>
      </c>
      <c r="G4" s="171" t="s">
        <v>72</v>
      </c>
      <c r="H4" s="172" t="s">
        <v>132</v>
      </c>
      <c r="I4" s="171" t="s">
        <v>108</v>
      </c>
      <c r="J4" s="171" t="s">
        <v>72</v>
      </c>
      <c r="K4" s="172" t="s">
        <v>132</v>
      </c>
      <c r="L4" s="171" t="s">
        <v>108</v>
      </c>
      <c r="M4" s="171" t="s">
        <v>72</v>
      </c>
      <c r="N4" s="172" t="s">
        <v>132</v>
      </c>
      <c r="O4" s="171" t="s">
        <v>108</v>
      </c>
      <c r="P4" s="171" t="s">
        <v>72</v>
      </c>
      <c r="Q4" s="172" t="s">
        <v>132</v>
      </c>
      <c r="R4" s="171" t="s">
        <v>108</v>
      </c>
      <c r="S4" s="171" t="s">
        <v>72</v>
      </c>
      <c r="T4" s="172" t="s">
        <v>132</v>
      </c>
      <c r="U4" s="171" t="s">
        <v>108</v>
      </c>
      <c r="V4" s="171" t="s">
        <v>72</v>
      </c>
      <c r="W4" s="172" t="s">
        <v>132</v>
      </c>
      <c r="X4" s="171" t="s">
        <v>108</v>
      </c>
      <c r="Y4" s="171" t="s">
        <v>72</v>
      </c>
      <c r="Z4" s="172" t="s">
        <v>132</v>
      </c>
      <c r="AA4" s="171" t="s">
        <v>108</v>
      </c>
      <c r="AB4" s="171" t="s">
        <v>72</v>
      </c>
      <c r="AC4" s="172" t="s">
        <v>132</v>
      </c>
      <c r="AD4" s="171" t="s">
        <v>108</v>
      </c>
      <c r="AE4" s="171" t="s">
        <v>72</v>
      </c>
      <c r="AF4" s="172" t="s">
        <v>132</v>
      </c>
      <c r="AG4" s="171" t="s">
        <v>108</v>
      </c>
      <c r="AH4" s="171" t="s">
        <v>72</v>
      </c>
      <c r="AI4" s="172" t="s">
        <v>132</v>
      </c>
      <c r="AJ4" s="171" t="s">
        <v>108</v>
      </c>
      <c r="AK4" s="171" t="s">
        <v>72</v>
      </c>
      <c r="AL4" s="172" t="s">
        <v>132</v>
      </c>
      <c r="AM4" s="171" t="s">
        <v>108</v>
      </c>
      <c r="AN4" s="171" t="s">
        <v>72</v>
      </c>
      <c r="AO4" s="172" t="s">
        <v>132</v>
      </c>
      <c r="AP4" s="171" t="s">
        <v>108</v>
      </c>
      <c r="AQ4" s="171" t="s">
        <v>72</v>
      </c>
      <c r="AR4" s="172" t="s">
        <v>132</v>
      </c>
      <c r="AS4" s="171" t="s">
        <v>108</v>
      </c>
      <c r="AT4" s="171" t="s">
        <v>72</v>
      </c>
      <c r="AU4" s="172" t="s">
        <v>132</v>
      </c>
      <c r="AV4" s="173" t="s">
        <v>108</v>
      </c>
      <c r="AW4" s="174" t="s">
        <v>72</v>
      </c>
      <c r="AX4" s="175" t="s">
        <v>132</v>
      </c>
    </row>
    <row r="5" spans="1:54" s="192" customFormat="1" ht="15.75" customHeight="1" thickTop="1" x14ac:dyDescent="0.15">
      <c r="A5" s="177" t="s">
        <v>133</v>
      </c>
      <c r="B5" s="178" t="s">
        <v>61</v>
      </c>
      <c r="C5" s="595">
        <v>5134</v>
      </c>
      <c r="D5" s="179">
        <v>155</v>
      </c>
      <c r="E5" s="180">
        <v>3</v>
      </c>
      <c r="F5" s="595">
        <v>5624</v>
      </c>
      <c r="G5" s="179">
        <v>179</v>
      </c>
      <c r="H5" s="180">
        <v>3.2</v>
      </c>
      <c r="I5" s="595">
        <v>5854</v>
      </c>
      <c r="J5" s="179">
        <v>198</v>
      </c>
      <c r="K5" s="180">
        <v>3.4</v>
      </c>
      <c r="L5" s="595">
        <v>5921</v>
      </c>
      <c r="M5" s="179">
        <v>183</v>
      </c>
      <c r="N5" s="180">
        <v>3.1</v>
      </c>
      <c r="O5" s="444">
        <v>6183</v>
      </c>
      <c r="P5" s="3">
        <v>169</v>
      </c>
      <c r="Q5" s="180">
        <v>2.7</v>
      </c>
      <c r="R5" s="588">
        <v>6225</v>
      </c>
      <c r="S5" s="181">
        <v>169</v>
      </c>
      <c r="T5" s="180">
        <v>2.7</v>
      </c>
      <c r="U5" s="182">
        <v>6639</v>
      </c>
      <c r="V5" s="183">
        <v>161</v>
      </c>
      <c r="W5" s="180">
        <v>2.4</v>
      </c>
      <c r="X5" s="182">
        <v>7011</v>
      </c>
      <c r="Y5" s="183">
        <v>220</v>
      </c>
      <c r="Z5" s="184">
        <f>Y5/X5*100</f>
        <v>3.1379261161032663</v>
      </c>
      <c r="AA5" s="185">
        <v>7246</v>
      </c>
      <c r="AB5" s="183">
        <v>182</v>
      </c>
      <c r="AC5" s="186">
        <f>AB5/AA5*100</f>
        <v>2.5117306099917194</v>
      </c>
      <c r="AD5" s="182">
        <v>7403</v>
      </c>
      <c r="AE5" s="183">
        <v>175</v>
      </c>
      <c r="AF5" s="184">
        <f>AE5/AD5*100</f>
        <v>2.3639065243820072</v>
      </c>
      <c r="AG5" s="185">
        <v>7694</v>
      </c>
      <c r="AH5" s="183">
        <v>182</v>
      </c>
      <c r="AI5" s="184">
        <f>AH5/AG5*100</f>
        <v>2.3654795944892122</v>
      </c>
      <c r="AJ5" s="580">
        <v>7799</v>
      </c>
      <c r="AK5" s="187">
        <v>169</v>
      </c>
      <c r="AL5" s="188">
        <f>AK5/AJ5*100</f>
        <v>2.1669444800615461</v>
      </c>
      <c r="AM5" s="576">
        <v>8003</v>
      </c>
      <c r="AN5" s="189">
        <v>189</v>
      </c>
      <c r="AO5" s="186">
        <f>AN5/AM5*100</f>
        <v>2.3616143946020243</v>
      </c>
      <c r="AP5" s="576">
        <v>8112</v>
      </c>
      <c r="AQ5" s="187">
        <v>133</v>
      </c>
      <c r="AR5" s="188">
        <f>AQ5/AP5*100</f>
        <v>1.6395463510848127</v>
      </c>
      <c r="AS5" s="576">
        <v>8642</v>
      </c>
      <c r="AT5" s="187">
        <v>146</v>
      </c>
      <c r="AU5" s="188">
        <v>1.6894237445035871</v>
      </c>
      <c r="AV5" s="571">
        <f>AS5+AG5+AJ5+AM5+AP5</f>
        <v>40250</v>
      </c>
      <c r="AW5" s="190">
        <f>AT5+AH5+AK5+AN5+AQ5</f>
        <v>819</v>
      </c>
      <c r="AX5" s="191">
        <f>AW5/AV5*100</f>
        <v>2.034782608695652</v>
      </c>
    </row>
    <row r="6" spans="1:54" s="192" customFormat="1" ht="15.75" customHeight="1" x14ac:dyDescent="0.15">
      <c r="A6" s="193"/>
      <c r="B6" s="178" t="s">
        <v>29</v>
      </c>
      <c r="C6" s="595">
        <v>2921</v>
      </c>
      <c r="D6" s="179">
        <v>110</v>
      </c>
      <c r="E6" s="180">
        <v>3.8</v>
      </c>
      <c r="F6" s="595">
        <v>3219</v>
      </c>
      <c r="G6" s="179">
        <v>138</v>
      </c>
      <c r="H6" s="180">
        <v>4.3</v>
      </c>
      <c r="I6" s="595">
        <v>3336</v>
      </c>
      <c r="J6" s="179">
        <v>148</v>
      </c>
      <c r="K6" s="180">
        <v>4.4000000000000004</v>
      </c>
      <c r="L6" s="595">
        <v>3305</v>
      </c>
      <c r="M6" s="179">
        <v>132</v>
      </c>
      <c r="N6" s="180">
        <v>4</v>
      </c>
      <c r="O6" s="444">
        <v>3521</v>
      </c>
      <c r="P6" s="3">
        <v>117</v>
      </c>
      <c r="Q6" s="180">
        <v>3.3</v>
      </c>
      <c r="R6" s="588">
        <v>3459</v>
      </c>
      <c r="S6" s="194">
        <v>132</v>
      </c>
      <c r="T6" s="180">
        <v>3.8</v>
      </c>
      <c r="U6" s="588">
        <v>3720</v>
      </c>
      <c r="V6" s="195">
        <v>123</v>
      </c>
      <c r="W6" s="180">
        <v>3.3</v>
      </c>
      <c r="X6" s="588">
        <v>3960</v>
      </c>
      <c r="Y6" s="195">
        <v>160</v>
      </c>
      <c r="Z6" s="184">
        <f t="shared" ref="Z6:Z69" si="0">Y6/X6*100</f>
        <v>4.0404040404040407</v>
      </c>
      <c r="AA6" s="585">
        <v>3960</v>
      </c>
      <c r="AB6" s="195">
        <v>129</v>
      </c>
      <c r="AC6" s="188">
        <f t="shared" ref="AC6:AC69" si="1">AB6/AA6*100</f>
        <v>3.2575757575757578</v>
      </c>
      <c r="AD6" s="182">
        <v>4165</v>
      </c>
      <c r="AE6" s="195">
        <v>124</v>
      </c>
      <c r="AF6" s="184">
        <f t="shared" ref="AF6:AF69" si="2">AE6/AD6*100</f>
        <v>2.9771908763505399</v>
      </c>
      <c r="AG6" s="196">
        <v>4314</v>
      </c>
      <c r="AH6" s="195">
        <v>125</v>
      </c>
      <c r="AI6" s="184">
        <f t="shared" ref="AI6:AI69" si="3">AH6/AG6*100</f>
        <v>2.8975428836346779</v>
      </c>
      <c r="AJ6" s="580">
        <v>4172</v>
      </c>
      <c r="AK6" s="187">
        <v>111</v>
      </c>
      <c r="AL6" s="188">
        <f t="shared" ref="AL6:AL69" si="4">AK6/AJ6*100</f>
        <v>2.6605944391179288</v>
      </c>
      <c r="AM6" s="576">
        <v>4355</v>
      </c>
      <c r="AN6" s="187">
        <v>133</v>
      </c>
      <c r="AO6" s="188">
        <f t="shared" ref="AO6:AO69" si="5">AN6/AM6*100</f>
        <v>3.0539609644087253</v>
      </c>
      <c r="AP6" s="576">
        <v>4607</v>
      </c>
      <c r="AQ6" s="187">
        <v>91</v>
      </c>
      <c r="AR6" s="188">
        <f t="shared" ref="AR6:AR69" si="6">AQ6/AP6*100</f>
        <v>1.9752550466681138</v>
      </c>
      <c r="AS6" s="576">
        <v>4785</v>
      </c>
      <c r="AT6" s="187">
        <v>101</v>
      </c>
      <c r="AU6" s="188">
        <v>2.110762800417973</v>
      </c>
      <c r="AV6" s="572">
        <f t="shared" ref="AV6:AW69" si="7">AS6+AG6+AJ6+AM6+AP6</f>
        <v>22233</v>
      </c>
      <c r="AW6" s="190">
        <f t="shared" si="7"/>
        <v>561</v>
      </c>
      <c r="AX6" s="191">
        <f t="shared" ref="AX6:AX69" si="8">AW6/AV6*100</f>
        <v>2.5232762110376465</v>
      </c>
    </row>
    <row r="7" spans="1:54" s="192" customFormat="1" ht="15.75" customHeight="1" x14ac:dyDescent="0.15">
      <c r="A7" s="193"/>
      <c r="B7" s="178" t="s">
        <v>32</v>
      </c>
      <c r="C7" s="595">
        <v>2213</v>
      </c>
      <c r="D7" s="179">
        <v>45</v>
      </c>
      <c r="E7" s="180">
        <v>2</v>
      </c>
      <c r="F7" s="595">
        <v>2405</v>
      </c>
      <c r="G7" s="179">
        <v>41</v>
      </c>
      <c r="H7" s="180">
        <v>1.7</v>
      </c>
      <c r="I7" s="595">
        <v>2518</v>
      </c>
      <c r="J7" s="179">
        <v>50</v>
      </c>
      <c r="K7" s="180">
        <v>2</v>
      </c>
      <c r="L7" s="595">
        <v>2616</v>
      </c>
      <c r="M7" s="179">
        <v>51</v>
      </c>
      <c r="N7" s="180">
        <v>1.9</v>
      </c>
      <c r="O7" s="444">
        <v>2662</v>
      </c>
      <c r="P7" s="3">
        <v>52</v>
      </c>
      <c r="Q7" s="180">
        <v>2</v>
      </c>
      <c r="R7" s="588">
        <v>2766</v>
      </c>
      <c r="S7" s="194">
        <v>37</v>
      </c>
      <c r="T7" s="180">
        <v>1.3</v>
      </c>
      <c r="U7" s="182">
        <v>2919</v>
      </c>
      <c r="V7" s="195">
        <v>38</v>
      </c>
      <c r="W7" s="180">
        <v>1.3</v>
      </c>
      <c r="X7" s="182">
        <v>3051</v>
      </c>
      <c r="Y7" s="195">
        <v>60</v>
      </c>
      <c r="Z7" s="184">
        <f t="shared" si="0"/>
        <v>1.9665683382497541</v>
      </c>
      <c r="AA7" s="196">
        <v>3286</v>
      </c>
      <c r="AB7" s="195">
        <v>53</v>
      </c>
      <c r="AC7" s="188">
        <f t="shared" si="1"/>
        <v>1.6129032258064515</v>
      </c>
      <c r="AD7" s="197">
        <v>3238</v>
      </c>
      <c r="AE7" s="198">
        <v>51</v>
      </c>
      <c r="AF7" s="184">
        <f t="shared" si="2"/>
        <v>1.5750463248919087</v>
      </c>
      <c r="AG7" s="199">
        <v>3380</v>
      </c>
      <c r="AH7" s="198">
        <v>57</v>
      </c>
      <c r="AI7" s="184">
        <f t="shared" si="3"/>
        <v>1.6863905325443789</v>
      </c>
      <c r="AJ7" s="580">
        <v>3627</v>
      </c>
      <c r="AK7" s="187">
        <v>58</v>
      </c>
      <c r="AL7" s="188">
        <f t="shared" si="4"/>
        <v>1.5991177281499864</v>
      </c>
      <c r="AM7" s="576">
        <v>3648</v>
      </c>
      <c r="AN7" s="187">
        <v>56</v>
      </c>
      <c r="AO7" s="200">
        <f t="shared" si="5"/>
        <v>1.5350877192982455</v>
      </c>
      <c r="AP7" s="576">
        <v>3505</v>
      </c>
      <c r="AQ7" s="187">
        <v>42</v>
      </c>
      <c r="AR7" s="200">
        <f t="shared" si="6"/>
        <v>1.1982881597717547</v>
      </c>
      <c r="AS7" s="576">
        <v>3857</v>
      </c>
      <c r="AT7" s="187">
        <v>45</v>
      </c>
      <c r="AU7" s="200">
        <v>1.1667098781436349</v>
      </c>
      <c r="AV7" s="573">
        <f t="shared" si="7"/>
        <v>18017</v>
      </c>
      <c r="AW7" s="201">
        <f t="shared" si="7"/>
        <v>258</v>
      </c>
      <c r="AX7" s="191">
        <f t="shared" si="8"/>
        <v>1.431980906921241</v>
      </c>
    </row>
    <row r="8" spans="1:54" s="192" customFormat="1" ht="15.75" customHeight="1" x14ac:dyDescent="0.15">
      <c r="A8" s="202" t="s">
        <v>134</v>
      </c>
      <c r="B8" s="203" t="s">
        <v>61</v>
      </c>
      <c r="C8" s="596">
        <v>889</v>
      </c>
      <c r="D8" s="204">
        <v>25</v>
      </c>
      <c r="E8" s="205">
        <v>2.8</v>
      </c>
      <c r="F8" s="596">
        <v>890</v>
      </c>
      <c r="G8" s="204">
        <v>28</v>
      </c>
      <c r="H8" s="205">
        <v>3.1</v>
      </c>
      <c r="I8" s="596">
        <v>975</v>
      </c>
      <c r="J8" s="204">
        <v>20</v>
      </c>
      <c r="K8" s="205">
        <v>2.1</v>
      </c>
      <c r="L8" s="596">
        <v>938</v>
      </c>
      <c r="M8" s="204">
        <v>17</v>
      </c>
      <c r="N8" s="205">
        <v>1.8</v>
      </c>
      <c r="O8" s="592">
        <v>993</v>
      </c>
      <c r="P8" s="206">
        <v>19</v>
      </c>
      <c r="Q8" s="205">
        <v>1.9</v>
      </c>
      <c r="R8" s="587">
        <v>957</v>
      </c>
      <c r="S8" s="207">
        <v>15</v>
      </c>
      <c r="T8" s="205">
        <v>1.6</v>
      </c>
      <c r="U8" s="208">
        <v>883</v>
      </c>
      <c r="V8" s="209">
        <v>23</v>
      </c>
      <c r="W8" s="205">
        <v>2.6</v>
      </c>
      <c r="X8" s="208">
        <v>1004</v>
      </c>
      <c r="Y8" s="209">
        <v>14</v>
      </c>
      <c r="Z8" s="210">
        <f t="shared" si="0"/>
        <v>1.394422310756972</v>
      </c>
      <c r="AA8" s="211">
        <v>1010</v>
      </c>
      <c r="AB8" s="209">
        <v>14</v>
      </c>
      <c r="AC8" s="212">
        <f t="shared" si="1"/>
        <v>1.3861386138613863</v>
      </c>
      <c r="AD8" s="182">
        <v>1010</v>
      </c>
      <c r="AE8" s="195">
        <v>17</v>
      </c>
      <c r="AF8" s="210">
        <f t="shared" si="2"/>
        <v>1.6831683168316833</v>
      </c>
      <c r="AG8" s="196">
        <v>1032</v>
      </c>
      <c r="AH8" s="195">
        <v>18</v>
      </c>
      <c r="AI8" s="210">
        <f t="shared" si="3"/>
        <v>1.7441860465116279</v>
      </c>
      <c r="AJ8" s="581">
        <v>977</v>
      </c>
      <c r="AK8" s="213">
        <v>16</v>
      </c>
      <c r="AL8" s="212">
        <f t="shared" si="4"/>
        <v>1.6376663254861823</v>
      </c>
      <c r="AM8" s="577">
        <v>986</v>
      </c>
      <c r="AN8" s="213">
        <v>12</v>
      </c>
      <c r="AO8" s="188">
        <f t="shared" si="5"/>
        <v>1.2170385395537524</v>
      </c>
      <c r="AP8" s="577">
        <v>956</v>
      </c>
      <c r="AQ8" s="213">
        <v>13</v>
      </c>
      <c r="AR8" s="212">
        <f t="shared" si="6"/>
        <v>1.3598326359832638</v>
      </c>
      <c r="AS8" s="577">
        <v>995</v>
      </c>
      <c r="AT8" s="213">
        <v>10</v>
      </c>
      <c r="AU8" s="184">
        <v>1.0050251256281406</v>
      </c>
      <c r="AV8" s="572">
        <f t="shared" si="7"/>
        <v>4946</v>
      </c>
      <c r="AW8" s="190">
        <f t="shared" si="7"/>
        <v>69</v>
      </c>
      <c r="AX8" s="214">
        <f t="shared" si="8"/>
        <v>1.3950667205822886</v>
      </c>
    </row>
    <row r="9" spans="1:54" s="192" customFormat="1" ht="15.75" customHeight="1" x14ac:dyDescent="0.15">
      <c r="A9" s="193"/>
      <c r="B9" s="178" t="s">
        <v>29</v>
      </c>
      <c r="C9" s="595">
        <v>491</v>
      </c>
      <c r="D9" s="179">
        <v>18</v>
      </c>
      <c r="E9" s="180">
        <v>3.7</v>
      </c>
      <c r="F9" s="595">
        <v>463</v>
      </c>
      <c r="G9" s="179">
        <v>17</v>
      </c>
      <c r="H9" s="180">
        <v>3.7</v>
      </c>
      <c r="I9" s="595">
        <v>546</v>
      </c>
      <c r="J9" s="179">
        <v>16</v>
      </c>
      <c r="K9" s="180">
        <v>2.9</v>
      </c>
      <c r="L9" s="595">
        <v>477</v>
      </c>
      <c r="M9" s="179">
        <v>11</v>
      </c>
      <c r="N9" s="180">
        <v>2.2999999999999998</v>
      </c>
      <c r="O9" s="447">
        <v>513</v>
      </c>
      <c r="P9" s="215">
        <v>12</v>
      </c>
      <c r="Q9" s="180">
        <v>2.2999999999999998</v>
      </c>
      <c r="R9" s="585">
        <v>503</v>
      </c>
      <c r="S9" s="194">
        <v>11</v>
      </c>
      <c r="T9" s="180">
        <v>2.2000000000000002</v>
      </c>
      <c r="U9" s="588">
        <v>451</v>
      </c>
      <c r="V9" s="195">
        <v>19</v>
      </c>
      <c r="W9" s="180">
        <v>4.2</v>
      </c>
      <c r="X9" s="588">
        <v>514</v>
      </c>
      <c r="Y9" s="195">
        <v>9</v>
      </c>
      <c r="Z9" s="184">
        <f t="shared" si="0"/>
        <v>1.7509727626459144</v>
      </c>
      <c r="AA9" s="585">
        <v>524</v>
      </c>
      <c r="AB9" s="195">
        <v>11</v>
      </c>
      <c r="AC9" s="188">
        <f t="shared" si="1"/>
        <v>2.0992366412213741</v>
      </c>
      <c r="AD9" s="182">
        <v>527</v>
      </c>
      <c r="AE9" s="195">
        <v>11</v>
      </c>
      <c r="AF9" s="184">
        <f t="shared" si="2"/>
        <v>2.0872865275142316</v>
      </c>
      <c r="AG9" s="196">
        <v>544</v>
      </c>
      <c r="AH9" s="195">
        <v>14</v>
      </c>
      <c r="AI9" s="184">
        <f t="shared" si="3"/>
        <v>2.5735294117647056</v>
      </c>
      <c r="AJ9" s="580">
        <v>502</v>
      </c>
      <c r="AK9" s="187">
        <v>10</v>
      </c>
      <c r="AL9" s="188">
        <f t="shared" si="4"/>
        <v>1.9920318725099602</v>
      </c>
      <c r="AM9" s="576">
        <v>516</v>
      </c>
      <c r="AN9" s="187">
        <v>8</v>
      </c>
      <c r="AO9" s="188">
        <f t="shared" si="5"/>
        <v>1.5503875968992249</v>
      </c>
      <c r="AP9" s="576">
        <v>483</v>
      </c>
      <c r="AQ9" s="187">
        <v>12</v>
      </c>
      <c r="AR9" s="188">
        <f t="shared" si="6"/>
        <v>2.4844720496894408</v>
      </c>
      <c r="AS9" s="576">
        <v>503</v>
      </c>
      <c r="AT9" s="187">
        <v>10</v>
      </c>
      <c r="AU9" s="184">
        <v>1.9880715705765408</v>
      </c>
      <c r="AV9" s="572">
        <f t="shared" si="7"/>
        <v>2548</v>
      </c>
      <c r="AW9" s="190">
        <f t="shared" si="7"/>
        <v>54</v>
      </c>
      <c r="AX9" s="191">
        <f t="shared" si="8"/>
        <v>2.1193092621664049</v>
      </c>
    </row>
    <row r="10" spans="1:54" s="192" customFormat="1" ht="15.75" customHeight="1" x14ac:dyDescent="0.15">
      <c r="A10" s="216"/>
      <c r="B10" s="217" t="s">
        <v>32</v>
      </c>
      <c r="C10" s="597">
        <v>398</v>
      </c>
      <c r="D10" s="218">
        <v>7</v>
      </c>
      <c r="E10" s="219">
        <v>1.8</v>
      </c>
      <c r="F10" s="597">
        <v>427</v>
      </c>
      <c r="G10" s="218">
        <v>11</v>
      </c>
      <c r="H10" s="219">
        <v>2.6</v>
      </c>
      <c r="I10" s="597">
        <v>429</v>
      </c>
      <c r="J10" s="218">
        <v>4</v>
      </c>
      <c r="K10" s="219">
        <v>0.9</v>
      </c>
      <c r="L10" s="597">
        <v>461</v>
      </c>
      <c r="M10" s="218">
        <v>6</v>
      </c>
      <c r="N10" s="219">
        <v>1.3</v>
      </c>
      <c r="O10" s="593">
        <v>480</v>
      </c>
      <c r="P10" s="220">
        <v>7</v>
      </c>
      <c r="Q10" s="219">
        <v>1.5</v>
      </c>
      <c r="R10" s="586">
        <v>454</v>
      </c>
      <c r="S10" s="221">
        <v>4</v>
      </c>
      <c r="T10" s="219">
        <v>0.9</v>
      </c>
      <c r="U10" s="197">
        <v>432</v>
      </c>
      <c r="V10" s="198">
        <v>4</v>
      </c>
      <c r="W10" s="219">
        <v>0.9</v>
      </c>
      <c r="X10" s="197">
        <v>490</v>
      </c>
      <c r="Y10" s="198">
        <v>5</v>
      </c>
      <c r="Z10" s="222">
        <f t="shared" si="0"/>
        <v>1.0204081632653061</v>
      </c>
      <c r="AA10" s="199">
        <v>486</v>
      </c>
      <c r="AB10" s="198">
        <v>3</v>
      </c>
      <c r="AC10" s="200">
        <f t="shared" si="1"/>
        <v>0.61728395061728392</v>
      </c>
      <c r="AD10" s="197">
        <v>483</v>
      </c>
      <c r="AE10" s="198">
        <v>6</v>
      </c>
      <c r="AF10" s="222">
        <f t="shared" si="2"/>
        <v>1.2422360248447204</v>
      </c>
      <c r="AG10" s="199">
        <v>488</v>
      </c>
      <c r="AH10" s="198">
        <v>4</v>
      </c>
      <c r="AI10" s="222">
        <f t="shared" si="3"/>
        <v>0.81967213114754101</v>
      </c>
      <c r="AJ10" s="582">
        <v>475</v>
      </c>
      <c r="AK10" s="223">
        <v>6</v>
      </c>
      <c r="AL10" s="200">
        <f t="shared" si="4"/>
        <v>1.263157894736842</v>
      </c>
      <c r="AM10" s="578">
        <v>470</v>
      </c>
      <c r="AN10" s="223">
        <v>4</v>
      </c>
      <c r="AO10" s="188">
        <f t="shared" si="5"/>
        <v>0.85106382978723405</v>
      </c>
      <c r="AP10" s="578">
        <v>473</v>
      </c>
      <c r="AQ10" s="223">
        <v>1</v>
      </c>
      <c r="AR10" s="188">
        <f t="shared" si="6"/>
        <v>0.21141649048625794</v>
      </c>
      <c r="AS10" s="578">
        <v>492</v>
      </c>
      <c r="AT10" s="223">
        <v>0</v>
      </c>
      <c r="AU10" s="184">
        <v>0</v>
      </c>
      <c r="AV10" s="573">
        <f t="shared" si="7"/>
        <v>2398</v>
      </c>
      <c r="AW10" s="201">
        <f t="shared" si="7"/>
        <v>15</v>
      </c>
      <c r="AX10" s="224">
        <f t="shared" si="8"/>
        <v>0.62552126772310257</v>
      </c>
    </row>
    <row r="11" spans="1:54" s="192" customFormat="1" ht="15.75" customHeight="1" x14ac:dyDescent="0.15">
      <c r="A11" s="177" t="s">
        <v>135</v>
      </c>
      <c r="B11" s="178" t="s">
        <v>61</v>
      </c>
      <c r="C11" s="595">
        <v>2577</v>
      </c>
      <c r="D11" s="179">
        <v>85</v>
      </c>
      <c r="E11" s="180">
        <v>3.3</v>
      </c>
      <c r="F11" s="595">
        <v>2629</v>
      </c>
      <c r="G11" s="179">
        <v>81</v>
      </c>
      <c r="H11" s="180">
        <v>3.1</v>
      </c>
      <c r="I11" s="595">
        <v>2699</v>
      </c>
      <c r="J11" s="179">
        <v>89</v>
      </c>
      <c r="K11" s="180">
        <v>3.3</v>
      </c>
      <c r="L11" s="595">
        <v>2737</v>
      </c>
      <c r="M11" s="179">
        <v>87</v>
      </c>
      <c r="N11" s="180">
        <v>3.2</v>
      </c>
      <c r="O11" s="444">
        <v>2687</v>
      </c>
      <c r="P11" s="3">
        <v>86</v>
      </c>
      <c r="Q11" s="180">
        <v>3.2</v>
      </c>
      <c r="R11" s="587">
        <v>2875</v>
      </c>
      <c r="S11" s="194">
        <v>100</v>
      </c>
      <c r="T11" s="180">
        <v>3.5</v>
      </c>
      <c r="U11" s="182">
        <v>2954</v>
      </c>
      <c r="V11" s="195">
        <v>91</v>
      </c>
      <c r="W11" s="205">
        <v>3.1</v>
      </c>
      <c r="X11" s="182">
        <v>3140</v>
      </c>
      <c r="Y11" s="195">
        <v>84</v>
      </c>
      <c r="Z11" s="184">
        <f t="shared" si="0"/>
        <v>2.6751592356687901</v>
      </c>
      <c r="AA11" s="196">
        <v>3164</v>
      </c>
      <c r="AB11" s="195">
        <v>96</v>
      </c>
      <c r="AC11" s="188">
        <f t="shared" si="1"/>
        <v>3.0341340075853349</v>
      </c>
      <c r="AD11" s="182">
        <v>3201</v>
      </c>
      <c r="AE11" s="195">
        <v>82</v>
      </c>
      <c r="AF11" s="184">
        <f t="shared" si="2"/>
        <v>2.5616994689159638</v>
      </c>
      <c r="AG11" s="196">
        <v>3225</v>
      </c>
      <c r="AH11" s="195">
        <v>84</v>
      </c>
      <c r="AI11" s="184">
        <f t="shared" si="3"/>
        <v>2.6046511627906979</v>
      </c>
      <c r="AJ11" s="580">
        <v>3353</v>
      </c>
      <c r="AK11" s="187">
        <v>91</v>
      </c>
      <c r="AL11" s="212">
        <f t="shared" si="4"/>
        <v>2.7139874739039667</v>
      </c>
      <c r="AM11" s="577">
        <v>3469</v>
      </c>
      <c r="AN11" s="213">
        <v>76</v>
      </c>
      <c r="AO11" s="212">
        <f t="shared" si="5"/>
        <v>2.1908330931104065</v>
      </c>
      <c r="AP11" s="577">
        <v>3496</v>
      </c>
      <c r="AQ11" s="213">
        <v>83</v>
      </c>
      <c r="AR11" s="212">
        <f t="shared" si="6"/>
        <v>2.374141876430206</v>
      </c>
      <c r="AS11" s="577">
        <v>3506</v>
      </c>
      <c r="AT11" s="213">
        <v>83</v>
      </c>
      <c r="AU11" s="212">
        <v>2.3673702224757558</v>
      </c>
      <c r="AV11" s="572">
        <f t="shared" si="7"/>
        <v>17049</v>
      </c>
      <c r="AW11" s="190">
        <f t="shared" si="7"/>
        <v>417</v>
      </c>
      <c r="AX11" s="191">
        <f t="shared" si="8"/>
        <v>2.4458912546190392</v>
      </c>
    </row>
    <row r="12" spans="1:54" s="192" customFormat="1" ht="15.75" customHeight="1" x14ac:dyDescent="0.15">
      <c r="A12" s="193"/>
      <c r="B12" s="178" t="s">
        <v>29</v>
      </c>
      <c r="C12" s="595">
        <v>1459</v>
      </c>
      <c r="D12" s="179">
        <v>60</v>
      </c>
      <c r="E12" s="180">
        <v>4.0999999999999996</v>
      </c>
      <c r="F12" s="595">
        <v>1474</v>
      </c>
      <c r="G12" s="179">
        <v>55</v>
      </c>
      <c r="H12" s="180">
        <v>3.7</v>
      </c>
      <c r="I12" s="595">
        <v>1487</v>
      </c>
      <c r="J12" s="179">
        <v>59</v>
      </c>
      <c r="K12" s="180">
        <v>4</v>
      </c>
      <c r="L12" s="595">
        <v>1542</v>
      </c>
      <c r="M12" s="179">
        <v>64</v>
      </c>
      <c r="N12" s="180">
        <v>4.2</v>
      </c>
      <c r="O12" s="444">
        <v>1530</v>
      </c>
      <c r="P12" s="3">
        <v>60</v>
      </c>
      <c r="Q12" s="180">
        <v>3.9</v>
      </c>
      <c r="R12" s="585">
        <v>1638</v>
      </c>
      <c r="S12" s="194">
        <v>62</v>
      </c>
      <c r="T12" s="180">
        <v>3.8</v>
      </c>
      <c r="U12" s="588">
        <v>1652</v>
      </c>
      <c r="V12" s="195">
        <v>58</v>
      </c>
      <c r="W12" s="180">
        <v>3.5</v>
      </c>
      <c r="X12" s="588">
        <v>1757</v>
      </c>
      <c r="Y12" s="195">
        <v>59</v>
      </c>
      <c r="Z12" s="184">
        <f t="shared" si="0"/>
        <v>3.3579965850882187</v>
      </c>
      <c r="AA12" s="585">
        <v>1774</v>
      </c>
      <c r="AB12" s="195">
        <v>75</v>
      </c>
      <c r="AC12" s="188">
        <f t="shared" si="1"/>
        <v>4.2277339346110487</v>
      </c>
      <c r="AD12" s="182">
        <v>1742</v>
      </c>
      <c r="AE12" s="195">
        <v>53</v>
      </c>
      <c r="AF12" s="184">
        <f t="shared" si="2"/>
        <v>3.0424799081515497</v>
      </c>
      <c r="AG12" s="196">
        <v>1773</v>
      </c>
      <c r="AH12" s="195">
        <v>63</v>
      </c>
      <c r="AI12" s="184">
        <f t="shared" si="3"/>
        <v>3.5532994923857872</v>
      </c>
      <c r="AJ12" s="580">
        <v>1820</v>
      </c>
      <c r="AK12" s="187">
        <v>56</v>
      </c>
      <c r="AL12" s="188">
        <f t="shared" si="4"/>
        <v>3.0769230769230771</v>
      </c>
      <c r="AM12" s="576">
        <v>1909</v>
      </c>
      <c r="AN12" s="187">
        <v>52</v>
      </c>
      <c r="AO12" s="188">
        <f t="shared" si="5"/>
        <v>2.7239392352016765</v>
      </c>
      <c r="AP12" s="576">
        <v>1949</v>
      </c>
      <c r="AQ12" s="187">
        <v>56</v>
      </c>
      <c r="AR12" s="188">
        <f t="shared" si="6"/>
        <v>2.8732683427398666</v>
      </c>
      <c r="AS12" s="576">
        <v>1923</v>
      </c>
      <c r="AT12" s="187">
        <v>51</v>
      </c>
      <c r="AU12" s="188">
        <v>2.6521060842433699</v>
      </c>
      <c r="AV12" s="572">
        <f t="shared" si="7"/>
        <v>9374</v>
      </c>
      <c r="AW12" s="190">
        <f t="shared" si="7"/>
        <v>278</v>
      </c>
      <c r="AX12" s="191">
        <f t="shared" si="8"/>
        <v>2.9656496692980583</v>
      </c>
    </row>
    <row r="13" spans="1:54" s="192" customFormat="1" ht="15.75" customHeight="1" x14ac:dyDescent="0.15">
      <c r="A13" s="193"/>
      <c r="B13" s="178" t="s">
        <v>32</v>
      </c>
      <c r="C13" s="595">
        <v>1118</v>
      </c>
      <c r="D13" s="179">
        <v>25</v>
      </c>
      <c r="E13" s="180">
        <v>2.2000000000000002</v>
      </c>
      <c r="F13" s="595">
        <v>1155</v>
      </c>
      <c r="G13" s="179">
        <v>26</v>
      </c>
      <c r="H13" s="180">
        <v>2.2999999999999998</v>
      </c>
      <c r="I13" s="595">
        <v>1212</v>
      </c>
      <c r="J13" s="179">
        <v>30</v>
      </c>
      <c r="K13" s="180">
        <v>2.5</v>
      </c>
      <c r="L13" s="595">
        <v>1195</v>
      </c>
      <c r="M13" s="179">
        <v>23</v>
      </c>
      <c r="N13" s="180">
        <v>1.9</v>
      </c>
      <c r="O13" s="444">
        <v>1157</v>
      </c>
      <c r="P13" s="3">
        <v>26</v>
      </c>
      <c r="Q13" s="180">
        <v>2.2000000000000002</v>
      </c>
      <c r="R13" s="586">
        <v>1237</v>
      </c>
      <c r="S13" s="194">
        <v>38</v>
      </c>
      <c r="T13" s="219">
        <v>3.1</v>
      </c>
      <c r="U13" s="197">
        <v>1302</v>
      </c>
      <c r="V13" s="195">
        <v>33</v>
      </c>
      <c r="W13" s="219">
        <v>2.5</v>
      </c>
      <c r="X13" s="197">
        <v>1383</v>
      </c>
      <c r="Y13" s="195">
        <v>25</v>
      </c>
      <c r="Z13" s="184">
        <f t="shared" si="0"/>
        <v>1.8076644974692697</v>
      </c>
      <c r="AA13" s="199">
        <v>1390</v>
      </c>
      <c r="AB13" s="195">
        <v>21</v>
      </c>
      <c r="AC13" s="188">
        <f t="shared" si="1"/>
        <v>1.5107913669064748</v>
      </c>
      <c r="AD13" s="197">
        <v>1459</v>
      </c>
      <c r="AE13" s="198">
        <v>29</v>
      </c>
      <c r="AF13" s="184">
        <f t="shared" si="2"/>
        <v>1.9876627827278959</v>
      </c>
      <c r="AG13" s="199">
        <v>1452</v>
      </c>
      <c r="AH13" s="198">
        <v>21</v>
      </c>
      <c r="AI13" s="184">
        <f t="shared" si="3"/>
        <v>1.4462809917355373</v>
      </c>
      <c r="AJ13" s="580">
        <v>1533</v>
      </c>
      <c r="AK13" s="187">
        <v>35</v>
      </c>
      <c r="AL13" s="200">
        <f t="shared" si="4"/>
        <v>2.2831050228310499</v>
      </c>
      <c r="AM13" s="578">
        <v>1560</v>
      </c>
      <c r="AN13" s="223">
        <v>24</v>
      </c>
      <c r="AO13" s="200">
        <f t="shared" si="5"/>
        <v>1.5384615384615385</v>
      </c>
      <c r="AP13" s="578">
        <v>1547</v>
      </c>
      <c r="AQ13" s="223">
        <v>27</v>
      </c>
      <c r="AR13" s="200">
        <f t="shared" si="6"/>
        <v>1.7453135100193924</v>
      </c>
      <c r="AS13" s="578">
        <v>1583</v>
      </c>
      <c r="AT13" s="223">
        <v>32</v>
      </c>
      <c r="AU13" s="200">
        <v>2.021478205938092</v>
      </c>
      <c r="AV13" s="573">
        <f t="shared" si="7"/>
        <v>7675</v>
      </c>
      <c r="AW13" s="201">
        <f t="shared" si="7"/>
        <v>139</v>
      </c>
      <c r="AX13" s="191">
        <f t="shared" si="8"/>
        <v>1.8110749185667752</v>
      </c>
    </row>
    <row r="14" spans="1:54" s="192" customFormat="1" ht="15.75" customHeight="1" x14ac:dyDescent="0.15">
      <c r="A14" s="202" t="s">
        <v>136</v>
      </c>
      <c r="B14" s="203" t="s">
        <v>61</v>
      </c>
      <c r="C14" s="596">
        <v>3274</v>
      </c>
      <c r="D14" s="204">
        <v>150</v>
      </c>
      <c r="E14" s="205">
        <v>4.5999999999999996</v>
      </c>
      <c r="F14" s="596">
        <v>3335</v>
      </c>
      <c r="G14" s="204">
        <v>108</v>
      </c>
      <c r="H14" s="205">
        <v>3.2</v>
      </c>
      <c r="I14" s="596">
        <v>3608</v>
      </c>
      <c r="J14" s="204">
        <v>123</v>
      </c>
      <c r="K14" s="205">
        <v>3.4</v>
      </c>
      <c r="L14" s="596">
        <v>3605</v>
      </c>
      <c r="M14" s="204">
        <v>111</v>
      </c>
      <c r="N14" s="205">
        <v>3.1</v>
      </c>
      <c r="O14" s="592">
        <v>3837</v>
      </c>
      <c r="P14" s="206">
        <v>123</v>
      </c>
      <c r="Q14" s="205">
        <v>3.2</v>
      </c>
      <c r="R14" s="588">
        <v>3788</v>
      </c>
      <c r="S14" s="207">
        <v>120</v>
      </c>
      <c r="T14" s="205">
        <v>3.2</v>
      </c>
      <c r="U14" s="208">
        <v>3931</v>
      </c>
      <c r="V14" s="209">
        <v>122</v>
      </c>
      <c r="W14" s="180">
        <v>3.1</v>
      </c>
      <c r="X14" s="208">
        <v>4223</v>
      </c>
      <c r="Y14" s="209">
        <v>113</v>
      </c>
      <c r="Z14" s="210">
        <f t="shared" si="0"/>
        <v>2.6758228747336017</v>
      </c>
      <c r="AA14" s="211">
        <v>4260</v>
      </c>
      <c r="AB14" s="209">
        <v>130</v>
      </c>
      <c r="AC14" s="212">
        <f t="shared" si="1"/>
        <v>3.051643192488263</v>
      </c>
      <c r="AD14" s="182">
        <v>4474</v>
      </c>
      <c r="AE14" s="195">
        <v>120</v>
      </c>
      <c r="AF14" s="210">
        <f t="shared" si="2"/>
        <v>2.6821636119803309</v>
      </c>
      <c r="AG14" s="196">
        <v>4711</v>
      </c>
      <c r="AH14" s="195">
        <v>135</v>
      </c>
      <c r="AI14" s="210">
        <f t="shared" si="3"/>
        <v>2.865633623434515</v>
      </c>
      <c r="AJ14" s="581">
        <v>4515</v>
      </c>
      <c r="AK14" s="213">
        <v>106</v>
      </c>
      <c r="AL14" s="212">
        <f t="shared" si="4"/>
        <v>2.3477297895902547</v>
      </c>
      <c r="AM14" s="577">
        <v>4735</v>
      </c>
      <c r="AN14" s="213">
        <v>102</v>
      </c>
      <c r="AO14" s="188">
        <f t="shared" si="5"/>
        <v>2.1541710665258713</v>
      </c>
      <c r="AP14" s="577">
        <v>4839</v>
      </c>
      <c r="AQ14" s="213">
        <v>75</v>
      </c>
      <c r="AR14" s="188">
        <f t="shared" si="6"/>
        <v>1.5499070055796653</v>
      </c>
      <c r="AS14" s="577">
        <v>4981</v>
      </c>
      <c r="AT14" s="213">
        <v>81</v>
      </c>
      <c r="AU14" s="184">
        <v>1.6261794820317206</v>
      </c>
      <c r="AV14" s="572">
        <f t="shared" si="7"/>
        <v>23781</v>
      </c>
      <c r="AW14" s="190">
        <f t="shared" si="7"/>
        <v>499</v>
      </c>
      <c r="AX14" s="214">
        <f t="shared" si="8"/>
        <v>2.09831377990833</v>
      </c>
    </row>
    <row r="15" spans="1:54" s="192" customFormat="1" ht="15.75" customHeight="1" x14ac:dyDescent="0.15">
      <c r="A15" s="193"/>
      <c r="B15" s="178" t="s">
        <v>29</v>
      </c>
      <c r="C15" s="595">
        <v>1886</v>
      </c>
      <c r="D15" s="179">
        <v>105</v>
      </c>
      <c r="E15" s="180">
        <v>5.6</v>
      </c>
      <c r="F15" s="595">
        <v>1886</v>
      </c>
      <c r="G15" s="179">
        <v>75</v>
      </c>
      <c r="H15" s="180">
        <v>4</v>
      </c>
      <c r="I15" s="595">
        <v>2013</v>
      </c>
      <c r="J15" s="179">
        <v>88</v>
      </c>
      <c r="K15" s="180">
        <v>4.4000000000000004</v>
      </c>
      <c r="L15" s="595">
        <v>2090</v>
      </c>
      <c r="M15" s="179">
        <v>84</v>
      </c>
      <c r="N15" s="180">
        <v>4</v>
      </c>
      <c r="O15" s="447">
        <v>2207</v>
      </c>
      <c r="P15" s="215">
        <v>95</v>
      </c>
      <c r="Q15" s="180">
        <v>4.3</v>
      </c>
      <c r="R15" s="588">
        <v>2111</v>
      </c>
      <c r="S15" s="194">
        <v>81</v>
      </c>
      <c r="T15" s="180">
        <v>3.8</v>
      </c>
      <c r="U15" s="588">
        <v>2225</v>
      </c>
      <c r="V15" s="195">
        <v>89</v>
      </c>
      <c r="W15" s="180">
        <v>4</v>
      </c>
      <c r="X15" s="588">
        <v>2338</v>
      </c>
      <c r="Y15" s="195">
        <v>75</v>
      </c>
      <c r="Z15" s="184">
        <f t="shared" si="0"/>
        <v>3.20786997433704</v>
      </c>
      <c r="AA15" s="585">
        <v>2387</v>
      </c>
      <c r="AB15" s="195">
        <v>84</v>
      </c>
      <c r="AC15" s="188">
        <f t="shared" si="1"/>
        <v>3.519061583577713</v>
      </c>
      <c r="AD15" s="182">
        <v>2507</v>
      </c>
      <c r="AE15" s="195">
        <v>79</v>
      </c>
      <c r="AF15" s="184">
        <f t="shared" si="2"/>
        <v>3.1511767052253692</v>
      </c>
      <c r="AG15" s="196">
        <v>2673</v>
      </c>
      <c r="AH15" s="195">
        <v>95</v>
      </c>
      <c r="AI15" s="184">
        <f t="shared" si="3"/>
        <v>3.554059109614665</v>
      </c>
      <c r="AJ15" s="580">
        <v>2461</v>
      </c>
      <c r="AK15" s="187">
        <v>67</v>
      </c>
      <c r="AL15" s="188">
        <f t="shared" si="4"/>
        <v>2.7224705404307192</v>
      </c>
      <c r="AM15" s="576">
        <v>2661</v>
      </c>
      <c r="AN15" s="187">
        <v>71</v>
      </c>
      <c r="AO15" s="188">
        <f t="shared" si="5"/>
        <v>2.6681698609545283</v>
      </c>
      <c r="AP15" s="576">
        <v>2702</v>
      </c>
      <c r="AQ15" s="187">
        <v>54</v>
      </c>
      <c r="AR15" s="188">
        <f t="shared" si="6"/>
        <v>1.9985196150999258</v>
      </c>
      <c r="AS15" s="576">
        <v>2788</v>
      </c>
      <c r="AT15" s="187">
        <v>50</v>
      </c>
      <c r="AU15" s="184">
        <v>1.7934002869440457</v>
      </c>
      <c r="AV15" s="572">
        <f t="shared" si="7"/>
        <v>13285</v>
      </c>
      <c r="AW15" s="190">
        <f t="shared" si="7"/>
        <v>337</v>
      </c>
      <c r="AX15" s="191">
        <f t="shared" si="8"/>
        <v>2.5366955212645843</v>
      </c>
    </row>
    <row r="16" spans="1:54" s="192" customFormat="1" ht="15.75" customHeight="1" x14ac:dyDescent="0.15">
      <c r="A16" s="216"/>
      <c r="B16" s="217" t="s">
        <v>32</v>
      </c>
      <c r="C16" s="597">
        <v>1388</v>
      </c>
      <c r="D16" s="218">
        <v>45</v>
      </c>
      <c r="E16" s="219">
        <v>3.2</v>
      </c>
      <c r="F16" s="597">
        <v>1449</v>
      </c>
      <c r="G16" s="218">
        <v>33</v>
      </c>
      <c r="H16" s="219">
        <v>2.2999999999999998</v>
      </c>
      <c r="I16" s="597">
        <v>1595</v>
      </c>
      <c r="J16" s="218">
        <v>35</v>
      </c>
      <c r="K16" s="219">
        <v>2.2000000000000002</v>
      </c>
      <c r="L16" s="597">
        <v>1515</v>
      </c>
      <c r="M16" s="218">
        <v>27</v>
      </c>
      <c r="N16" s="219">
        <v>1.8</v>
      </c>
      <c r="O16" s="593">
        <v>1630</v>
      </c>
      <c r="P16" s="220">
        <v>28</v>
      </c>
      <c r="Q16" s="219">
        <v>1.7</v>
      </c>
      <c r="R16" s="588">
        <v>1677</v>
      </c>
      <c r="S16" s="221">
        <v>39</v>
      </c>
      <c r="T16" s="219">
        <v>2.2999999999999998</v>
      </c>
      <c r="U16" s="589">
        <v>1706</v>
      </c>
      <c r="V16" s="198">
        <v>33</v>
      </c>
      <c r="W16" s="180">
        <v>1.9</v>
      </c>
      <c r="X16" s="589">
        <v>1885</v>
      </c>
      <c r="Y16" s="198">
        <v>38</v>
      </c>
      <c r="Z16" s="222">
        <f t="shared" si="0"/>
        <v>2.0159151193633953</v>
      </c>
      <c r="AA16" s="586">
        <v>1873</v>
      </c>
      <c r="AB16" s="198">
        <v>46</v>
      </c>
      <c r="AC16" s="200">
        <f t="shared" si="1"/>
        <v>2.4559530165509877</v>
      </c>
      <c r="AD16" s="197">
        <v>1967</v>
      </c>
      <c r="AE16" s="198">
        <v>41</v>
      </c>
      <c r="AF16" s="222">
        <f t="shared" si="2"/>
        <v>2.0843924758515509</v>
      </c>
      <c r="AG16" s="199">
        <v>2038</v>
      </c>
      <c r="AH16" s="198">
        <v>40</v>
      </c>
      <c r="AI16" s="222">
        <f t="shared" si="3"/>
        <v>1.9627085377821394</v>
      </c>
      <c r="AJ16" s="582">
        <v>2054</v>
      </c>
      <c r="AK16" s="223">
        <v>39</v>
      </c>
      <c r="AL16" s="200">
        <f t="shared" si="4"/>
        <v>1.89873417721519</v>
      </c>
      <c r="AM16" s="578">
        <v>2074</v>
      </c>
      <c r="AN16" s="223">
        <v>31</v>
      </c>
      <c r="AO16" s="188">
        <f t="shared" si="5"/>
        <v>1.4946962391513983</v>
      </c>
      <c r="AP16" s="578">
        <v>2137</v>
      </c>
      <c r="AQ16" s="223">
        <v>21</v>
      </c>
      <c r="AR16" s="188">
        <f t="shared" si="6"/>
        <v>0.98268600842302289</v>
      </c>
      <c r="AS16" s="578">
        <v>2193</v>
      </c>
      <c r="AT16" s="223">
        <v>31</v>
      </c>
      <c r="AU16" s="184">
        <v>1.4135886912904696</v>
      </c>
      <c r="AV16" s="573">
        <f t="shared" si="7"/>
        <v>10496</v>
      </c>
      <c r="AW16" s="201">
        <f t="shared" si="7"/>
        <v>162</v>
      </c>
      <c r="AX16" s="224">
        <f t="shared" si="8"/>
        <v>1.5434451219512195</v>
      </c>
    </row>
    <row r="17" spans="1:50" s="192" customFormat="1" ht="15.75" customHeight="1" x14ac:dyDescent="0.15">
      <c r="A17" s="177" t="s">
        <v>137</v>
      </c>
      <c r="B17" s="178" t="s">
        <v>61</v>
      </c>
      <c r="C17" s="595">
        <v>605</v>
      </c>
      <c r="D17" s="179">
        <v>9</v>
      </c>
      <c r="E17" s="180">
        <v>1.5</v>
      </c>
      <c r="F17" s="595">
        <v>609</v>
      </c>
      <c r="G17" s="179">
        <v>15</v>
      </c>
      <c r="H17" s="180">
        <v>2.5</v>
      </c>
      <c r="I17" s="595">
        <v>689</v>
      </c>
      <c r="J17" s="179">
        <v>9</v>
      </c>
      <c r="K17" s="180">
        <v>1.3</v>
      </c>
      <c r="L17" s="595">
        <v>641</v>
      </c>
      <c r="M17" s="179">
        <v>9</v>
      </c>
      <c r="N17" s="180">
        <v>1.4</v>
      </c>
      <c r="O17" s="444">
        <v>627</v>
      </c>
      <c r="P17" s="3">
        <v>11</v>
      </c>
      <c r="Q17" s="180">
        <v>1.8</v>
      </c>
      <c r="R17" s="587">
        <v>690</v>
      </c>
      <c r="S17" s="194">
        <v>18</v>
      </c>
      <c r="T17" s="180">
        <v>2.6</v>
      </c>
      <c r="U17" s="182">
        <v>639</v>
      </c>
      <c r="V17" s="195">
        <v>6</v>
      </c>
      <c r="W17" s="205">
        <v>0.9</v>
      </c>
      <c r="X17" s="182">
        <v>698</v>
      </c>
      <c r="Y17" s="195">
        <v>8</v>
      </c>
      <c r="Z17" s="184">
        <f t="shared" si="0"/>
        <v>1.1461318051575931</v>
      </c>
      <c r="AA17" s="196">
        <v>664</v>
      </c>
      <c r="AB17" s="195">
        <v>12</v>
      </c>
      <c r="AC17" s="188">
        <f t="shared" si="1"/>
        <v>1.8072289156626504</v>
      </c>
      <c r="AD17" s="182">
        <v>667</v>
      </c>
      <c r="AE17" s="195">
        <v>5</v>
      </c>
      <c r="AF17" s="184">
        <f t="shared" si="2"/>
        <v>0.7496251874062968</v>
      </c>
      <c r="AG17" s="196">
        <v>695</v>
      </c>
      <c r="AH17" s="195">
        <v>13</v>
      </c>
      <c r="AI17" s="184">
        <f t="shared" si="3"/>
        <v>1.8705035971223021</v>
      </c>
      <c r="AJ17" s="580">
        <v>674</v>
      </c>
      <c r="AK17" s="187">
        <v>10</v>
      </c>
      <c r="AL17" s="212">
        <f t="shared" si="4"/>
        <v>1.4836795252225521</v>
      </c>
      <c r="AM17" s="577">
        <v>688</v>
      </c>
      <c r="AN17" s="213">
        <v>16</v>
      </c>
      <c r="AO17" s="212">
        <f t="shared" si="5"/>
        <v>2.3255813953488373</v>
      </c>
      <c r="AP17" s="577">
        <v>721</v>
      </c>
      <c r="AQ17" s="213">
        <v>15</v>
      </c>
      <c r="AR17" s="212">
        <f t="shared" si="6"/>
        <v>2.0804438280166435</v>
      </c>
      <c r="AS17" s="577">
        <v>754</v>
      </c>
      <c r="AT17" s="213">
        <v>8</v>
      </c>
      <c r="AU17" s="212">
        <v>1.0610079575596816</v>
      </c>
      <c r="AV17" s="572">
        <f t="shared" si="7"/>
        <v>3532</v>
      </c>
      <c r="AW17" s="190">
        <f t="shared" si="7"/>
        <v>62</v>
      </c>
      <c r="AX17" s="191">
        <f t="shared" si="8"/>
        <v>1.7553793884484712</v>
      </c>
    </row>
    <row r="18" spans="1:50" s="192" customFormat="1" ht="15.75" customHeight="1" x14ac:dyDescent="0.15">
      <c r="A18" s="193"/>
      <c r="B18" s="178" t="s">
        <v>29</v>
      </c>
      <c r="C18" s="595">
        <v>296</v>
      </c>
      <c r="D18" s="179">
        <v>6</v>
      </c>
      <c r="E18" s="180">
        <v>2</v>
      </c>
      <c r="F18" s="595">
        <v>332</v>
      </c>
      <c r="G18" s="179">
        <v>11</v>
      </c>
      <c r="H18" s="180">
        <v>3.3</v>
      </c>
      <c r="I18" s="595">
        <v>360</v>
      </c>
      <c r="J18" s="179">
        <v>9</v>
      </c>
      <c r="K18" s="180">
        <v>2.5</v>
      </c>
      <c r="L18" s="595">
        <v>310</v>
      </c>
      <c r="M18" s="179">
        <v>7</v>
      </c>
      <c r="N18" s="180">
        <v>2.2999999999999998</v>
      </c>
      <c r="O18" s="444">
        <v>335</v>
      </c>
      <c r="P18" s="3">
        <v>7</v>
      </c>
      <c r="Q18" s="180">
        <v>2.1</v>
      </c>
      <c r="R18" s="585">
        <v>356</v>
      </c>
      <c r="S18" s="194">
        <v>15</v>
      </c>
      <c r="T18" s="180">
        <v>4.2</v>
      </c>
      <c r="U18" s="588">
        <v>344</v>
      </c>
      <c r="V18" s="195">
        <v>4</v>
      </c>
      <c r="W18" s="180">
        <v>1.2</v>
      </c>
      <c r="X18" s="588">
        <v>344</v>
      </c>
      <c r="Y18" s="195">
        <v>3</v>
      </c>
      <c r="Z18" s="184">
        <f t="shared" si="0"/>
        <v>0.87209302325581395</v>
      </c>
      <c r="AA18" s="585">
        <v>316</v>
      </c>
      <c r="AB18" s="195">
        <v>7</v>
      </c>
      <c r="AC18" s="188">
        <f t="shared" si="1"/>
        <v>2.2151898734177213</v>
      </c>
      <c r="AD18" s="182">
        <v>322</v>
      </c>
      <c r="AE18" s="195">
        <v>4</v>
      </c>
      <c r="AF18" s="184">
        <f t="shared" si="2"/>
        <v>1.2422360248447204</v>
      </c>
      <c r="AG18" s="196">
        <v>356</v>
      </c>
      <c r="AH18" s="195">
        <v>13</v>
      </c>
      <c r="AI18" s="184">
        <f t="shared" si="3"/>
        <v>3.6516853932584268</v>
      </c>
      <c r="AJ18" s="580">
        <v>337</v>
      </c>
      <c r="AK18" s="187">
        <v>9</v>
      </c>
      <c r="AL18" s="188">
        <f t="shared" si="4"/>
        <v>2.6706231454005933</v>
      </c>
      <c r="AM18" s="576">
        <v>337</v>
      </c>
      <c r="AN18" s="187">
        <v>11</v>
      </c>
      <c r="AO18" s="188">
        <f t="shared" si="5"/>
        <v>3.2640949554896146</v>
      </c>
      <c r="AP18" s="576">
        <v>379</v>
      </c>
      <c r="AQ18" s="187">
        <v>11</v>
      </c>
      <c r="AR18" s="188">
        <f t="shared" si="6"/>
        <v>2.9023746701846966</v>
      </c>
      <c r="AS18" s="576">
        <v>377</v>
      </c>
      <c r="AT18" s="187">
        <v>7</v>
      </c>
      <c r="AU18" s="188">
        <v>1.8567639257294428</v>
      </c>
      <c r="AV18" s="572">
        <f t="shared" si="7"/>
        <v>1786</v>
      </c>
      <c r="AW18" s="190">
        <f t="shared" si="7"/>
        <v>51</v>
      </c>
      <c r="AX18" s="191">
        <f t="shared" si="8"/>
        <v>2.8555431131019038</v>
      </c>
    </row>
    <row r="19" spans="1:50" s="192" customFormat="1" ht="15.75" customHeight="1" x14ac:dyDescent="0.15">
      <c r="A19" s="193"/>
      <c r="B19" s="178" t="s">
        <v>32</v>
      </c>
      <c r="C19" s="595">
        <v>309</v>
      </c>
      <c r="D19" s="179">
        <v>3</v>
      </c>
      <c r="E19" s="180">
        <v>1</v>
      </c>
      <c r="F19" s="595">
        <v>277</v>
      </c>
      <c r="G19" s="179">
        <v>4</v>
      </c>
      <c r="H19" s="180">
        <v>1.4</v>
      </c>
      <c r="I19" s="595">
        <v>329</v>
      </c>
      <c r="J19" s="179">
        <v>0</v>
      </c>
      <c r="K19" s="180">
        <v>0</v>
      </c>
      <c r="L19" s="595">
        <v>331</v>
      </c>
      <c r="M19" s="179">
        <v>2</v>
      </c>
      <c r="N19" s="180">
        <v>0.6</v>
      </c>
      <c r="O19" s="444">
        <v>292</v>
      </c>
      <c r="P19" s="3">
        <v>4</v>
      </c>
      <c r="Q19" s="180">
        <v>1.4</v>
      </c>
      <c r="R19" s="586">
        <v>334</v>
      </c>
      <c r="S19" s="194">
        <v>3</v>
      </c>
      <c r="T19" s="219">
        <v>0.9</v>
      </c>
      <c r="U19" s="197">
        <v>295</v>
      </c>
      <c r="V19" s="195">
        <v>2</v>
      </c>
      <c r="W19" s="219">
        <v>0.7</v>
      </c>
      <c r="X19" s="197">
        <v>354</v>
      </c>
      <c r="Y19" s="195">
        <v>5</v>
      </c>
      <c r="Z19" s="184">
        <f t="shared" si="0"/>
        <v>1.4124293785310735</v>
      </c>
      <c r="AA19" s="199">
        <v>348</v>
      </c>
      <c r="AB19" s="195">
        <v>5</v>
      </c>
      <c r="AC19" s="188">
        <f t="shared" si="1"/>
        <v>1.4367816091954022</v>
      </c>
      <c r="AD19" s="197">
        <v>345</v>
      </c>
      <c r="AE19" s="198">
        <v>1</v>
      </c>
      <c r="AF19" s="184">
        <f t="shared" si="2"/>
        <v>0.28985507246376813</v>
      </c>
      <c r="AG19" s="199">
        <v>339</v>
      </c>
      <c r="AH19" s="198">
        <v>0</v>
      </c>
      <c r="AI19" s="184">
        <f t="shared" si="3"/>
        <v>0</v>
      </c>
      <c r="AJ19" s="580">
        <v>337</v>
      </c>
      <c r="AK19" s="187">
        <v>1</v>
      </c>
      <c r="AL19" s="200">
        <f t="shared" si="4"/>
        <v>0.29673590504451042</v>
      </c>
      <c r="AM19" s="578">
        <v>351</v>
      </c>
      <c r="AN19" s="223">
        <v>5</v>
      </c>
      <c r="AO19" s="200">
        <f t="shared" si="5"/>
        <v>1.4245014245014245</v>
      </c>
      <c r="AP19" s="578">
        <v>342</v>
      </c>
      <c r="AQ19" s="223">
        <v>4</v>
      </c>
      <c r="AR19" s="200">
        <f t="shared" si="6"/>
        <v>1.1695906432748537</v>
      </c>
      <c r="AS19" s="578">
        <v>377</v>
      </c>
      <c r="AT19" s="223">
        <v>1</v>
      </c>
      <c r="AU19" s="200">
        <v>0.2652519893899204</v>
      </c>
      <c r="AV19" s="573">
        <f t="shared" si="7"/>
        <v>1746</v>
      </c>
      <c r="AW19" s="201">
        <f t="shared" si="7"/>
        <v>11</v>
      </c>
      <c r="AX19" s="191">
        <f t="shared" si="8"/>
        <v>0.63001145475372278</v>
      </c>
    </row>
    <row r="20" spans="1:50" s="192" customFormat="1" ht="15.75" customHeight="1" x14ac:dyDescent="0.15">
      <c r="A20" s="202" t="s">
        <v>138</v>
      </c>
      <c r="B20" s="203" t="s">
        <v>61</v>
      </c>
      <c r="C20" s="596">
        <v>965</v>
      </c>
      <c r="D20" s="204">
        <v>35</v>
      </c>
      <c r="E20" s="205">
        <v>3.6</v>
      </c>
      <c r="F20" s="596">
        <v>960</v>
      </c>
      <c r="G20" s="204">
        <v>42</v>
      </c>
      <c r="H20" s="205">
        <v>4.4000000000000004</v>
      </c>
      <c r="I20" s="596">
        <v>1038</v>
      </c>
      <c r="J20" s="204">
        <v>41</v>
      </c>
      <c r="K20" s="205">
        <v>3.9</v>
      </c>
      <c r="L20" s="596">
        <v>1023</v>
      </c>
      <c r="M20" s="204">
        <v>28</v>
      </c>
      <c r="N20" s="205">
        <v>2.7</v>
      </c>
      <c r="O20" s="592">
        <v>1011</v>
      </c>
      <c r="P20" s="206">
        <v>22</v>
      </c>
      <c r="Q20" s="205">
        <v>2.2000000000000002</v>
      </c>
      <c r="R20" s="588">
        <v>1134</v>
      </c>
      <c r="S20" s="207">
        <v>28</v>
      </c>
      <c r="T20" s="205">
        <v>2.5</v>
      </c>
      <c r="U20" s="208">
        <v>1144</v>
      </c>
      <c r="V20" s="209">
        <v>39</v>
      </c>
      <c r="W20" s="180">
        <v>3.4</v>
      </c>
      <c r="X20" s="208">
        <v>1057</v>
      </c>
      <c r="Y20" s="209">
        <v>26</v>
      </c>
      <c r="Z20" s="210">
        <f t="shared" si="0"/>
        <v>2.459791863765374</v>
      </c>
      <c r="AA20" s="211">
        <v>1162</v>
      </c>
      <c r="AB20" s="209">
        <v>32</v>
      </c>
      <c r="AC20" s="212">
        <f t="shared" si="1"/>
        <v>2.753872633390706</v>
      </c>
      <c r="AD20" s="182">
        <v>1207</v>
      </c>
      <c r="AE20" s="195">
        <v>26</v>
      </c>
      <c r="AF20" s="210">
        <f t="shared" si="2"/>
        <v>2.1541010770505387</v>
      </c>
      <c r="AG20" s="196">
        <v>1168</v>
      </c>
      <c r="AH20" s="195">
        <v>22</v>
      </c>
      <c r="AI20" s="210">
        <f t="shared" si="3"/>
        <v>1.8835616438356164</v>
      </c>
      <c r="AJ20" s="581">
        <v>1265</v>
      </c>
      <c r="AK20" s="213">
        <v>35</v>
      </c>
      <c r="AL20" s="212">
        <f t="shared" si="4"/>
        <v>2.766798418972332</v>
      </c>
      <c r="AM20" s="577">
        <v>1273</v>
      </c>
      <c r="AN20" s="213">
        <v>31</v>
      </c>
      <c r="AO20" s="188">
        <f t="shared" si="5"/>
        <v>2.4351924587588374</v>
      </c>
      <c r="AP20" s="577">
        <v>1246</v>
      </c>
      <c r="AQ20" s="213">
        <v>30</v>
      </c>
      <c r="AR20" s="188">
        <f t="shared" si="6"/>
        <v>2.4077046548956664</v>
      </c>
      <c r="AS20" s="577">
        <v>1315</v>
      </c>
      <c r="AT20" s="213">
        <v>19</v>
      </c>
      <c r="AU20" s="184">
        <v>1.4448669201520912</v>
      </c>
      <c r="AV20" s="572">
        <f t="shared" si="7"/>
        <v>6267</v>
      </c>
      <c r="AW20" s="190">
        <f t="shared" si="7"/>
        <v>137</v>
      </c>
      <c r="AX20" s="214">
        <f t="shared" si="8"/>
        <v>2.1860539333014199</v>
      </c>
    </row>
    <row r="21" spans="1:50" s="192" customFormat="1" ht="15.75" customHeight="1" x14ac:dyDescent="0.15">
      <c r="A21" s="193"/>
      <c r="B21" s="178" t="s">
        <v>29</v>
      </c>
      <c r="C21" s="595">
        <v>553</v>
      </c>
      <c r="D21" s="179">
        <v>29</v>
      </c>
      <c r="E21" s="180">
        <v>5.2</v>
      </c>
      <c r="F21" s="595">
        <v>524</v>
      </c>
      <c r="G21" s="179">
        <v>33</v>
      </c>
      <c r="H21" s="180">
        <v>6.3</v>
      </c>
      <c r="I21" s="595">
        <v>587</v>
      </c>
      <c r="J21" s="179">
        <v>31</v>
      </c>
      <c r="K21" s="180">
        <v>5.3</v>
      </c>
      <c r="L21" s="595">
        <v>568</v>
      </c>
      <c r="M21" s="179">
        <v>19</v>
      </c>
      <c r="N21" s="180">
        <v>3.3</v>
      </c>
      <c r="O21" s="447">
        <v>588</v>
      </c>
      <c r="P21" s="215">
        <v>15</v>
      </c>
      <c r="Q21" s="180">
        <v>2.6</v>
      </c>
      <c r="R21" s="588">
        <v>622</v>
      </c>
      <c r="S21" s="194">
        <v>17</v>
      </c>
      <c r="T21" s="180">
        <v>2.7</v>
      </c>
      <c r="U21" s="588">
        <v>642</v>
      </c>
      <c r="V21" s="195">
        <v>30</v>
      </c>
      <c r="W21" s="180">
        <v>4.7</v>
      </c>
      <c r="X21" s="588">
        <v>587</v>
      </c>
      <c r="Y21" s="195">
        <v>20</v>
      </c>
      <c r="Z21" s="184">
        <f t="shared" si="0"/>
        <v>3.4071550255536627</v>
      </c>
      <c r="AA21" s="585">
        <v>633</v>
      </c>
      <c r="AB21" s="195">
        <v>24</v>
      </c>
      <c r="AC21" s="188">
        <f t="shared" si="1"/>
        <v>3.7914691943127963</v>
      </c>
      <c r="AD21" s="182">
        <v>632</v>
      </c>
      <c r="AE21" s="195">
        <v>18</v>
      </c>
      <c r="AF21" s="184">
        <f t="shared" si="2"/>
        <v>2.8481012658227849</v>
      </c>
      <c r="AG21" s="196">
        <v>633</v>
      </c>
      <c r="AH21" s="195">
        <v>14</v>
      </c>
      <c r="AI21" s="184">
        <f t="shared" si="3"/>
        <v>2.2116903633491312</v>
      </c>
      <c r="AJ21" s="580">
        <v>692</v>
      </c>
      <c r="AK21" s="187">
        <v>27</v>
      </c>
      <c r="AL21" s="188">
        <f t="shared" si="4"/>
        <v>3.901734104046243</v>
      </c>
      <c r="AM21" s="576">
        <v>689</v>
      </c>
      <c r="AN21" s="187">
        <v>22</v>
      </c>
      <c r="AO21" s="188">
        <f t="shared" si="5"/>
        <v>3.1930333817126266</v>
      </c>
      <c r="AP21" s="576">
        <v>657</v>
      </c>
      <c r="AQ21" s="187">
        <v>20</v>
      </c>
      <c r="AR21" s="188">
        <f t="shared" si="6"/>
        <v>3.0441400304414001</v>
      </c>
      <c r="AS21" s="576">
        <v>693</v>
      </c>
      <c r="AT21" s="187">
        <v>14</v>
      </c>
      <c r="AU21" s="184">
        <v>2.0202020202020203</v>
      </c>
      <c r="AV21" s="572">
        <f t="shared" si="7"/>
        <v>3364</v>
      </c>
      <c r="AW21" s="190">
        <f t="shared" si="7"/>
        <v>97</v>
      </c>
      <c r="AX21" s="191">
        <f t="shared" si="8"/>
        <v>2.8834720570749108</v>
      </c>
    </row>
    <row r="22" spans="1:50" s="192" customFormat="1" ht="15.75" customHeight="1" x14ac:dyDescent="0.15">
      <c r="A22" s="216"/>
      <c r="B22" s="217" t="s">
        <v>32</v>
      </c>
      <c r="C22" s="597">
        <v>412</v>
      </c>
      <c r="D22" s="218">
        <v>6</v>
      </c>
      <c r="E22" s="219">
        <v>1.5</v>
      </c>
      <c r="F22" s="597">
        <v>436</v>
      </c>
      <c r="G22" s="218">
        <v>9</v>
      </c>
      <c r="H22" s="219">
        <v>2.1</v>
      </c>
      <c r="I22" s="597">
        <v>451</v>
      </c>
      <c r="J22" s="218">
        <v>10</v>
      </c>
      <c r="K22" s="219">
        <v>2.2000000000000002</v>
      </c>
      <c r="L22" s="597">
        <v>455</v>
      </c>
      <c r="M22" s="218">
        <v>9</v>
      </c>
      <c r="N22" s="219">
        <v>2</v>
      </c>
      <c r="O22" s="593">
        <v>423</v>
      </c>
      <c r="P22" s="220">
        <v>7</v>
      </c>
      <c r="Q22" s="219">
        <v>1.7</v>
      </c>
      <c r="R22" s="588">
        <v>512</v>
      </c>
      <c r="S22" s="221">
        <v>11</v>
      </c>
      <c r="T22" s="219">
        <v>2.1</v>
      </c>
      <c r="U22" s="589">
        <v>502</v>
      </c>
      <c r="V22" s="198">
        <v>9</v>
      </c>
      <c r="W22" s="180">
        <v>1.8</v>
      </c>
      <c r="X22" s="589">
        <v>470</v>
      </c>
      <c r="Y22" s="198">
        <v>6</v>
      </c>
      <c r="Z22" s="222">
        <f t="shared" si="0"/>
        <v>1.2765957446808509</v>
      </c>
      <c r="AA22" s="586">
        <v>529</v>
      </c>
      <c r="AB22" s="198">
        <v>8</v>
      </c>
      <c r="AC22" s="200">
        <f t="shared" si="1"/>
        <v>1.5122873345935728</v>
      </c>
      <c r="AD22" s="197">
        <v>575</v>
      </c>
      <c r="AE22" s="198">
        <v>8</v>
      </c>
      <c r="AF22" s="222">
        <f t="shared" si="2"/>
        <v>1.3913043478260869</v>
      </c>
      <c r="AG22" s="199">
        <v>535</v>
      </c>
      <c r="AH22" s="198">
        <v>8</v>
      </c>
      <c r="AI22" s="222">
        <f t="shared" si="3"/>
        <v>1.4953271028037385</v>
      </c>
      <c r="AJ22" s="582">
        <v>573</v>
      </c>
      <c r="AK22" s="223">
        <v>8</v>
      </c>
      <c r="AL22" s="200">
        <f t="shared" si="4"/>
        <v>1.3961605584642234</v>
      </c>
      <c r="AM22" s="578">
        <v>584</v>
      </c>
      <c r="AN22" s="223">
        <v>9</v>
      </c>
      <c r="AO22" s="188">
        <f t="shared" si="5"/>
        <v>1.5410958904109588</v>
      </c>
      <c r="AP22" s="578">
        <v>589</v>
      </c>
      <c r="AQ22" s="223">
        <v>10</v>
      </c>
      <c r="AR22" s="188">
        <f t="shared" si="6"/>
        <v>1.6977928692699491</v>
      </c>
      <c r="AS22" s="578">
        <v>622</v>
      </c>
      <c r="AT22" s="223">
        <v>5</v>
      </c>
      <c r="AU22" s="184">
        <v>0.8038585209003215</v>
      </c>
      <c r="AV22" s="573">
        <f t="shared" si="7"/>
        <v>2903</v>
      </c>
      <c r="AW22" s="201">
        <f t="shared" si="7"/>
        <v>40</v>
      </c>
      <c r="AX22" s="224">
        <f t="shared" si="8"/>
        <v>1.3778849466069583</v>
      </c>
    </row>
    <row r="23" spans="1:50" s="192" customFormat="1" ht="15.75" customHeight="1" x14ac:dyDescent="0.15">
      <c r="A23" s="177" t="s">
        <v>139</v>
      </c>
      <c r="B23" s="178" t="s">
        <v>61</v>
      </c>
      <c r="C23" s="595">
        <v>2680</v>
      </c>
      <c r="D23" s="179">
        <v>103</v>
      </c>
      <c r="E23" s="180">
        <v>3.8</v>
      </c>
      <c r="F23" s="595">
        <v>2778</v>
      </c>
      <c r="G23" s="179">
        <v>103</v>
      </c>
      <c r="H23" s="180">
        <v>3.7</v>
      </c>
      <c r="I23" s="595">
        <v>2922</v>
      </c>
      <c r="J23" s="179">
        <v>105</v>
      </c>
      <c r="K23" s="180">
        <v>3.6</v>
      </c>
      <c r="L23" s="595">
        <v>3058</v>
      </c>
      <c r="M23" s="179">
        <v>105</v>
      </c>
      <c r="N23" s="180">
        <v>3.4</v>
      </c>
      <c r="O23" s="444">
        <v>3132</v>
      </c>
      <c r="P23" s="3">
        <v>111</v>
      </c>
      <c r="Q23" s="180">
        <v>3.5</v>
      </c>
      <c r="R23" s="587">
        <v>3290</v>
      </c>
      <c r="S23" s="194">
        <v>98</v>
      </c>
      <c r="T23" s="180">
        <v>3</v>
      </c>
      <c r="U23" s="182">
        <v>3410</v>
      </c>
      <c r="V23" s="195">
        <v>99</v>
      </c>
      <c r="W23" s="205">
        <v>2.9</v>
      </c>
      <c r="X23" s="182">
        <v>3551</v>
      </c>
      <c r="Y23" s="195">
        <v>121</v>
      </c>
      <c r="Z23" s="184">
        <f t="shared" si="0"/>
        <v>3.4074908476485497</v>
      </c>
      <c r="AA23" s="196">
        <v>3682</v>
      </c>
      <c r="AB23" s="195">
        <v>114</v>
      </c>
      <c r="AC23" s="188">
        <f t="shared" si="1"/>
        <v>3.0961434003259098</v>
      </c>
      <c r="AD23" s="182">
        <v>3638</v>
      </c>
      <c r="AE23" s="195">
        <v>97</v>
      </c>
      <c r="AF23" s="184">
        <f t="shared" si="2"/>
        <v>2.6663001649257834</v>
      </c>
      <c r="AG23" s="196">
        <v>3695</v>
      </c>
      <c r="AH23" s="195">
        <v>93</v>
      </c>
      <c r="AI23" s="184">
        <f t="shared" si="3"/>
        <v>2.516914749661705</v>
      </c>
      <c r="AJ23" s="580">
        <v>3845</v>
      </c>
      <c r="AK23" s="187">
        <v>96</v>
      </c>
      <c r="AL23" s="212">
        <f t="shared" si="4"/>
        <v>2.4967490247074124</v>
      </c>
      <c r="AM23" s="577">
        <v>3975</v>
      </c>
      <c r="AN23" s="213">
        <v>82</v>
      </c>
      <c r="AO23" s="212">
        <f t="shared" si="5"/>
        <v>2.0628930817610063</v>
      </c>
      <c r="AP23" s="577">
        <v>4043</v>
      </c>
      <c r="AQ23" s="213">
        <v>82</v>
      </c>
      <c r="AR23" s="212">
        <f t="shared" si="6"/>
        <v>2.0281968835023494</v>
      </c>
      <c r="AS23" s="577">
        <v>4358</v>
      </c>
      <c r="AT23" s="213">
        <v>77</v>
      </c>
      <c r="AU23" s="212">
        <v>1.7668655346489215</v>
      </c>
      <c r="AV23" s="572">
        <f t="shared" si="7"/>
        <v>19916</v>
      </c>
      <c r="AW23" s="190">
        <f t="shared" si="7"/>
        <v>430</v>
      </c>
      <c r="AX23" s="191">
        <f t="shared" si="8"/>
        <v>2.1590680859610365</v>
      </c>
    </row>
    <row r="24" spans="1:50" s="192" customFormat="1" ht="15.75" customHeight="1" x14ac:dyDescent="0.15">
      <c r="A24" s="193"/>
      <c r="B24" s="178" t="s">
        <v>29</v>
      </c>
      <c r="C24" s="595">
        <v>1524</v>
      </c>
      <c r="D24" s="179">
        <v>69</v>
      </c>
      <c r="E24" s="180">
        <v>4.5</v>
      </c>
      <c r="F24" s="595">
        <v>1629</v>
      </c>
      <c r="G24" s="179">
        <v>63</v>
      </c>
      <c r="H24" s="180">
        <v>3.9</v>
      </c>
      <c r="I24" s="595">
        <v>1673</v>
      </c>
      <c r="J24" s="179">
        <v>75</v>
      </c>
      <c r="K24" s="180">
        <v>4.5</v>
      </c>
      <c r="L24" s="595">
        <v>1704</v>
      </c>
      <c r="M24" s="179">
        <v>69</v>
      </c>
      <c r="N24" s="180">
        <v>4</v>
      </c>
      <c r="O24" s="444">
        <v>1788</v>
      </c>
      <c r="P24" s="3">
        <v>75</v>
      </c>
      <c r="Q24" s="180">
        <v>4.2</v>
      </c>
      <c r="R24" s="585">
        <v>1856</v>
      </c>
      <c r="S24" s="194">
        <v>76</v>
      </c>
      <c r="T24" s="180">
        <v>4.0999999999999996</v>
      </c>
      <c r="U24" s="588">
        <v>1914</v>
      </c>
      <c r="V24" s="195">
        <v>70</v>
      </c>
      <c r="W24" s="180">
        <v>3.7</v>
      </c>
      <c r="X24" s="588">
        <v>2055</v>
      </c>
      <c r="Y24" s="195">
        <v>79</v>
      </c>
      <c r="Z24" s="184">
        <f t="shared" si="0"/>
        <v>3.8442822384428226</v>
      </c>
      <c r="AA24" s="585">
        <v>2086</v>
      </c>
      <c r="AB24" s="195">
        <v>84</v>
      </c>
      <c r="AC24" s="188">
        <f t="shared" si="1"/>
        <v>4.0268456375838921</v>
      </c>
      <c r="AD24" s="182">
        <v>2031</v>
      </c>
      <c r="AE24" s="195">
        <v>66</v>
      </c>
      <c r="AF24" s="184">
        <f t="shared" si="2"/>
        <v>3.2496307237813884</v>
      </c>
      <c r="AG24" s="196">
        <v>2113</v>
      </c>
      <c r="AH24" s="195">
        <v>66</v>
      </c>
      <c r="AI24" s="184">
        <f t="shared" si="3"/>
        <v>3.1235210601041175</v>
      </c>
      <c r="AJ24" s="580">
        <v>2125</v>
      </c>
      <c r="AK24" s="187">
        <v>68</v>
      </c>
      <c r="AL24" s="188">
        <f t="shared" si="4"/>
        <v>3.2</v>
      </c>
      <c r="AM24" s="576">
        <v>2243</v>
      </c>
      <c r="AN24" s="187">
        <v>56</v>
      </c>
      <c r="AO24" s="188">
        <f t="shared" si="5"/>
        <v>2.4966562639322336</v>
      </c>
      <c r="AP24" s="576">
        <v>2238</v>
      </c>
      <c r="AQ24" s="187">
        <v>56</v>
      </c>
      <c r="AR24" s="188">
        <f t="shared" si="6"/>
        <v>2.5022341376228776</v>
      </c>
      <c r="AS24" s="576">
        <v>2418</v>
      </c>
      <c r="AT24" s="187">
        <v>51</v>
      </c>
      <c r="AU24" s="188">
        <v>2.1091811414392061</v>
      </c>
      <c r="AV24" s="572">
        <f t="shared" si="7"/>
        <v>11137</v>
      </c>
      <c r="AW24" s="190">
        <f t="shared" si="7"/>
        <v>297</v>
      </c>
      <c r="AX24" s="191">
        <f t="shared" si="8"/>
        <v>2.6667863877166202</v>
      </c>
    </row>
    <row r="25" spans="1:50" s="192" customFormat="1" ht="15.75" customHeight="1" x14ac:dyDescent="0.15">
      <c r="A25" s="193"/>
      <c r="B25" s="178" t="s">
        <v>32</v>
      </c>
      <c r="C25" s="595">
        <v>1156</v>
      </c>
      <c r="D25" s="179">
        <v>34</v>
      </c>
      <c r="E25" s="180">
        <v>2.9</v>
      </c>
      <c r="F25" s="595">
        <v>1149</v>
      </c>
      <c r="G25" s="179">
        <v>40</v>
      </c>
      <c r="H25" s="180">
        <v>3.5</v>
      </c>
      <c r="I25" s="595">
        <v>1249</v>
      </c>
      <c r="J25" s="179">
        <v>30</v>
      </c>
      <c r="K25" s="180">
        <v>2.4</v>
      </c>
      <c r="L25" s="595">
        <v>1354</v>
      </c>
      <c r="M25" s="179">
        <v>36</v>
      </c>
      <c r="N25" s="180">
        <v>2.7</v>
      </c>
      <c r="O25" s="444">
        <v>1344</v>
      </c>
      <c r="P25" s="3">
        <v>36</v>
      </c>
      <c r="Q25" s="180">
        <v>2.7</v>
      </c>
      <c r="R25" s="586">
        <v>1434</v>
      </c>
      <c r="S25" s="194">
        <v>22</v>
      </c>
      <c r="T25" s="219">
        <v>1.5</v>
      </c>
      <c r="U25" s="197">
        <v>1496</v>
      </c>
      <c r="V25" s="195">
        <v>29</v>
      </c>
      <c r="W25" s="219">
        <v>1.9</v>
      </c>
      <c r="X25" s="197">
        <v>1496</v>
      </c>
      <c r="Y25" s="195">
        <v>42</v>
      </c>
      <c r="Z25" s="184">
        <f t="shared" si="0"/>
        <v>2.8074866310160429</v>
      </c>
      <c r="AA25" s="199">
        <v>1596</v>
      </c>
      <c r="AB25" s="195">
        <v>30</v>
      </c>
      <c r="AC25" s="188">
        <f t="shared" si="1"/>
        <v>1.8796992481203008</v>
      </c>
      <c r="AD25" s="197">
        <v>1607</v>
      </c>
      <c r="AE25" s="198">
        <v>31</v>
      </c>
      <c r="AF25" s="184">
        <f t="shared" si="2"/>
        <v>1.9290603609209707</v>
      </c>
      <c r="AG25" s="199">
        <v>1582</v>
      </c>
      <c r="AH25" s="198">
        <v>27</v>
      </c>
      <c r="AI25" s="184">
        <f t="shared" si="3"/>
        <v>1.7067003792667508</v>
      </c>
      <c r="AJ25" s="580">
        <v>1720</v>
      </c>
      <c r="AK25" s="187">
        <v>28</v>
      </c>
      <c r="AL25" s="188">
        <f t="shared" si="4"/>
        <v>1.6279069767441861</v>
      </c>
      <c r="AM25" s="576">
        <v>1732</v>
      </c>
      <c r="AN25" s="187">
        <v>26</v>
      </c>
      <c r="AO25" s="200">
        <f t="shared" si="5"/>
        <v>1.5011547344110854</v>
      </c>
      <c r="AP25" s="576">
        <v>1805</v>
      </c>
      <c r="AQ25" s="187">
        <v>26</v>
      </c>
      <c r="AR25" s="200">
        <f t="shared" si="6"/>
        <v>1.4404432132963989</v>
      </c>
      <c r="AS25" s="576">
        <v>1940</v>
      </c>
      <c r="AT25" s="187">
        <v>26</v>
      </c>
      <c r="AU25" s="200">
        <v>1.3402061855670102</v>
      </c>
      <c r="AV25" s="572">
        <f t="shared" si="7"/>
        <v>8779</v>
      </c>
      <c r="AW25" s="201">
        <f t="shared" si="7"/>
        <v>133</v>
      </c>
      <c r="AX25" s="191">
        <f t="shared" si="8"/>
        <v>1.5149789269848501</v>
      </c>
    </row>
    <row r="26" spans="1:50" s="192" customFormat="1" ht="15.75" customHeight="1" x14ac:dyDescent="0.15">
      <c r="A26" s="202" t="s">
        <v>140</v>
      </c>
      <c r="B26" s="203" t="s">
        <v>61</v>
      </c>
      <c r="C26" s="601">
        <v>1098</v>
      </c>
      <c r="D26" s="204">
        <v>27</v>
      </c>
      <c r="E26" s="205">
        <v>2.5</v>
      </c>
      <c r="F26" s="596">
        <v>1141</v>
      </c>
      <c r="G26" s="204">
        <v>31</v>
      </c>
      <c r="H26" s="205">
        <v>2.7</v>
      </c>
      <c r="I26" s="596">
        <v>1202</v>
      </c>
      <c r="J26" s="204">
        <v>39</v>
      </c>
      <c r="K26" s="205">
        <v>3.2</v>
      </c>
      <c r="L26" s="596">
        <v>1243</v>
      </c>
      <c r="M26" s="204">
        <v>28</v>
      </c>
      <c r="N26" s="205">
        <v>2.2999999999999998</v>
      </c>
      <c r="O26" s="592">
        <v>1235</v>
      </c>
      <c r="P26" s="206">
        <v>33</v>
      </c>
      <c r="Q26" s="205">
        <v>2.7</v>
      </c>
      <c r="R26" s="588">
        <v>1208</v>
      </c>
      <c r="S26" s="207">
        <v>36</v>
      </c>
      <c r="T26" s="205">
        <v>3</v>
      </c>
      <c r="U26" s="208">
        <v>1196</v>
      </c>
      <c r="V26" s="209">
        <v>30</v>
      </c>
      <c r="W26" s="180">
        <v>2.5</v>
      </c>
      <c r="X26" s="208">
        <v>1380</v>
      </c>
      <c r="Y26" s="209">
        <v>29</v>
      </c>
      <c r="Z26" s="210">
        <f t="shared" si="0"/>
        <v>2.1014492753623188</v>
      </c>
      <c r="AA26" s="211">
        <v>1309</v>
      </c>
      <c r="AB26" s="209">
        <v>44</v>
      </c>
      <c r="AC26" s="212">
        <f t="shared" si="1"/>
        <v>3.3613445378151261</v>
      </c>
      <c r="AD26" s="182">
        <v>1399</v>
      </c>
      <c r="AE26" s="195">
        <v>32</v>
      </c>
      <c r="AF26" s="210">
        <f t="shared" si="2"/>
        <v>2.2873481057898499</v>
      </c>
      <c r="AG26" s="196">
        <v>1398</v>
      </c>
      <c r="AH26" s="195">
        <v>40</v>
      </c>
      <c r="AI26" s="210">
        <f t="shared" si="3"/>
        <v>2.8612303290414878</v>
      </c>
      <c r="AJ26" s="581">
        <v>1454</v>
      </c>
      <c r="AK26" s="213">
        <v>33</v>
      </c>
      <c r="AL26" s="212">
        <f t="shared" si="4"/>
        <v>2.2696011004126548</v>
      </c>
      <c r="AM26" s="577">
        <v>1576</v>
      </c>
      <c r="AN26" s="213">
        <v>28</v>
      </c>
      <c r="AO26" s="188">
        <f t="shared" si="5"/>
        <v>1.7766497461928936</v>
      </c>
      <c r="AP26" s="577">
        <v>1527</v>
      </c>
      <c r="AQ26" s="213">
        <v>31</v>
      </c>
      <c r="AR26" s="188">
        <f t="shared" si="6"/>
        <v>2.0301244269810081</v>
      </c>
      <c r="AS26" s="577">
        <v>1577</v>
      </c>
      <c r="AT26" s="213">
        <v>34</v>
      </c>
      <c r="AU26" s="184">
        <v>2.1559923906150922</v>
      </c>
      <c r="AV26" s="574">
        <f t="shared" si="7"/>
        <v>7532</v>
      </c>
      <c r="AW26" s="190">
        <f t="shared" si="7"/>
        <v>166</v>
      </c>
      <c r="AX26" s="214">
        <f t="shared" si="8"/>
        <v>2.2039298990971852</v>
      </c>
    </row>
    <row r="27" spans="1:50" s="192" customFormat="1" ht="15.75" customHeight="1" x14ac:dyDescent="0.15">
      <c r="A27" s="193"/>
      <c r="B27" s="178" t="s">
        <v>29</v>
      </c>
      <c r="C27" s="602">
        <v>631</v>
      </c>
      <c r="D27" s="179">
        <v>20</v>
      </c>
      <c r="E27" s="180">
        <v>3.2</v>
      </c>
      <c r="F27" s="595">
        <v>632</v>
      </c>
      <c r="G27" s="179">
        <v>17</v>
      </c>
      <c r="H27" s="180">
        <v>2.7</v>
      </c>
      <c r="I27" s="595">
        <v>692</v>
      </c>
      <c r="J27" s="179">
        <v>30</v>
      </c>
      <c r="K27" s="180">
        <v>4.3</v>
      </c>
      <c r="L27" s="595">
        <v>674</v>
      </c>
      <c r="M27" s="179">
        <v>15</v>
      </c>
      <c r="N27" s="180">
        <v>2.2000000000000002</v>
      </c>
      <c r="O27" s="447">
        <v>690</v>
      </c>
      <c r="P27" s="215">
        <v>23</v>
      </c>
      <c r="Q27" s="180">
        <v>3.3</v>
      </c>
      <c r="R27" s="588">
        <v>676</v>
      </c>
      <c r="S27" s="194">
        <v>24</v>
      </c>
      <c r="T27" s="180">
        <v>3.6</v>
      </c>
      <c r="U27" s="588">
        <v>671</v>
      </c>
      <c r="V27" s="195">
        <v>17</v>
      </c>
      <c r="W27" s="180">
        <v>2.5</v>
      </c>
      <c r="X27" s="588">
        <v>778</v>
      </c>
      <c r="Y27" s="195">
        <v>24</v>
      </c>
      <c r="Z27" s="184">
        <f t="shared" si="0"/>
        <v>3.0848329048843186</v>
      </c>
      <c r="AA27" s="585">
        <v>698</v>
      </c>
      <c r="AB27" s="195">
        <v>33</v>
      </c>
      <c r="AC27" s="188">
        <f t="shared" si="1"/>
        <v>4.7277936962750715</v>
      </c>
      <c r="AD27" s="182">
        <v>742</v>
      </c>
      <c r="AE27" s="195">
        <v>23</v>
      </c>
      <c r="AF27" s="184">
        <f t="shared" si="2"/>
        <v>3.0997304582210243</v>
      </c>
      <c r="AG27" s="196">
        <v>755</v>
      </c>
      <c r="AH27" s="195">
        <v>27</v>
      </c>
      <c r="AI27" s="184">
        <f t="shared" si="3"/>
        <v>3.576158940397351</v>
      </c>
      <c r="AJ27" s="580">
        <v>820</v>
      </c>
      <c r="AK27" s="187">
        <v>22</v>
      </c>
      <c r="AL27" s="188">
        <f t="shared" si="4"/>
        <v>2.6829268292682928</v>
      </c>
      <c r="AM27" s="576">
        <v>844</v>
      </c>
      <c r="AN27" s="187">
        <v>20</v>
      </c>
      <c r="AO27" s="188">
        <f t="shared" si="5"/>
        <v>2.3696682464454977</v>
      </c>
      <c r="AP27" s="576">
        <v>813</v>
      </c>
      <c r="AQ27" s="187">
        <v>22</v>
      </c>
      <c r="AR27" s="188">
        <f t="shared" si="6"/>
        <v>2.7060270602706029</v>
      </c>
      <c r="AS27" s="576">
        <v>871</v>
      </c>
      <c r="AT27" s="187">
        <v>23</v>
      </c>
      <c r="AU27" s="184">
        <v>2.640642939150402</v>
      </c>
      <c r="AV27" s="572">
        <f t="shared" si="7"/>
        <v>4103</v>
      </c>
      <c r="AW27" s="190">
        <f t="shared" si="7"/>
        <v>114</v>
      </c>
      <c r="AX27" s="191">
        <f t="shared" si="8"/>
        <v>2.77845478917865</v>
      </c>
    </row>
    <row r="28" spans="1:50" s="192" customFormat="1" ht="15.75" customHeight="1" x14ac:dyDescent="0.15">
      <c r="A28" s="216"/>
      <c r="B28" s="217" t="s">
        <v>32</v>
      </c>
      <c r="C28" s="603">
        <v>467</v>
      </c>
      <c r="D28" s="218">
        <v>7</v>
      </c>
      <c r="E28" s="219">
        <v>1.5</v>
      </c>
      <c r="F28" s="597">
        <v>509</v>
      </c>
      <c r="G28" s="218">
        <v>14</v>
      </c>
      <c r="H28" s="219">
        <v>2.8</v>
      </c>
      <c r="I28" s="597">
        <v>510</v>
      </c>
      <c r="J28" s="218">
        <v>9</v>
      </c>
      <c r="K28" s="219">
        <v>1.8</v>
      </c>
      <c r="L28" s="597">
        <v>569</v>
      </c>
      <c r="M28" s="218">
        <v>13</v>
      </c>
      <c r="N28" s="219">
        <v>2.2999999999999998</v>
      </c>
      <c r="O28" s="593">
        <v>545</v>
      </c>
      <c r="P28" s="220">
        <v>10</v>
      </c>
      <c r="Q28" s="219">
        <v>1.8</v>
      </c>
      <c r="R28" s="588">
        <v>532</v>
      </c>
      <c r="S28" s="221">
        <v>12</v>
      </c>
      <c r="T28" s="219">
        <v>2.2999999999999998</v>
      </c>
      <c r="U28" s="197">
        <v>525</v>
      </c>
      <c r="V28" s="198">
        <v>13</v>
      </c>
      <c r="W28" s="180">
        <v>2.5</v>
      </c>
      <c r="X28" s="197">
        <v>602</v>
      </c>
      <c r="Y28" s="198">
        <v>5</v>
      </c>
      <c r="Z28" s="222">
        <f t="shared" si="0"/>
        <v>0.83056478405315626</v>
      </c>
      <c r="AA28" s="199">
        <v>611</v>
      </c>
      <c r="AB28" s="198">
        <v>11</v>
      </c>
      <c r="AC28" s="200">
        <f t="shared" si="1"/>
        <v>1.800327332242226</v>
      </c>
      <c r="AD28" s="197">
        <v>657</v>
      </c>
      <c r="AE28" s="198">
        <v>9</v>
      </c>
      <c r="AF28" s="222">
        <f t="shared" si="2"/>
        <v>1.3698630136986301</v>
      </c>
      <c r="AG28" s="199">
        <v>643</v>
      </c>
      <c r="AH28" s="198">
        <v>13</v>
      </c>
      <c r="AI28" s="222">
        <f t="shared" si="3"/>
        <v>2.0217729393468118</v>
      </c>
      <c r="AJ28" s="582">
        <v>634</v>
      </c>
      <c r="AK28" s="223">
        <v>11</v>
      </c>
      <c r="AL28" s="200">
        <f t="shared" si="4"/>
        <v>1.7350157728706623</v>
      </c>
      <c r="AM28" s="578">
        <v>732</v>
      </c>
      <c r="AN28" s="223">
        <v>8</v>
      </c>
      <c r="AO28" s="188">
        <f t="shared" si="5"/>
        <v>1.0928961748633881</v>
      </c>
      <c r="AP28" s="578">
        <v>714</v>
      </c>
      <c r="AQ28" s="223">
        <v>9</v>
      </c>
      <c r="AR28" s="188">
        <f t="shared" si="6"/>
        <v>1.2605042016806722</v>
      </c>
      <c r="AS28" s="578">
        <v>706</v>
      </c>
      <c r="AT28" s="223">
        <v>11</v>
      </c>
      <c r="AU28" s="184">
        <v>1.5580736543909348</v>
      </c>
      <c r="AV28" s="573">
        <f t="shared" si="7"/>
        <v>3429</v>
      </c>
      <c r="AW28" s="201">
        <f t="shared" si="7"/>
        <v>52</v>
      </c>
      <c r="AX28" s="224">
        <f t="shared" si="8"/>
        <v>1.5164771070282881</v>
      </c>
    </row>
    <row r="29" spans="1:50" s="192" customFormat="1" ht="15.75" customHeight="1" x14ac:dyDescent="0.15">
      <c r="A29" s="202" t="s">
        <v>141</v>
      </c>
      <c r="B29" s="203" t="s">
        <v>61</v>
      </c>
      <c r="C29" s="596">
        <v>781</v>
      </c>
      <c r="D29" s="204">
        <v>27</v>
      </c>
      <c r="E29" s="205">
        <v>3.5</v>
      </c>
      <c r="F29" s="596">
        <v>726</v>
      </c>
      <c r="G29" s="204">
        <v>21</v>
      </c>
      <c r="H29" s="205">
        <v>2.9</v>
      </c>
      <c r="I29" s="596">
        <v>777</v>
      </c>
      <c r="J29" s="204">
        <v>24</v>
      </c>
      <c r="K29" s="205">
        <v>3.1</v>
      </c>
      <c r="L29" s="596">
        <v>729</v>
      </c>
      <c r="M29" s="204">
        <v>22</v>
      </c>
      <c r="N29" s="205">
        <v>3</v>
      </c>
      <c r="O29" s="592">
        <v>894</v>
      </c>
      <c r="P29" s="206">
        <v>36</v>
      </c>
      <c r="Q29" s="205">
        <v>4</v>
      </c>
      <c r="R29" s="587">
        <v>857</v>
      </c>
      <c r="S29" s="194">
        <v>23</v>
      </c>
      <c r="T29" s="180">
        <v>2.7</v>
      </c>
      <c r="U29" s="182">
        <v>863</v>
      </c>
      <c r="V29" s="195">
        <v>15</v>
      </c>
      <c r="W29" s="205">
        <v>1.7</v>
      </c>
      <c r="X29" s="182">
        <v>903</v>
      </c>
      <c r="Y29" s="195">
        <v>12</v>
      </c>
      <c r="Z29" s="184">
        <f t="shared" si="0"/>
        <v>1.3289036544850499</v>
      </c>
      <c r="AA29" s="196">
        <v>947</v>
      </c>
      <c r="AB29" s="195">
        <v>24</v>
      </c>
      <c r="AC29" s="188">
        <f t="shared" si="1"/>
        <v>2.5343189017951429</v>
      </c>
      <c r="AD29" s="182">
        <v>1006</v>
      </c>
      <c r="AE29" s="195">
        <v>19</v>
      </c>
      <c r="AF29" s="184">
        <f t="shared" si="2"/>
        <v>1.8886679920477136</v>
      </c>
      <c r="AG29" s="196">
        <v>977</v>
      </c>
      <c r="AH29" s="195">
        <v>20</v>
      </c>
      <c r="AI29" s="184">
        <f t="shared" si="3"/>
        <v>2.0470829068577281</v>
      </c>
      <c r="AJ29" s="580">
        <v>979</v>
      </c>
      <c r="AK29" s="187">
        <v>20</v>
      </c>
      <c r="AL29" s="212">
        <f t="shared" si="4"/>
        <v>2.0429009193054135</v>
      </c>
      <c r="AM29" s="577">
        <v>995</v>
      </c>
      <c r="AN29" s="213">
        <v>21</v>
      </c>
      <c r="AO29" s="212">
        <f t="shared" si="5"/>
        <v>2.1105527638190953</v>
      </c>
      <c r="AP29" s="577">
        <v>1040</v>
      </c>
      <c r="AQ29" s="213">
        <v>23</v>
      </c>
      <c r="AR29" s="212">
        <f t="shared" si="6"/>
        <v>2.2115384615384617</v>
      </c>
      <c r="AS29" s="577">
        <v>1130</v>
      </c>
      <c r="AT29" s="213">
        <v>17</v>
      </c>
      <c r="AU29" s="212">
        <v>1.5044247787610618</v>
      </c>
      <c r="AV29" s="572">
        <f t="shared" si="7"/>
        <v>5121</v>
      </c>
      <c r="AW29" s="190">
        <f t="shared" si="7"/>
        <v>101</v>
      </c>
      <c r="AX29" s="214">
        <f t="shared" si="8"/>
        <v>1.9722710408123414</v>
      </c>
    </row>
    <row r="30" spans="1:50" s="192" customFormat="1" ht="15.75" customHeight="1" x14ac:dyDescent="0.15">
      <c r="A30" s="193"/>
      <c r="B30" s="178" t="s">
        <v>29</v>
      </c>
      <c r="C30" s="595">
        <v>452</v>
      </c>
      <c r="D30" s="179">
        <v>22</v>
      </c>
      <c r="E30" s="180">
        <v>4.9000000000000004</v>
      </c>
      <c r="F30" s="595">
        <v>390</v>
      </c>
      <c r="G30" s="179">
        <v>17</v>
      </c>
      <c r="H30" s="180">
        <v>4.4000000000000004</v>
      </c>
      <c r="I30" s="595">
        <v>425</v>
      </c>
      <c r="J30" s="179">
        <v>20</v>
      </c>
      <c r="K30" s="180">
        <v>4.7</v>
      </c>
      <c r="L30" s="595">
        <v>387</v>
      </c>
      <c r="M30" s="179">
        <v>16</v>
      </c>
      <c r="N30" s="180">
        <v>4.0999999999999996</v>
      </c>
      <c r="O30" s="447">
        <v>474</v>
      </c>
      <c r="P30" s="215">
        <v>28</v>
      </c>
      <c r="Q30" s="180">
        <v>5.9</v>
      </c>
      <c r="R30" s="585">
        <v>457</v>
      </c>
      <c r="S30" s="194">
        <v>18</v>
      </c>
      <c r="T30" s="180">
        <v>3.9</v>
      </c>
      <c r="U30" s="588">
        <v>482</v>
      </c>
      <c r="V30" s="195">
        <v>11</v>
      </c>
      <c r="W30" s="180">
        <v>2.2999999999999998</v>
      </c>
      <c r="X30" s="588">
        <v>465</v>
      </c>
      <c r="Y30" s="195">
        <v>6</v>
      </c>
      <c r="Z30" s="184">
        <f t="shared" si="0"/>
        <v>1.2903225806451613</v>
      </c>
      <c r="AA30" s="585">
        <v>521</v>
      </c>
      <c r="AB30" s="195">
        <v>15</v>
      </c>
      <c r="AC30" s="188">
        <f t="shared" si="1"/>
        <v>2.8790786948176583</v>
      </c>
      <c r="AD30" s="182">
        <v>534</v>
      </c>
      <c r="AE30" s="195">
        <v>15</v>
      </c>
      <c r="AF30" s="184">
        <f t="shared" si="2"/>
        <v>2.8089887640449436</v>
      </c>
      <c r="AG30" s="196">
        <v>496</v>
      </c>
      <c r="AH30" s="195">
        <v>12</v>
      </c>
      <c r="AI30" s="184">
        <f t="shared" si="3"/>
        <v>2.4193548387096775</v>
      </c>
      <c r="AJ30" s="580">
        <v>504</v>
      </c>
      <c r="AK30" s="187">
        <v>16</v>
      </c>
      <c r="AL30" s="188">
        <f t="shared" si="4"/>
        <v>3.1746031746031744</v>
      </c>
      <c r="AM30" s="576">
        <v>521</v>
      </c>
      <c r="AN30" s="187">
        <v>18</v>
      </c>
      <c r="AO30" s="188">
        <f t="shared" si="5"/>
        <v>3.45489443378119</v>
      </c>
      <c r="AP30" s="576">
        <v>558</v>
      </c>
      <c r="AQ30" s="187">
        <v>18</v>
      </c>
      <c r="AR30" s="188">
        <f t="shared" si="6"/>
        <v>3.225806451612903</v>
      </c>
      <c r="AS30" s="576">
        <v>561</v>
      </c>
      <c r="AT30" s="187">
        <v>8</v>
      </c>
      <c r="AU30" s="188">
        <v>1.4260249554367201</v>
      </c>
      <c r="AV30" s="572">
        <f t="shared" si="7"/>
        <v>2640</v>
      </c>
      <c r="AW30" s="190">
        <f t="shared" si="7"/>
        <v>72</v>
      </c>
      <c r="AX30" s="191">
        <f t="shared" si="8"/>
        <v>2.7272727272727271</v>
      </c>
    </row>
    <row r="31" spans="1:50" s="192" customFormat="1" ht="15.75" customHeight="1" x14ac:dyDescent="0.15">
      <c r="A31" s="216"/>
      <c r="B31" s="217" t="s">
        <v>32</v>
      </c>
      <c r="C31" s="597">
        <v>329</v>
      </c>
      <c r="D31" s="218">
        <v>5</v>
      </c>
      <c r="E31" s="219">
        <v>1.5</v>
      </c>
      <c r="F31" s="597">
        <v>336</v>
      </c>
      <c r="G31" s="218">
        <v>4</v>
      </c>
      <c r="H31" s="219">
        <v>1.2</v>
      </c>
      <c r="I31" s="597">
        <v>352</v>
      </c>
      <c r="J31" s="218">
        <v>4</v>
      </c>
      <c r="K31" s="219">
        <v>1.1000000000000001</v>
      </c>
      <c r="L31" s="597">
        <v>342</v>
      </c>
      <c r="M31" s="218">
        <v>6</v>
      </c>
      <c r="N31" s="219">
        <v>1.8</v>
      </c>
      <c r="O31" s="593">
        <v>420</v>
      </c>
      <c r="P31" s="220">
        <v>8</v>
      </c>
      <c r="Q31" s="219">
        <v>1.9</v>
      </c>
      <c r="R31" s="586">
        <v>400</v>
      </c>
      <c r="S31" s="194">
        <v>5</v>
      </c>
      <c r="T31" s="219">
        <v>1.3</v>
      </c>
      <c r="U31" s="197">
        <v>381</v>
      </c>
      <c r="V31" s="195">
        <v>4</v>
      </c>
      <c r="W31" s="219">
        <v>1</v>
      </c>
      <c r="X31" s="197">
        <v>438</v>
      </c>
      <c r="Y31" s="195">
        <v>6</v>
      </c>
      <c r="Z31" s="184">
        <f t="shared" si="0"/>
        <v>1.3698630136986301</v>
      </c>
      <c r="AA31" s="199">
        <v>426</v>
      </c>
      <c r="AB31" s="195">
        <v>9</v>
      </c>
      <c r="AC31" s="188">
        <f t="shared" si="1"/>
        <v>2.112676056338028</v>
      </c>
      <c r="AD31" s="197">
        <v>472</v>
      </c>
      <c r="AE31" s="198">
        <v>4</v>
      </c>
      <c r="AF31" s="184">
        <f t="shared" si="2"/>
        <v>0.84745762711864403</v>
      </c>
      <c r="AG31" s="199">
        <v>481</v>
      </c>
      <c r="AH31" s="198">
        <v>8</v>
      </c>
      <c r="AI31" s="184">
        <f t="shared" si="3"/>
        <v>1.6632016632016633</v>
      </c>
      <c r="AJ31" s="580">
        <v>475</v>
      </c>
      <c r="AK31" s="187">
        <v>4</v>
      </c>
      <c r="AL31" s="200">
        <f t="shared" si="4"/>
        <v>0.84210526315789469</v>
      </c>
      <c r="AM31" s="578">
        <v>474</v>
      </c>
      <c r="AN31" s="223">
        <v>3</v>
      </c>
      <c r="AO31" s="200">
        <f t="shared" si="5"/>
        <v>0.63291139240506333</v>
      </c>
      <c r="AP31" s="578">
        <v>482</v>
      </c>
      <c r="AQ31" s="223">
        <v>5</v>
      </c>
      <c r="AR31" s="200">
        <f t="shared" si="6"/>
        <v>1.0373443983402488</v>
      </c>
      <c r="AS31" s="578">
        <v>569</v>
      </c>
      <c r="AT31" s="223">
        <v>9</v>
      </c>
      <c r="AU31" s="200">
        <v>1.5817223198594026</v>
      </c>
      <c r="AV31" s="573">
        <f t="shared" si="7"/>
        <v>2481</v>
      </c>
      <c r="AW31" s="201">
        <f t="shared" si="7"/>
        <v>29</v>
      </c>
      <c r="AX31" s="224">
        <f t="shared" si="8"/>
        <v>1.1688835147118097</v>
      </c>
    </row>
    <row r="32" spans="1:50" s="192" customFormat="1" ht="15.75" customHeight="1" x14ac:dyDescent="0.15">
      <c r="A32" s="202" t="s">
        <v>142</v>
      </c>
      <c r="B32" s="203" t="s">
        <v>61</v>
      </c>
      <c r="C32" s="601">
        <v>843</v>
      </c>
      <c r="D32" s="204">
        <v>24</v>
      </c>
      <c r="E32" s="205">
        <v>2.8</v>
      </c>
      <c r="F32" s="601">
        <v>843</v>
      </c>
      <c r="G32" s="204">
        <v>20</v>
      </c>
      <c r="H32" s="205">
        <v>2.4</v>
      </c>
      <c r="I32" s="601">
        <v>813</v>
      </c>
      <c r="J32" s="204">
        <v>18</v>
      </c>
      <c r="K32" s="205">
        <v>2.2000000000000002</v>
      </c>
      <c r="L32" s="596">
        <v>894</v>
      </c>
      <c r="M32" s="204">
        <v>27</v>
      </c>
      <c r="N32" s="205">
        <v>3</v>
      </c>
      <c r="O32" s="592">
        <v>857</v>
      </c>
      <c r="P32" s="206">
        <v>24</v>
      </c>
      <c r="Q32" s="205">
        <v>2.8</v>
      </c>
      <c r="R32" s="588">
        <v>952</v>
      </c>
      <c r="S32" s="207">
        <v>23</v>
      </c>
      <c r="T32" s="205">
        <v>2.4</v>
      </c>
      <c r="U32" s="590">
        <v>876</v>
      </c>
      <c r="V32" s="209">
        <v>20</v>
      </c>
      <c r="W32" s="180">
        <v>2.2999999999999998</v>
      </c>
      <c r="X32" s="590">
        <v>910</v>
      </c>
      <c r="Y32" s="209">
        <v>23</v>
      </c>
      <c r="Z32" s="210">
        <f t="shared" si="0"/>
        <v>2.5274725274725274</v>
      </c>
      <c r="AA32" s="587">
        <v>977</v>
      </c>
      <c r="AB32" s="209">
        <v>24</v>
      </c>
      <c r="AC32" s="212">
        <f t="shared" si="1"/>
        <v>2.456499488229273</v>
      </c>
      <c r="AD32" s="182">
        <v>1029</v>
      </c>
      <c r="AE32" s="195">
        <v>17</v>
      </c>
      <c r="AF32" s="210">
        <f t="shared" si="2"/>
        <v>1.6520894071914478</v>
      </c>
      <c r="AG32" s="196">
        <v>1060</v>
      </c>
      <c r="AH32" s="195">
        <v>15</v>
      </c>
      <c r="AI32" s="210">
        <f t="shared" si="3"/>
        <v>1.4150943396226416</v>
      </c>
      <c r="AJ32" s="581">
        <v>1044</v>
      </c>
      <c r="AK32" s="213">
        <v>16</v>
      </c>
      <c r="AL32" s="212">
        <f t="shared" si="4"/>
        <v>1.5325670498084289</v>
      </c>
      <c r="AM32" s="577">
        <v>1162</v>
      </c>
      <c r="AN32" s="213">
        <v>27</v>
      </c>
      <c r="AO32" s="188">
        <f t="shared" si="5"/>
        <v>2.3235800344234079</v>
      </c>
      <c r="AP32" s="577">
        <v>1073</v>
      </c>
      <c r="AQ32" s="213">
        <v>17</v>
      </c>
      <c r="AR32" s="188">
        <f t="shared" si="6"/>
        <v>1.5843429636533086</v>
      </c>
      <c r="AS32" s="577">
        <v>1048</v>
      </c>
      <c r="AT32" s="213">
        <v>11</v>
      </c>
      <c r="AU32" s="184">
        <v>1.0496183206106871</v>
      </c>
      <c r="AV32" s="572">
        <f t="shared" si="7"/>
        <v>5387</v>
      </c>
      <c r="AW32" s="190">
        <f t="shared" si="7"/>
        <v>86</v>
      </c>
      <c r="AX32" s="214">
        <f t="shared" si="8"/>
        <v>1.5964358641173195</v>
      </c>
    </row>
    <row r="33" spans="1:50" s="192" customFormat="1" ht="15.75" customHeight="1" x14ac:dyDescent="0.15">
      <c r="A33" s="193"/>
      <c r="B33" s="178" t="s">
        <v>29</v>
      </c>
      <c r="C33" s="602">
        <v>476</v>
      </c>
      <c r="D33" s="179">
        <v>16</v>
      </c>
      <c r="E33" s="180">
        <v>3.4</v>
      </c>
      <c r="F33" s="602">
        <v>468</v>
      </c>
      <c r="G33" s="179">
        <v>16</v>
      </c>
      <c r="H33" s="180">
        <v>3.4</v>
      </c>
      <c r="I33" s="602">
        <v>448</v>
      </c>
      <c r="J33" s="179">
        <v>12</v>
      </c>
      <c r="K33" s="180">
        <v>2.7</v>
      </c>
      <c r="L33" s="595">
        <v>474</v>
      </c>
      <c r="M33" s="179">
        <v>19</v>
      </c>
      <c r="N33" s="180">
        <v>4</v>
      </c>
      <c r="O33" s="447">
        <v>470</v>
      </c>
      <c r="P33" s="215">
        <v>19</v>
      </c>
      <c r="Q33" s="180">
        <v>4</v>
      </c>
      <c r="R33" s="588">
        <v>498</v>
      </c>
      <c r="S33" s="194">
        <v>15</v>
      </c>
      <c r="T33" s="180">
        <v>3</v>
      </c>
      <c r="U33" s="588">
        <v>469</v>
      </c>
      <c r="V33" s="195">
        <v>15</v>
      </c>
      <c r="W33" s="180">
        <v>3.2</v>
      </c>
      <c r="X33" s="588">
        <v>480</v>
      </c>
      <c r="Y33" s="195">
        <v>13</v>
      </c>
      <c r="Z33" s="184">
        <f t="shared" si="0"/>
        <v>2.7083333333333335</v>
      </c>
      <c r="AA33" s="585">
        <v>542</v>
      </c>
      <c r="AB33" s="195">
        <v>21</v>
      </c>
      <c r="AC33" s="188">
        <f t="shared" si="1"/>
        <v>3.8745387453874542</v>
      </c>
      <c r="AD33" s="182">
        <v>529</v>
      </c>
      <c r="AE33" s="195">
        <v>11</v>
      </c>
      <c r="AF33" s="184">
        <f t="shared" si="2"/>
        <v>2.0793950850661624</v>
      </c>
      <c r="AG33" s="196">
        <v>564</v>
      </c>
      <c r="AH33" s="195">
        <v>7</v>
      </c>
      <c r="AI33" s="184">
        <f t="shared" si="3"/>
        <v>1.2411347517730498</v>
      </c>
      <c r="AJ33" s="580">
        <v>526</v>
      </c>
      <c r="AK33" s="187">
        <v>11</v>
      </c>
      <c r="AL33" s="188">
        <f t="shared" si="4"/>
        <v>2.0912547528517109</v>
      </c>
      <c r="AM33" s="576">
        <v>629</v>
      </c>
      <c r="AN33" s="187">
        <v>16</v>
      </c>
      <c r="AO33" s="188">
        <f t="shared" si="5"/>
        <v>2.5437201907790143</v>
      </c>
      <c r="AP33" s="576">
        <v>569</v>
      </c>
      <c r="AQ33" s="187">
        <v>8</v>
      </c>
      <c r="AR33" s="188">
        <f t="shared" si="6"/>
        <v>1.4059753954305798</v>
      </c>
      <c r="AS33" s="576">
        <v>577</v>
      </c>
      <c r="AT33" s="187">
        <v>9</v>
      </c>
      <c r="AU33" s="184">
        <v>1.559792027729636</v>
      </c>
      <c r="AV33" s="572">
        <f t="shared" si="7"/>
        <v>2865</v>
      </c>
      <c r="AW33" s="190">
        <f t="shared" si="7"/>
        <v>51</v>
      </c>
      <c r="AX33" s="191">
        <f t="shared" si="8"/>
        <v>1.7801047120418849</v>
      </c>
    </row>
    <row r="34" spans="1:50" s="192" customFormat="1" ht="15.75" customHeight="1" x14ac:dyDescent="0.15">
      <c r="A34" s="216"/>
      <c r="B34" s="217" t="s">
        <v>32</v>
      </c>
      <c r="C34" s="603">
        <v>367</v>
      </c>
      <c r="D34" s="218">
        <v>8</v>
      </c>
      <c r="E34" s="219">
        <v>2.2000000000000002</v>
      </c>
      <c r="F34" s="603">
        <v>375</v>
      </c>
      <c r="G34" s="218">
        <v>4</v>
      </c>
      <c r="H34" s="219">
        <v>1.1000000000000001</v>
      </c>
      <c r="I34" s="603">
        <v>365</v>
      </c>
      <c r="J34" s="218">
        <v>6</v>
      </c>
      <c r="K34" s="219">
        <v>1.6</v>
      </c>
      <c r="L34" s="597">
        <v>420</v>
      </c>
      <c r="M34" s="218">
        <v>8</v>
      </c>
      <c r="N34" s="219">
        <v>1.9</v>
      </c>
      <c r="O34" s="593">
        <v>387</v>
      </c>
      <c r="P34" s="220">
        <v>5</v>
      </c>
      <c r="Q34" s="219">
        <v>1.3</v>
      </c>
      <c r="R34" s="588">
        <v>454</v>
      </c>
      <c r="S34" s="221">
        <v>8</v>
      </c>
      <c r="T34" s="219">
        <v>1.8</v>
      </c>
      <c r="U34" s="589">
        <v>407</v>
      </c>
      <c r="V34" s="198">
        <v>5</v>
      </c>
      <c r="W34" s="180">
        <v>1.2</v>
      </c>
      <c r="X34" s="589">
        <v>430</v>
      </c>
      <c r="Y34" s="198">
        <v>10</v>
      </c>
      <c r="Z34" s="222">
        <f t="shared" si="0"/>
        <v>2.3255813953488373</v>
      </c>
      <c r="AA34" s="586">
        <v>435</v>
      </c>
      <c r="AB34" s="198">
        <v>3</v>
      </c>
      <c r="AC34" s="200">
        <f t="shared" si="1"/>
        <v>0.68965517241379315</v>
      </c>
      <c r="AD34" s="197">
        <v>500</v>
      </c>
      <c r="AE34" s="198">
        <v>6</v>
      </c>
      <c r="AF34" s="222">
        <f t="shared" si="2"/>
        <v>1.2</v>
      </c>
      <c r="AG34" s="199">
        <v>496</v>
      </c>
      <c r="AH34" s="198">
        <v>8</v>
      </c>
      <c r="AI34" s="222">
        <f t="shared" si="3"/>
        <v>1.6129032258064515</v>
      </c>
      <c r="AJ34" s="582">
        <v>518</v>
      </c>
      <c r="AK34" s="223">
        <v>5</v>
      </c>
      <c r="AL34" s="200">
        <f t="shared" si="4"/>
        <v>0.96525096525096521</v>
      </c>
      <c r="AM34" s="578">
        <v>533</v>
      </c>
      <c r="AN34" s="223">
        <v>11</v>
      </c>
      <c r="AO34" s="188">
        <f t="shared" si="5"/>
        <v>2.0637898686679175</v>
      </c>
      <c r="AP34" s="578">
        <v>504</v>
      </c>
      <c r="AQ34" s="223">
        <v>9</v>
      </c>
      <c r="AR34" s="188">
        <f t="shared" si="6"/>
        <v>1.7857142857142856</v>
      </c>
      <c r="AS34" s="578">
        <v>471</v>
      </c>
      <c r="AT34" s="223">
        <v>2</v>
      </c>
      <c r="AU34" s="184">
        <v>0.42462845010615713</v>
      </c>
      <c r="AV34" s="573">
        <f t="shared" si="7"/>
        <v>2522</v>
      </c>
      <c r="AW34" s="201">
        <f t="shared" si="7"/>
        <v>35</v>
      </c>
      <c r="AX34" s="224">
        <f t="shared" si="8"/>
        <v>1.387787470261697</v>
      </c>
    </row>
    <row r="35" spans="1:50" s="192" customFormat="1" ht="15.75" customHeight="1" x14ac:dyDescent="0.15">
      <c r="A35" s="202" t="s">
        <v>143</v>
      </c>
      <c r="B35" s="203" t="s">
        <v>61</v>
      </c>
      <c r="C35" s="596">
        <v>1136</v>
      </c>
      <c r="D35" s="204">
        <v>38</v>
      </c>
      <c r="E35" s="205">
        <v>3.3</v>
      </c>
      <c r="F35" s="596">
        <v>1075</v>
      </c>
      <c r="G35" s="204">
        <v>40</v>
      </c>
      <c r="H35" s="205">
        <v>3.7</v>
      </c>
      <c r="I35" s="596">
        <v>1231</v>
      </c>
      <c r="J35" s="204">
        <v>42</v>
      </c>
      <c r="K35" s="205">
        <v>3.4</v>
      </c>
      <c r="L35" s="596">
        <v>1204</v>
      </c>
      <c r="M35" s="204">
        <v>30</v>
      </c>
      <c r="N35" s="205">
        <v>2.5</v>
      </c>
      <c r="O35" s="592">
        <v>1239</v>
      </c>
      <c r="P35" s="206">
        <v>29</v>
      </c>
      <c r="Q35" s="205">
        <v>2.2999999999999998</v>
      </c>
      <c r="R35" s="587">
        <v>1311</v>
      </c>
      <c r="S35" s="194">
        <v>32</v>
      </c>
      <c r="T35" s="180">
        <v>2.4</v>
      </c>
      <c r="U35" s="588">
        <v>1281</v>
      </c>
      <c r="V35" s="195">
        <v>42</v>
      </c>
      <c r="W35" s="205">
        <v>3.3</v>
      </c>
      <c r="X35" s="588">
        <v>1370</v>
      </c>
      <c r="Y35" s="195">
        <v>34</v>
      </c>
      <c r="Z35" s="184">
        <f t="shared" si="0"/>
        <v>2.4817518248175183</v>
      </c>
      <c r="AA35" s="585">
        <v>1437</v>
      </c>
      <c r="AB35" s="195">
        <v>46</v>
      </c>
      <c r="AC35" s="188">
        <f t="shared" si="1"/>
        <v>3.2011134307585247</v>
      </c>
      <c r="AD35" s="182">
        <v>1443</v>
      </c>
      <c r="AE35" s="195">
        <v>41</v>
      </c>
      <c r="AF35" s="184">
        <f t="shared" si="2"/>
        <v>2.8413028413028414</v>
      </c>
      <c r="AG35" s="196">
        <v>1534</v>
      </c>
      <c r="AH35" s="195">
        <v>25</v>
      </c>
      <c r="AI35" s="184">
        <f t="shared" si="3"/>
        <v>1.6297262059973925</v>
      </c>
      <c r="AJ35" s="580">
        <v>1541</v>
      </c>
      <c r="AK35" s="187">
        <v>42</v>
      </c>
      <c r="AL35" s="212">
        <f t="shared" si="4"/>
        <v>2.7255029201817003</v>
      </c>
      <c r="AM35" s="577">
        <v>1666</v>
      </c>
      <c r="AN35" s="213">
        <v>41</v>
      </c>
      <c r="AO35" s="212">
        <f t="shared" si="5"/>
        <v>2.4609843937575029</v>
      </c>
      <c r="AP35" s="577">
        <v>1607</v>
      </c>
      <c r="AQ35" s="213">
        <v>30</v>
      </c>
      <c r="AR35" s="212">
        <f t="shared" si="6"/>
        <v>1.8668326073428747</v>
      </c>
      <c r="AS35" s="577">
        <v>1642</v>
      </c>
      <c r="AT35" s="213">
        <v>21</v>
      </c>
      <c r="AU35" s="212">
        <v>1.2789281364190013</v>
      </c>
      <c r="AV35" s="572">
        <f t="shared" si="7"/>
        <v>7990</v>
      </c>
      <c r="AW35" s="190">
        <f t="shared" si="7"/>
        <v>159</v>
      </c>
      <c r="AX35" s="214">
        <f t="shared" si="8"/>
        <v>1.9899874843554444</v>
      </c>
    </row>
    <row r="36" spans="1:50" s="192" customFormat="1" ht="15.75" customHeight="1" x14ac:dyDescent="0.15">
      <c r="A36" s="193"/>
      <c r="B36" s="178" t="s">
        <v>29</v>
      </c>
      <c r="C36" s="595">
        <v>629</v>
      </c>
      <c r="D36" s="179">
        <v>25</v>
      </c>
      <c r="E36" s="180">
        <v>4</v>
      </c>
      <c r="F36" s="595">
        <v>581</v>
      </c>
      <c r="G36" s="179">
        <v>29</v>
      </c>
      <c r="H36" s="180">
        <v>5</v>
      </c>
      <c r="I36" s="595">
        <v>659</v>
      </c>
      <c r="J36" s="179">
        <v>23</v>
      </c>
      <c r="K36" s="180">
        <v>3.5</v>
      </c>
      <c r="L36" s="595">
        <v>674</v>
      </c>
      <c r="M36" s="179">
        <v>20</v>
      </c>
      <c r="N36" s="180">
        <v>3</v>
      </c>
      <c r="O36" s="447">
        <v>668</v>
      </c>
      <c r="P36" s="215">
        <v>21</v>
      </c>
      <c r="Q36" s="180">
        <v>3.1</v>
      </c>
      <c r="R36" s="585">
        <v>733</v>
      </c>
      <c r="S36" s="194">
        <v>24</v>
      </c>
      <c r="T36" s="180">
        <v>3.3</v>
      </c>
      <c r="U36" s="588">
        <v>716</v>
      </c>
      <c r="V36" s="195">
        <v>32</v>
      </c>
      <c r="W36" s="180">
        <v>4.5</v>
      </c>
      <c r="X36" s="588">
        <v>719</v>
      </c>
      <c r="Y36" s="195">
        <v>23</v>
      </c>
      <c r="Z36" s="184">
        <f t="shared" si="0"/>
        <v>3.1988873435326846</v>
      </c>
      <c r="AA36" s="585">
        <v>743</v>
      </c>
      <c r="AB36" s="195">
        <v>34</v>
      </c>
      <c r="AC36" s="188">
        <f t="shared" si="1"/>
        <v>4.5760430686406455</v>
      </c>
      <c r="AD36" s="182">
        <v>778</v>
      </c>
      <c r="AE36" s="195">
        <v>28</v>
      </c>
      <c r="AF36" s="184">
        <f t="shared" si="2"/>
        <v>3.5989717223650386</v>
      </c>
      <c r="AG36" s="196">
        <v>821</v>
      </c>
      <c r="AH36" s="195">
        <v>18</v>
      </c>
      <c r="AI36" s="184">
        <f t="shared" si="3"/>
        <v>2.1924482338611448</v>
      </c>
      <c r="AJ36" s="580">
        <v>839</v>
      </c>
      <c r="AK36" s="187">
        <v>32</v>
      </c>
      <c r="AL36" s="188">
        <f t="shared" si="4"/>
        <v>3.8140643623361141</v>
      </c>
      <c r="AM36" s="576">
        <v>900</v>
      </c>
      <c r="AN36" s="187">
        <v>28</v>
      </c>
      <c r="AO36" s="188">
        <f t="shared" si="5"/>
        <v>3.1111111111111112</v>
      </c>
      <c r="AP36" s="576">
        <v>868</v>
      </c>
      <c r="AQ36" s="187">
        <v>22</v>
      </c>
      <c r="AR36" s="188">
        <f t="shared" si="6"/>
        <v>2.5345622119815667</v>
      </c>
      <c r="AS36" s="576">
        <v>881</v>
      </c>
      <c r="AT36" s="187">
        <v>15</v>
      </c>
      <c r="AU36" s="188">
        <v>1.7026106696935299</v>
      </c>
      <c r="AV36" s="572">
        <f t="shared" si="7"/>
        <v>4309</v>
      </c>
      <c r="AW36" s="190">
        <f t="shared" si="7"/>
        <v>115</v>
      </c>
      <c r="AX36" s="191">
        <f t="shared" si="8"/>
        <v>2.6688326757948482</v>
      </c>
    </row>
    <row r="37" spans="1:50" s="192" customFormat="1" ht="15.75" customHeight="1" x14ac:dyDescent="0.15">
      <c r="A37" s="216"/>
      <c r="B37" s="217" t="s">
        <v>32</v>
      </c>
      <c r="C37" s="597">
        <v>507</v>
      </c>
      <c r="D37" s="218">
        <v>13</v>
      </c>
      <c r="E37" s="219">
        <v>2.6</v>
      </c>
      <c r="F37" s="597">
        <v>494</v>
      </c>
      <c r="G37" s="218">
        <v>11</v>
      </c>
      <c r="H37" s="219">
        <v>2.2000000000000002</v>
      </c>
      <c r="I37" s="597">
        <v>572</v>
      </c>
      <c r="J37" s="218">
        <v>19</v>
      </c>
      <c r="K37" s="219">
        <v>3.3</v>
      </c>
      <c r="L37" s="597">
        <v>530</v>
      </c>
      <c r="M37" s="218">
        <v>10</v>
      </c>
      <c r="N37" s="219">
        <v>1.9</v>
      </c>
      <c r="O37" s="593">
        <v>571</v>
      </c>
      <c r="P37" s="220">
        <v>8</v>
      </c>
      <c r="Q37" s="219">
        <v>1.4</v>
      </c>
      <c r="R37" s="586">
        <v>578</v>
      </c>
      <c r="S37" s="194">
        <v>8</v>
      </c>
      <c r="T37" s="219">
        <v>1.4</v>
      </c>
      <c r="U37" s="589">
        <v>565</v>
      </c>
      <c r="V37" s="195">
        <v>10</v>
      </c>
      <c r="W37" s="219">
        <v>1.8</v>
      </c>
      <c r="X37" s="589">
        <v>651</v>
      </c>
      <c r="Y37" s="195">
        <v>11</v>
      </c>
      <c r="Z37" s="184">
        <f t="shared" si="0"/>
        <v>1.6897081413210446</v>
      </c>
      <c r="AA37" s="586">
        <v>694</v>
      </c>
      <c r="AB37" s="195">
        <v>12</v>
      </c>
      <c r="AC37" s="188">
        <f t="shared" si="1"/>
        <v>1.7291066282420751</v>
      </c>
      <c r="AD37" s="197">
        <v>665</v>
      </c>
      <c r="AE37" s="198">
        <v>13</v>
      </c>
      <c r="AF37" s="184">
        <f t="shared" si="2"/>
        <v>1.9548872180451129</v>
      </c>
      <c r="AG37" s="199">
        <v>713</v>
      </c>
      <c r="AH37" s="198">
        <v>7</v>
      </c>
      <c r="AI37" s="184">
        <f t="shared" si="3"/>
        <v>0.98176718092566617</v>
      </c>
      <c r="AJ37" s="580">
        <v>702</v>
      </c>
      <c r="AK37" s="187">
        <v>10</v>
      </c>
      <c r="AL37" s="200">
        <f t="shared" si="4"/>
        <v>1.4245014245014245</v>
      </c>
      <c r="AM37" s="578">
        <v>766</v>
      </c>
      <c r="AN37" s="223">
        <v>13</v>
      </c>
      <c r="AO37" s="200">
        <f t="shared" si="5"/>
        <v>1.6971279373368149</v>
      </c>
      <c r="AP37" s="578">
        <v>739</v>
      </c>
      <c r="AQ37" s="223">
        <v>8</v>
      </c>
      <c r="AR37" s="200">
        <f t="shared" si="6"/>
        <v>1.0825439783491204</v>
      </c>
      <c r="AS37" s="578">
        <v>761</v>
      </c>
      <c r="AT37" s="223">
        <v>6</v>
      </c>
      <c r="AU37" s="200">
        <v>0.78843626806833111</v>
      </c>
      <c r="AV37" s="573">
        <f t="shared" si="7"/>
        <v>3681</v>
      </c>
      <c r="AW37" s="201">
        <f t="shared" si="7"/>
        <v>44</v>
      </c>
      <c r="AX37" s="224">
        <f t="shared" si="8"/>
        <v>1.1953273566965499</v>
      </c>
    </row>
    <row r="38" spans="1:50" s="192" customFormat="1" ht="15.75" customHeight="1" x14ac:dyDescent="0.15">
      <c r="A38" s="177" t="s">
        <v>144</v>
      </c>
      <c r="B38" s="178" t="s">
        <v>61</v>
      </c>
      <c r="C38" s="595">
        <v>492</v>
      </c>
      <c r="D38" s="179">
        <v>14</v>
      </c>
      <c r="E38" s="180">
        <v>2.8</v>
      </c>
      <c r="F38" s="595">
        <v>505</v>
      </c>
      <c r="G38" s="179">
        <v>16</v>
      </c>
      <c r="H38" s="180">
        <v>3.2</v>
      </c>
      <c r="I38" s="595">
        <v>544</v>
      </c>
      <c r="J38" s="179">
        <v>16</v>
      </c>
      <c r="K38" s="180">
        <v>2.9</v>
      </c>
      <c r="L38" s="595">
        <v>528</v>
      </c>
      <c r="M38" s="179">
        <v>17</v>
      </c>
      <c r="N38" s="180">
        <v>3.2</v>
      </c>
      <c r="O38" s="444">
        <v>517</v>
      </c>
      <c r="P38" s="3">
        <v>17</v>
      </c>
      <c r="Q38" s="180">
        <v>3.3</v>
      </c>
      <c r="R38" s="588">
        <v>541</v>
      </c>
      <c r="S38" s="207">
        <v>15</v>
      </c>
      <c r="T38" s="205">
        <v>2.8</v>
      </c>
      <c r="U38" s="590">
        <v>493</v>
      </c>
      <c r="V38" s="209">
        <v>19</v>
      </c>
      <c r="W38" s="180">
        <v>3.9</v>
      </c>
      <c r="X38" s="590">
        <v>543</v>
      </c>
      <c r="Y38" s="209">
        <v>20</v>
      </c>
      <c r="Z38" s="210">
        <f t="shared" si="0"/>
        <v>3.6832412523020261</v>
      </c>
      <c r="AA38" s="587">
        <v>541</v>
      </c>
      <c r="AB38" s="209">
        <v>13</v>
      </c>
      <c r="AC38" s="212">
        <f t="shared" si="1"/>
        <v>2.4029574861367835</v>
      </c>
      <c r="AD38" s="182">
        <v>636</v>
      </c>
      <c r="AE38" s="195">
        <v>13</v>
      </c>
      <c r="AF38" s="210">
        <f t="shared" si="2"/>
        <v>2.0440251572327042</v>
      </c>
      <c r="AG38" s="196">
        <v>548</v>
      </c>
      <c r="AH38" s="195">
        <v>12</v>
      </c>
      <c r="AI38" s="210">
        <f t="shared" si="3"/>
        <v>2.1897810218978102</v>
      </c>
      <c r="AJ38" s="581">
        <v>581</v>
      </c>
      <c r="AK38" s="213">
        <v>12</v>
      </c>
      <c r="AL38" s="212">
        <f t="shared" si="4"/>
        <v>2.0654044750430294</v>
      </c>
      <c r="AM38" s="577">
        <v>583</v>
      </c>
      <c r="AN38" s="213">
        <v>13</v>
      </c>
      <c r="AO38" s="188">
        <f t="shared" si="5"/>
        <v>2.2298456260720414</v>
      </c>
      <c r="AP38" s="577">
        <v>631</v>
      </c>
      <c r="AQ38" s="213">
        <v>12</v>
      </c>
      <c r="AR38" s="188">
        <f t="shared" si="6"/>
        <v>1.9017432646592711</v>
      </c>
      <c r="AS38" s="577">
        <v>649</v>
      </c>
      <c r="AT38" s="213">
        <v>17</v>
      </c>
      <c r="AU38" s="184">
        <v>2.6194144838212634</v>
      </c>
      <c r="AV38" s="572">
        <f t="shared" si="7"/>
        <v>2992</v>
      </c>
      <c r="AW38" s="190">
        <f t="shared" si="7"/>
        <v>66</v>
      </c>
      <c r="AX38" s="214">
        <f t="shared" si="8"/>
        <v>2.2058823529411766</v>
      </c>
    </row>
    <row r="39" spans="1:50" s="192" customFormat="1" ht="15.75" customHeight="1" x14ac:dyDescent="0.15">
      <c r="A39" s="193"/>
      <c r="B39" s="178" t="s">
        <v>29</v>
      </c>
      <c r="C39" s="595">
        <v>278</v>
      </c>
      <c r="D39" s="179">
        <v>10</v>
      </c>
      <c r="E39" s="180">
        <v>3.6</v>
      </c>
      <c r="F39" s="595">
        <v>280</v>
      </c>
      <c r="G39" s="179">
        <v>15</v>
      </c>
      <c r="H39" s="180">
        <v>5.4</v>
      </c>
      <c r="I39" s="595">
        <v>302</v>
      </c>
      <c r="J39" s="179">
        <v>11</v>
      </c>
      <c r="K39" s="180">
        <v>3.6</v>
      </c>
      <c r="L39" s="595">
        <v>282</v>
      </c>
      <c r="M39" s="179">
        <v>12</v>
      </c>
      <c r="N39" s="180">
        <v>4.3</v>
      </c>
      <c r="O39" s="444">
        <v>285</v>
      </c>
      <c r="P39" s="3">
        <v>15</v>
      </c>
      <c r="Q39" s="180">
        <v>5.3</v>
      </c>
      <c r="R39" s="588">
        <v>276</v>
      </c>
      <c r="S39" s="194">
        <v>6</v>
      </c>
      <c r="T39" s="180">
        <v>2.2000000000000002</v>
      </c>
      <c r="U39" s="588">
        <v>286</v>
      </c>
      <c r="V39" s="195">
        <v>14</v>
      </c>
      <c r="W39" s="180">
        <v>4.9000000000000004</v>
      </c>
      <c r="X39" s="588">
        <v>271</v>
      </c>
      <c r="Y39" s="195">
        <v>13</v>
      </c>
      <c r="Z39" s="184">
        <f t="shared" si="0"/>
        <v>4.7970479704797047</v>
      </c>
      <c r="AA39" s="585">
        <v>280</v>
      </c>
      <c r="AB39" s="195">
        <v>11</v>
      </c>
      <c r="AC39" s="188">
        <f t="shared" si="1"/>
        <v>3.9285714285714284</v>
      </c>
      <c r="AD39" s="182">
        <v>335</v>
      </c>
      <c r="AE39" s="195">
        <v>12</v>
      </c>
      <c r="AF39" s="184">
        <f t="shared" si="2"/>
        <v>3.5820895522388061</v>
      </c>
      <c r="AG39" s="196">
        <v>283</v>
      </c>
      <c r="AH39" s="195">
        <v>6</v>
      </c>
      <c r="AI39" s="184">
        <f t="shared" si="3"/>
        <v>2.1201413427561837</v>
      </c>
      <c r="AJ39" s="580">
        <v>305</v>
      </c>
      <c r="AK39" s="187">
        <v>10</v>
      </c>
      <c r="AL39" s="188">
        <f t="shared" si="4"/>
        <v>3.278688524590164</v>
      </c>
      <c r="AM39" s="576">
        <v>298</v>
      </c>
      <c r="AN39" s="187">
        <v>8</v>
      </c>
      <c r="AO39" s="188">
        <f t="shared" si="5"/>
        <v>2.6845637583892619</v>
      </c>
      <c r="AP39" s="576">
        <v>337</v>
      </c>
      <c r="AQ39" s="187">
        <v>11</v>
      </c>
      <c r="AR39" s="188">
        <f t="shared" si="6"/>
        <v>3.2640949554896146</v>
      </c>
      <c r="AS39" s="576">
        <v>348</v>
      </c>
      <c r="AT39" s="187">
        <v>13</v>
      </c>
      <c r="AU39" s="184">
        <v>3.7356321839080464</v>
      </c>
      <c r="AV39" s="572">
        <f t="shared" si="7"/>
        <v>1571</v>
      </c>
      <c r="AW39" s="190">
        <f t="shared" si="7"/>
        <v>48</v>
      </c>
      <c r="AX39" s="191">
        <f t="shared" si="8"/>
        <v>3.0553787396562697</v>
      </c>
    </row>
    <row r="40" spans="1:50" s="192" customFormat="1" ht="15.75" customHeight="1" x14ac:dyDescent="0.15">
      <c r="A40" s="193"/>
      <c r="B40" s="178" t="s">
        <v>32</v>
      </c>
      <c r="C40" s="595">
        <v>214</v>
      </c>
      <c r="D40" s="179">
        <v>4</v>
      </c>
      <c r="E40" s="180">
        <v>1.9</v>
      </c>
      <c r="F40" s="595">
        <v>225</v>
      </c>
      <c r="G40" s="179">
        <v>1</v>
      </c>
      <c r="H40" s="180">
        <v>0.4</v>
      </c>
      <c r="I40" s="595">
        <v>242</v>
      </c>
      <c r="J40" s="179">
        <v>5</v>
      </c>
      <c r="K40" s="180">
        <v>2.1</v>
      </c>
      <c r="L40" s="595">
        <v>246</v>
      </c>
      <c r="M40" s="179">
        <v>5</v>
      </c>
      <c r="N40" s="180">
        <v>2</v>
      </c>
      <c r="O40" s="444">
        <v>232</v>
      </c>
      <c r="P40" s="3">
        <v>2</v>
      </c>
      <c r="Q40" s="180">
        <v>0.9</v>
      </c>
      <c r="R40" s="588">
        <v>265</v>
      </c>
      <c r="S40" s="221">
        <v>9</v>
      </c>
      <c r="T40" s="219">
        <v>3.4</v>
      </c>
      <c r="U40" s="589">
        <v>207</v>
      </c>
      <c r="V40" s="198">
        <v>5</v>
      </c>
      <c r="W40" s="180">
        <v>2.4</v>
      </c>
      <c r="X40" s="589">
        <v>272</v>
      </c>
      <c r="Y40" s="198">
        <v>7</v>
      </c>
      <c r="Z40" s="222">
        <f t="shared" si="0"/>
        <v>2.5735294117647056</v>
      </c>
      <c r="AA40" s="586">
        <v>261</v>
      </c>
      <c r="AB40" s="198">
        <v>2</v>
      </c>
      <c r="AC40" s="200">
        <f t="shared" si="1"/>
        <v>0.76628352490421447</v>
      </c>
      <c r="AD40" s="197">
        <v>301</v>
      </c>
      <c r="AE40" s="198">
        <v>1</v>
      </c>
      <c r="AF40" s="222">
        <f t="shared" si="2"/>
        <v>0.33222591362126247</v>
      </c>
      <c r="AG40" s="199">
        <v>265</v>
      </c>
      <c r="AH40" s="198">
        <v>6</v>
      </c>
      <c r="AI40" s="222">
        <f t="shared" si="3"/>
        <v>2.2641509433962264</v>
      </c>
      <c r="AJ40" s="582">
        <v>276</v>
      </c>
      <c r="AK40" s="223">
        <v>2</v>
      </c>
      <c r="AL40" s="200">
        <f t="shared" si="4"/>
        <v>0.72463768115942029</v>
      </c>
      <c r="AM40" s="578">
        <v>285</v>
      </c>
      <c r="AN40" s="223">
        <v>5</v>
      </c>
      <c r="AO40" s="188">
        <f t="shared" si="5"/>
        <v>1.7543859649122806</v>
      </c>
      <c r="AP40" s="578">
        <v>294</v>
      </c>
      <c r="AQ40" s="223">
        <v>1</v>
      </c>
      <c r="AR40" s="188">
        <f t="shared" si="6"/>
        <v>0.3401360544217687</v>
      </c>
      <c r="AS40" s="578">
        <v>301</v>
      </c>
      <c r="AT40" s="223">
        <v>4</v>
      </c>
      <c r="AU40" s="184">
        <v>1.3289036544850499</v>
      </c>
      <c r="AV40" s="573">
        <f t="shared" si="7"/>
        <v>1421</v>
      </c>
      <c r="AW40" s="201">
        <f t="shared" si="7"/>
        <v>18</v>
      </c>
      <c r="AX40" s="224">
        <f t="shared" si="8"/>
        <v>1.2667135819845179</v>
      </c>
    </row>
    <row r="41" spans="1:50" s="192" customFormat="1" ht="15.75" customHeight="1" x14ac:dyDescent="0.15">
      <c r="A41" s="202" t="s">
        <v>145</v>
      </c>
      <c r="B41" s="203" t="s">
        <v>61</v>
      </c>
      <c r="C41" s="601">
        <v>725</v>
      </c>
      <c r="D41" s="204">
        <v>23</v>
      </c>
      <c r="E41" s="205">
        <v>3.2</v>
      </c>
      <c r="F41" s="601">
        <v>764</v>
      </c>
      <c r="G41" s="204">
        <v>27</v>
      </c>
      <c r="H41" s="205">
        <v>3.5</v>
      </c>
      <c r="I41" s="596">
        <v>697</v>
      </c>
      <c r="J41" s="204">
        <v>14</v>
      </c>
      <c r="K41" s="205">
        <v>2</v>
      </c>
      <c r="L41" s="596">
        <v>823</v>
      </c>
      <c r="M41" s="204">
        <v>22</v>
      </c>
      <c r="N41" s="205">
        <v>2.7</v>
      </c>
      <c r="O41" s="592">
        <v>725</v>
      </c>
      <c r="P41" s="206">
        <v>11</v>
      </c>
      <c r="Q41" s="205">
        <v>1.5</v>
      </c>
      <c r="R41" s="587">
        <v>766</v>
      </c>
      <c r="S41" s="194">
        <v>18</v>
      </c>
      <c r="T41" s="180">
        <v>2.2999999999999998</v>
      </c>
      <c r="U41" s="182">
        <v>793</v>
      </c>
      <c r="V41" s="195">
        <v>15</v>
      </c>
      <c r="W41" s="205">
        <v>1.9</v>
      </c>
      <c r="X41" s="182">
        <v>775</v>
      </c>
      <c r="Y41" s="195">
        <v>16</v>
      </c>
      <c r="Z41" s="184">
        <f t="shared" si="0"/>
        <v>2.064516129032258</v>
      </c>
      <c r="AA41" s="196">
        <v>839</v>
      </c>
      <c r="AB41" s="195">
        <v>15</v>
      </c>
      <c r="AC41" s="188">
        <f t="shared" si="1"/>
        <v>1.7878426698450536</v>
      </c>
      <c r="AD41" s="182">
        <v>842</v>
      </c>
      <c r="AE41" s="195">
        <v>11</v>
      </c>
      <c r="AF41" s="184">
        <f t="shared" si="2"/>
        <v>1.3064133016627077</v>
      </c>
      <c r="AG41" s="196">
        <v>825</v>
      </c>
      <c r="AH41" s="195">
        <v>12</v>
      </c>
      <c r="AI41" s="184">
        <f t="shared" si="3"/>
        <v>1.4545454545454546</v>
      </c>
      <c r="AJ41" s="580">
        <v>743</v>
      </c>
      <c r="AK41" s="187">
        <v>12</v>
      </c>
      <c r="AL41" s="212">
        <f t="shared" si="4"/>
        <v>1.6150740242261103</v>
      </c>
      <c r="AM41" s="577">
        <v>792</v>
      </c>
      <c r="AN41" s="213">
        <v>12</v>
      </c>
      <c r="AO41" s="212">
        <f t="shared" si="5"/>
        <v>1.5151515151515151</v>
      </c>
      <c r="AP41" s="577">
        <v>912</v>
      </c>
      <c r="AQ41" s="213">
        <v>16</v>
      </c>
      <c r="AR41" s="212">
        <f t="shared" si="6"/>
        <v>1.7543859649122806</v>
      </c>
      <c r="AS41" s="577">
        <v>873</v>
      </c>
      <c r="AT41" s="213">
        <v>9</v>
      </c>
      <c r="AU41" s="212">
        <v>1.0309278350515463</v>
      </c>
      <c r="AV41" s="572">
        <f t="shared" si="7"/>
        <v>4145</v>
      </c>
      <c r="AW41" s="190">
        <f t="shared" si="7"/>
        <v>61</v>
      </c>
      <c r="AX41" s="191">
        <f t="shared" si="8"/>
        <v>1.4716525934861278</v>
      </c>
    </row>
    <row r="42" spans="1:50" s="192" customFormat="1" ht="15.75" customHeight="1" x14ac:dyDescent="0.15">
      <c r="A42" s="193"/>
      <c r="B42" s="178" t="s">
        <v>29</v>
      </c>
      <c r="C42" s="602">
        <v>369</v>
      </c>
      <c r="D42" s="179">
        <v>16</v>
      </c>
      <c r="E42" s="180">
        <v>4.3</v>
      </c>
      <c r="F42" s="602">
        <v>397</v>
      </c>
      <c r="G42" s="179">
        <v>15</v>
      </c>
      <c r="H42" s="180">
        <v>3.8</v>
      </c>
      <c r="I42" s="595">
        <v>355</v>
      </c>
      <c r="J42" s="179">
        <v>12</v>
      </c>
      <c r="K42" s="180">
        <v>3.4</v>
      </c>
      <c r="L42" s="595">
        <v>417</v>
      </c>
      <c r="M42" s="179">
        <v>14</v>
      </c>
      <c r="N42" s="180">
        <v>3.4</v>
      </c>
      <c r="O42" s="447">
        <v>361</v>
      </c>
      <c r="P42" s="215">
        <v>7</v>
      </c>
      <c r="Q42" s="180">
        <v>1.9</v>
      </c>
      <c r="R42" s="585">
        <v>392</v>
      </c>
      <c r="S42" s="194">
        <v>12</v>
      </c>
      <c r="T42" s="180">
        <v>3.1</v>
      </c>
      <c r="U42" s="588">
        <v>429</v>
      </c>
      <c r="V42" s="195">
        <v>9</v>
      </c>
      <c r="W42" s="180">
        <v>2.1</v>
      </c>
      <c r="X42" s="588">
        <v>403</v>
      </c>
      <c r="Y42" s="195">
        <v>13</v>
      </c>
      <c r="Z42" s="184">
        <f t="shared" si="0"/>
        <v>3.225806451612903</v>
      </c>
      <c r="AA42" s="585">
        <v>463</v>
      </c>
      <c r="AB42" s="195">
        <v>12</v>
      </c>
      <c r="AC42" s="188">
        <f t="shared" si="1"/>
        <v>2.5917926565874732</v>
      </c>
      <c r="AD42" s="182">
        <v>426</v>
      </c>
      <c r="AE42" s="195">
        <v>8</v>
      </c>
      <c r="AF42" s="184">
        <f t="shared" si="2"/>
        <v>1.8779342723004695</v>
      </c>
      <c r="AG42" s="196">
        <v>420</v>
      </c>
      <c r="AH42" s="195">
        <v>9</v>
      </c>
      <c r="AI42" s="184">
        <f t="shared" si="3"/>
        <v>2.1428571428571428</v>
      </c>
      <c r="AJ42" s="580">
        <v>368</v>
      </c>
      <c r="AK42" s="187">
        <v>8</v>
      </c>
      <c r="AL42" s="188">
        <f t="shared" si="4"/>
        <v>2.1739130434782608</v>
      </c>
      <c r="AM42" s="576">
        <v>385</v>
      </c>
      <c r="AN42" s="187">
        <v>9</v>
      </c>
      <c r="AO42" s="188">
        <f t="shared" si="5"/>
        <v>2.3376623376623376</v>
      </c>
      <c r="AP42" s="576">
        <v>474</v>
      </c>
      <c r="AQ42" s="187">
        <v>13</v>
      </c>
      <c r="AR42" s="188">
        <f t="shared" si="6"/>
        <v>2.7426160337552745</v>
      </c>
      <c r="AS42" s="576">
        <v>416</v>
      </c>
      <c r="AT42" s="187">
        <v>4</v>
      </c>
      <c r="AU42" s="188">
        <v>0.96153846153846156</v>
      </c>
      <c r="AV42" s="572">
        <f t="shared" si="7"/>
        <v>2063</v>
      </c>
      <c r="AW42" s="190">
        <f t="shared" si="7"/>
        <v>43</v>
      </c>
      <c r="AX42" s="191">
        <f t="shared" si="8"/>
        <v>2.084343189529811</v>
      </c>
    </row>
    <row r="43" spans="1:50" s="192" customFormat="1" ht="15.75" customHeight="1" x14ac:dyDescent="0.15">
      <c r="A43" s="216"/>
      <c r="B43" s="217" t="s">
        <v>32</v>
      </c>
      <c r="C43" s="603">
        <v>356</v>
      </c>
      <c r="D43" s="218">
        <v>7</v>
      </c>
      <c r="E43" s="219">
        <v>2</v>
      </c>
      <c r="F43" s="603">
        <v>367</v>
      </c>
      <c r="G43" s="218">
        <v>12</v>
      </c>
      <c r="H43" s="219">
        <v>3.3</v>
      </c>
      <c r="I43" s="597">
        <v>342</v>
      </c>
      <c r="J43" s="218">
        <v>2</v>
      </c>
      <c r="K43" s="219">
        <v>0.6</v>
      </c>
      <c r="L43" s="597">
        <v>406</v>
      </c>
      <c r="M43" s="218">
        <v>8</v>
      </c>
      <c r="N43" s="219">
        <v>2</v>
      </c>
      <c r="O43" s="593">
        <v>364</v>
      </c>
      <c r="P43" s="220">
        <v>4</v>
      </c>
      <c r="Q43" s="219">
        <v>1.1000000000000001</v>
      </c>
      <c r="R43" s="586">
        <v>374</v>
      </c>
      <c r="S43" s="194">
        <v>6</v>
      </c>
      <c r="T43" s="219">
        <v>1.6</v>
      </c>
      <c r="U43" s="589">
        <v>364</v>
      </c>
      <c r="V43" s="195">
        <v>6</v>
      </c>
      <c r="W43" s="219">
        <v>1.6</v>
      </c>
      <c r="X43" s="589">
        <v>372</v>
      </c>
      <c r="Y43" s="195">
        <v>3</v>
      </c>
      <c r="Z43" s="184">
        <f t="shared" si="0"/>
        <v>0.80645161290322576</v>
      </c>
      <c r="AA43" s="586">
        <v>376</v>
      </c>
      <c r="AB43" s="195">
        <v>3</v>
      </c>
      <c r="AC43" s="188">
        <f t="shared" si="1"/>
        <v>0.7978723404255319</v>
      </c>
      <c r="AD43" s="197">
        <v>416</v>
      </c>
      <c r="AE43" s="198">
        <v>3</v>
      </c>
      <c r="AF43" s="184">
        <f t="shared" si="2"/>
        <v>0.72115384615384615</v>
      </c>
      <c r="AG43" s="199">
        <v>405</v>
      </c>
      <c r="AH43" s="198">
        <v>3</v>
      </c>
      <c r="AI43" s="184">
        <f t="shared" si="3"/>
        <v>0.74074074074074081</v>
      </c>
      <c r="AJ43" s="580">
        <v>375</v>
      </c>
      <c r="AK43" s="187">
        <v>4</v>
      </c>
      <c r="AL43" s="188">
        <f t="shared" si="4"/>
        <v>1.0666666666666667</v>
      </c>
      <c r="AM43" s="576">
        <v>407</v>
      </c>
      <c r="AN43" s="187">
        <v>3</v>
      </c>
      <c r="AO43" s="200">
        <f t="shared" si="5"/>
        <v>0.73710073710073709</v>
      </c>
      <c r="AP43" s="576">
        <v>438</v>
      </c>
      <c r="AQ43" s="187">
        <v>3</v>
      </c>
      <c r="AR43" s="200">
        <f t="shared" si="6"/>
        <v>0.68493150684931503</v>
      </c>
      <c r="AS43" s="576">
        <v>457</v>
      </c>
      <c r="AT43" s="187">
        <v>5</v>
      </c>
      <c r="AU43" s="200">
        <v>1.0940919037199124</v>
      </c>
      <c r="AV43" s="573">
        <f t="shared" si="7"/>
        <v>2082</v>
      </c>
      <c r="AW43" s="201">
        <f t="shared" si="7"/>
        <v>18</v>
      </c>
      <c r="AX43" s="224">
        <f t="shared" si="8"/>
        <v>0.86455331412103753</v>
      </c>
    </row>
    <row r="44" spans="1:50" s="192" customFormat="1" ht="15.75" customHeight="1" x14ac:dyDescent="0.15">
      <c r="A44" s="202" t="s">
        <v>146</v>
      </c>
      <c r="B44" s="203" t="s">
        <v>61</v>
      </c>
      <c r="C44" s="596">
        <v>877</v>
      </c>
      <c r="D44" s="204">
        <v>34</v>
      </c>
      <c r="E44" s="205">
        <v>3.9</v>
      </c>
      <c r="F44" s="596">
        <v>879</v>
      </c>
      <c r="G44" s="204">
        <v>21</v>
      </c>
      <c r="H44" s="205">
        <v>2.4</v>
      </c>
      <c r="I44" s="596">
        <v>943</v>
      </c>
      <c r="J44" s="204">
        <v>24</v>
      </c>
      <c r="K44" s="205">
        <v>2.5</v>
      </c>
      <c r="L44" s="596">
        <v>972</v>
      </c>
      <c r="M44" s="204">
        <v>24</v>
      </c>
      <c r="N44" s="205">
        <v>2.5</v>
      </c>
      <c r="O44" s="592">
        <v>1001</v>
      </c>
      <c r="P44" s="206">
        <v>23</v>
      </c>
      <c r="Q44" s="205">
        <v>2.2999999999999998</v>
      </c>
      <c r="R44" s="588">
        <v>987</v>
      </c>
      <c r="S44" s="207">
        <v>25</v>
      </c>
      <c r="T44" s="205">
        <v>2.5</v>
      </c>
      <c r="U44" s="208">
        <v>1025</v>
      </c>
      <c r="V44" s="209">
        <v>30</v>
      </c>
      <c r="W44" s="180">
        <v>2.9</v>
      </c>
      <c r="X44" s="208">
        <v>1085</v>
      </c>
      <c r="Y44" s="209">
        <v>30</v>
      </c>
      <c r="Z44" s="210">
        <f t="shared" si="0"/>
        <v>2.7649769585253456</v>
      </c>
      <c r="AA44" s="211">
        <v>1194</v>
      </c>
      <c r="AB44" s="209">
        <v>31</v>
      </c>
      <c r="AC44" s="212">
        <f t="shared" si="1"/>
        <v>2.5963149078726966</v>
      </c>
      <c r="AD44" s="182">
        <v>1181</v>
      </c>
      <c r="AE44" s="195">
        <v>30</v>
      </c>
      <c r="AF44" s="210">
        <f t="shared" si="2"/>
        <v>2.5402201524132093</v>
      </c>
      <c r="AG44" s="196">
        <v>1208</v>
      </c>
      <c r="AH44" s="195">
        <v>23</v>
      </c>
      <c r="AI44" s="210">
        <f t="shared" si="3"/>
        <v>1.9039735099337749</v>
      </c>
      <c r="AJ44" s="581">
        <v>1187</v>
      </c>
      <c r="AK44" s="213">
        <v>26</v>
      </c>
      <c r="AL44" s="212">
        <f t="shared" si="4"/>
        <v>2.1903959561920807</v>
      </c>
      <c r="AM44" s="577">
        <v>1253</v>
      </c>
      <c r="AN44" s="213">
        <v>25</v>
      </c>
      <c r="AO44" s="188">
        <f t="shared" si="5"/>
        <v>1.9952114924181963</v>
      </c>
      <c r="AP44" s="577">
        <v>1231</v>
      </c>
      <c r="AQ44" s="213">
        <v>17</v>
      </c>
      <c r="AR44" s="188">
        <f t="shared" si="6"/>
        <v>1.380991064175467</v>
      </c>
      <c r="AS44" s="577">
        <v>1300</v>
      </c>
      <c r="AT44" s="213">
        <v>24</v>
      </c>
      <c r="AU44" s="184">
        <v>1.8461538461538463</v>
      </c>
      <c r="AV44" s="572">
        <f t="shared" si="7"/>
        <v>6179</v>
      </c>
      <c r="AW44" s="190">
        <f t="shared" si="7"/>
        <v>115</v>
      </c>
      <c r="AX44" s="214">
        <f t="shared" si="8"/>
        <v>1.8611425797054537</v>
      </c>
    </row>
    <row r="45" spans="1:50" s="192" customFormat="1" ht="15.75" customHeight="1" x14ac:dyDescent="0.15">
      <c r="A45" s="193"/>
      <c r="B45" s="178" t="s">
        <v>29</v>
      </c>
      <c r="C45" s="595">
        <v>493</v>
      </c>
      <c r="D45" s="179">
        <v>30</v>
      </c>
      <c r="E45" s="180">
        <v>6.1</v>
      </c>
      <c r="F45" s="595">
        <v>524</v>
      </c>
      <c r="G45" s="179">
        <v>17</v>
      </c>
      <c r="H45" s="180">
        <v>3.2</v>
      </c>
      <c r="I45" s="595">
        <v>522</v>
      </c>
      <c r="J45" s="179">
        <v>18</v>
      </c>
      <c r="K45" s="180">
        <v>3.4</v>
      </c>
      <c r="L45" s="595">
        <v>564</v>
      </c>
      <c r="M45" s="179">
        <v>16</v>
      </c>
      <c r="N45" s="180">
        <v>2.8</v>
      </c>
      <c r="O45" s="447">
        <v>560</v>
      </c>
      <c r="P45" s="215">
        <v>16</v>
      </c>
      <c r="Q45" s="180">
        <v>2.9</v>
      </c>
      <c r="R45" s="588">
        <v>539</v>
      </c>
      <c r="S45" s="194">
        <v>16</v>
      </c>
      <c r="T45" s="180">
        <v>3</v>
      </c>
      <c r="U45" s="588">
        <v>578</v>
      </c>
      <c r="V45" s="195">
        <v>24</v>
      </c>
      <c r="W45" s="180">
        <v>4.2</v>
      </c>
      <c r="X45" s="588">
        <v>590</v>
      </c>
      <c r="Y45" s="195">
        <v>21</v>
      </c>
      <c r="Z45" s="184">
        <f t="shared" si="0"/>
        <v>3.5593220338983054</v>
      </c>
      <c r="AA45" s="585">
        <v>666</v>
      </c>
      <c r="AB45" s="195">
        <v>18</v>
      </c>
      <c r="AC45" s="188">
        <f t="shared" si="1"/>
        <v>2.7027027027027026</v>
      </c>
      <c r="AD45" s="182">
        <v>668</v>
      </c>
      <c r="AE45" s="195">
        <v>23</v>
      </c>
      <c r="AF45" s="184">
        <f t="shared" si="2"/>
        <v>3.44311377245509</v>
      </c>
      <c r="AG45" s="196">
        <v>663</v>
      </c>
      <c r="AH45" s="195">
        <v>15</v>
      </c>
      <c r="AI45" s="184">
        <f t="shared" si="3"/>
        <v>2.2624434389140271</v>
      </c>
      <c r="AJ45" s="580">
        <v>665</v>
      </c>
      <c r="AK45" s="187">
        <v>13</v>
      </c>
      <c r="AL45" s="188">
        <f t="shared" si="4"/>
        <v>1.9548872180451129</v>
      </c>
      <c r="AM45" s="576">
        <v>710</v>
      </c>
      <c r="AN45" s="187">
        <v>15</v>
      </c>
      <c r="AO45" s="188">
        <f t="shared" si="5"/>
        <v>2.112676056338028</v>
      </c>
      <c r="AP45" s="576">
        <v>665</v>
      </c>
      <c r="AQ45" s="187">
        <v>10</v>
      </c>
      <c r="AR45" s="188">
        <f t="shared" si="6"/>
        <v>1.5037593984962405</v>
      </c>
      <c r="AS45" s="576">
        <v>719</v>
      </c>
      <c r="AT45" s="187">
        <v>19</v>
      </c>
      <c r="AU45" s="184">
        <v>2.642559109874826</v>
      </c>
      <c r="AV45" s="572">
        <f t="shared" si="7"/>
        <v>3422</v>
      </c>
      <c r="AW45" s="190">
        <f t="shared" si="7"/>
        <v>72</v>
      </c>
      <c r="AX45" s="191">
        <f t="shared" si="8"/>
        <v>2.1040327293980128</v>
      </c>
    </row>
    <row r="46" spans="1:50" s="192" customFormat="1" ht="15.75" customHeight="1" x14ac:dyDescent="0.15">
      <c r="A46" s="216"/>
      <c r="B46" s="217" t="s">
        <v>32</v>
      </c>
      <c r="C46" s="597">
        <v>384</v>
      </c>
      <c r="D46" s="218">
        <v>4</v>
      </c>
      <c r="E46" s="219">
        <v>1</v>
      </c>
      <c r="F46" s="597">
        <v>355</v>
      </c>
      <c r="G46" s="218">
        <v>4</v>
      </c>
      <c r="H46" s="219">
        <v>1.1000000000000001</v>
      </c>
      <c r="I46" s="597">
        <v>421</v>
      </c>
      <c r="J46" s="218">
        <v>6</v>
      </c>
      <c r="K46" s="219">
        <v>1.4</v>
      </c>
      <c r="L46" s="597">
        <v>408</v>
      </c>
      <c r="M46" s="218">
        <v>8</v>
      </c>
      <c r="N46" s="219">
        <v>2</v>
      </c>
      <c r="O46" s="593">
        <v>441</v>
      </c>
      <c r="P46" s="220">
        <v>7</v>
      </c>
      <c r="Q46" s="219">
        <v>1.6</v>
      </c>
      <c r="R46" s="588">
        <v>448</v>
      </c>
      <c r="S46" s="221">
        <v>9</v>
      </c>
      <c r="T46" s="219">
        <v>2</v>
      </c>
      <c r="U46" s="589">
        <v>447</v>
      </c>
      <c r="V46" s="198">
        <v>6</v>
      </c>
      <c r="W46" s="180">
        <v>1.3</v>
      </c>
      <c r="X46" s="589">
        <v>495</v>
      </c>
      <c r="Y46" s="198">
        <v>9</v>
      </c>
      <c r="Z46" s="222">
        <f t="shared" si="0"/>
        <v>1.8181818181818181</v>
      </c>
      <c r="AA46" s="586">
        <v>528</v>
      </c>
      <c r="AB46" s="198">
        <v>13</v>
      </c>
      <c r="AC46" s="200">
        <f t="shared" si="1"/>
        <v>2.4621212121212119</v>
      </c>
      <c r="AD46" s="197">
        <v>513</v>
      </c>
      <c r="AE46" s="198">
        <v>7</v>
      </c>
      <c r="AF46" s="222">
        <f t="shared" si="2"/>
        <v>1.364522417153996</v>
      </c>
      <c r="AG46" s="199">
        <v>545</v>
      </c>
      <c r="AH46" s="198">
        <v>8</v>
      </c>
      <c r="AI46" s="222">
        <f t="shared" si="3"/>
        <v>1.4678899082568808</v>
      </c>
      <c r="AJ46" s="582">
        <v>522</v>
      </c>
      <c r="AK46" s="223">
        <v>13</v>
      </c>
      <c r="AL46" s="200">
        <f t="shared" si="4"/>
        <v>2.490421455938697</v>
      </c>
      <c r="AM46" s="578">
        <v>543</v>
      </c>
      <c r="AN46" s="223">
        <v>10</v>
      </c>
      <c r="AO46" s="188">
        <f t="shared" si="5"/>
        <v>1.8416206261510131</v>
      </c>
      <c r="AP46" s="578">
        <v>566</v>
      </c>
      <c r="AQ46" s="223">
        <v>7</v>
      </c>
      <c r="AR46" s="188">
        <f t="shared" si="6"/>
        <v>1.2367491166077738</v>
      </c>
      <c r="AS46" s="578">
        <v>581</v>
      </c>
      <c r="AT46" s="223">
        <v>5</v>
      </c>
      <c r="AU46" s="184">
        <v>0.86058519793459543</v>
      </c>
      <c r="AV46" s="573">
        <f t="shared" si="7"/>
        <v>2757</v>
      </c>
      <c r="AW46" s="201">
        <f t="shared" si="7"/>
        <v>43</v>
      </c>
      <c r="AX46" s="224">
        <f t="shared" si="8"/>
        <v>1.5596663039535728</v>
      </c>
    </row>
    <row r="47" spans="1:50" s="192" customFormat="1" ht="15.75" customHeight="1" x14ac:dyDescent="0.15">
      <c r="A47" s="202" t="s">
        <v>147</v>
      </c>
      <c r="B47" s="203" t="s">
        <v>61</v>
      </c>
      <c r="C47" s="601">
        <v>2131</v>
      </c>
      <c r="D47" s="204">
        <v>70</v>
      </c>
      <c r="E47" s="205">
        <v>3.3</v>
      </c>
      <c r="F47" s="601">
        <v>2191</v>
      </c>
      <c r="G47" s="204">
        <v>71</v>
      </c>
      <c r="H47" s="205">
        <v>3.2</v>
      </c>
      <c r="I47" s="596">
        <v>2449</v>
      </c>
      <c r="J47" s="204">
        <v>92</v>
      </c>
      <c r="K47" s="205">
        <v>3.8</v>
      </c>
      <c r="L47" s="596">
        <v>2413</v>
      </c>
      <c r="M47" s="204">
        <v>73</v>
      </c>
      <c r="N47" s="205">
        <v>3</v>
      </c>
      <c r="O47" s="592">
        <v>2475</v>
      </c>
      <c r="P47" s="206">
        <v>76</v>
      </c>
      <c r="Q47" s="205">
        <v>3.1</v>
      </c>
      <c r="R47" s="587">
        <v>2663</v>
      </c>
      <c r="S47" s="194">
        <v>83</v>
      </c>
      <c r="T47" s="180">
        <v>3.1</v>
      </c>
      <c r="U47" s="182">
        <v>2578</v>
      </c>
      <c r="V47" s="195">
        <v>86</v>
      </c>
      <c r="W47" s="205">
        <v>3.3</v>
      </c>
      <c r="X47" s="182">
        <v>2614</v>
      </c>
      <c r="Y47" s="195">
        <v>87</v>
      </c>
      <c r="Z47" s="184">
        <f t="shared" si="0"/>
        <v>3.3282325937260904</v>
      </c>
      <c r="AA47" s="196">
        <v>2907</v>
      </c>
      <c r="AB47" s="195">
        <v>70</v>
      </c>
      <c r="AC47" s="188">
        <f t="shared" si="1"/>
        <v>2.4079807361541108</v>
      </c>
      <c r="AD47" s="182">
        <v>2979</v>
      </c>
      <c r="AE47" s="195">
        <v>78</v>
      </c>
      <c r="AF47" s="184">
        <f t="shared" si="2"/>
        <v>2.6183282980866065</v>
      </c>
      <c r="AG47" s="196">
        <v>2969</v>
      </c>
      <c r="AH47" s="195">
        <v>73</v>
      </c>
      <c r="AI47" s="184">
        <f t="shared" si="3"/>
        <v>2.4587403166049175</v>
      </c>
      <c r="AJ47" s="580">
        <v>2933</v>
      </c>
      <c r="AK47" s="187">
        <v>73</v>
      </c>
      <c r="AL47" s="212">
        <f t="shared" si="4"/>
        <v>2.4889191953631098</v>
      </c>
      <c r="AM47" s="577">
        <v>3162</v>
      </c>
      <c r="AN47" s="213">
        <v>68</v>
      </c>
      <c r="AO47" s="212">
        <f t="shared" si="5"/>
        <v>2.1505376344086025</v>
      </c>
      <c r="AP47" s="577">
        <v>3153</v>
      </c>
      <c r="AQ47" s="213">
        <v>57</v>
      </c>
      <c r="AR47" s="212">
        <f t="shared" si="6"/>
        <v>1.8078020932445291</v>
      </c>
      <c r="AS47" s="577">
        <v>3436</v>
      </c>
      <c r="AT47" s="213">
        <v>68</v>
      </c>
      <c r="AU47" s="212">
        <v>1.979045401629802</v>
      </c>
      <c r="AV47" s="572">
        <f t="shared" si="7"/>
        <v>15653</v>
      </c>
      <c r="AW47" s="190">
        <f t="shared" si="7"/>
        <v>339</v>
      </c>
      <c r="AX47" s="214">
        <f t="shared" si="8"/>
        <v>2.1657190314955601</v>
      </c>
    </row>
    <row r="48" spans="1:50" s="192" customFormat="1" ht="15.75" customHeight="1" x14ac:dyDescent="0.15">
      <c r="A48" s="193"/>
      <c r="B48" s="178" t="s">
        <v>29</v>
      </c>
      <c r="C48" s="602">
        <v>1182</v>
      </c>
      <c r="D48" s="179">
        <v>51</v>
      </c>
      <c r="E48" s="180">
        <v>4.3</v>
      </c>
      <c r="F48" s="602">
        <v>1232</v>
      </c>
      <c r="G48" s="179">
        <v>50</v>
      </c>
      <c r="H48" s="180">
        <v>4.0999999999999996</v>
      </c>
      <c r="I48" s="595">
        <v>1411</v>
      </c>
      <c r="J48" s="179">
        <v>65</v>
      </c>
      <c r="K48" s="180">
        <v>4.5999999999999996</v>
      </c>
      <c r="L48" s="595">
        <v>1350</v>
      </c>
      <c r="M48" s="179">
        <v>53</v>
      </c>
      <c r="N48" s="180">
        <v>3.9</v>
      </c>
      <c r="O48" s="447">
        <v>1371</v>
      </c>
      <c r="P48" s="215">
        <v>54</v>
      </c>
      <c r="Q48" s="180">
        <v>3.9</v>
      </c>
      <c r="R48" s="585">
        <v>1477</v>
      </c>
      <c r="S48" s="194">
        <v>54</v>
      </c>
      <c r="T48" s="180">
        <v>3.7</v>
      </c>
      <c r="U48" s="588">
        <v>1448</v>
      </c>
      <c r="V48" s="195">
        <v>56</v>
      </c>
      <c r="W48" s="180">
        <v>3.9</v>
      </c>
      <c r="X48" s="588">
        <v>1451</v>
      </c>
      <c r="Y48" s="195">
        <v>54</v>
      </c>
      <c r="Z48" s="184">
        <f t="shared" si="0"/>
        <v>3.7215713301171607</v>
      </c>
      <c r="AA48" s="585">
        <v>1600</v>
      </c>
      <c r="AB48" s="195">
        <v>46</v>
      </c>
      <c r="AC48" s="188">
        <f t="shared" si="1"/>
        <v>2.875</v>
      </c>
      <c r="AD48" s="182">
        <v>1643</v>
      </c>
      <c r="AE48" s="195">
        <v>57</v>
      </c>
      <c r="AF48" s="184">
        <f t="shared" si="2"/>
        <v>3.469263542300669</v>
      </c>
      <c r="AG48" s="196">
        <v>1587</v>
      </c>
      <c r="AH48" s="195">
        <v>53</v>
      </c>
      <c r="AI48" s="184">
        <f t="shared" si="3"/>
        <v>3.3396345305608066</v>
      </c>
      <c r="AJ48" s="580">
        <v>1620</v>
      </c>
      <c r="AK48" s="187">
        <v>49</v>
      </c>
      <c r="AL48" s="188">
        <f t="shared" si="4"/>
        <v>3.0246913580246915</v>
      </c>
      <c r="AM48" s="576">
        <v>1708</v>
      </c>
      <c r="AN48" s="187">
        <v>43</v>
      </c>
      <c r="AO48" s="188">
        <f t="shared" si="5"/>
        <v>2.5175644028103044</v>
      </c>
      <c r="AP48" s="576">
        <v>1758</v>
      </c>
      <c r="AQ48" s="187">
        <v>40</v>
      </c>
      <c r="AR48" s="188">
        <f t="shared" si="6"/>
        <v>2.2753128555176336</v>
      </c>
      <c r="AS48" s="576">
        <v>1888</v>
      </c>
      <c r="AT48" s="187">
        <v>44</v>
      </c>
      <c r="AU48" s="188">
        <v>2.3305084745762712</v>
      </c>
      <c r="AV48" s="572">
        <f t="shared" si="7"/>
        <v>8561</v>
      </c>
      <c r="AW48" s="190">
        <f t="shared" si="7"/>
        <v>229</v>
      </c>
      <c r="AX48" s="191">
        <f t="shared" si="8"/>
        <v>2.6749211540707862</v>
      </c>
    </row>
    <row r="49" spans="1:50" s="192" customFormat="1" ht="15.75" customHeight="1" x14ac:dyDescent="0.15">
      <c r="A49" s="216"/>
      <c r="B49" s="217" t="s">
        <v>32</v>
      </c>
      <c r="C49" s="603">
        <v>949</v>
      </c>
      <c r="D49" s="218">
        <v>19</v>
      </c>
      <c r="E49" s="219">
        <v>2</v>
      </c>
      <c r="F49" s="603">
        <v>959</v>
      </c>
      <c r="G49" s="218">
        <v>21</v>
      </c>
      <c r="H49" s="219">
        <v>2.2000000000000002</v>
      </c>
      <c r="I49" s="597">
        <v>1038</v>
      </c>
      <c r="J49" s="218">
        <v>27</v>
      </c>
      <c r="K49" s="219">
        <v>2.6</v>
      </c>
      <c r="L49" s="597">
        <v>1063</v>
      </c>
      <c r="M49" s="218">
        <v>20</v>
      </c>
      <c r="N49" s="219">
        <v>1.9</v>
      </c>
      <c r="O49" s="593">
        <v>1104</v>
      </c>
      <c r="P49" s="220">
        <v>22</v>
      </c>
      <c r="Q49" s="219">
        <v>2</v>
      </c>
      <c r="R49" s="586">
        <v>1186</v>
      </c>
      <c r="S49" s="194">
        <v>29</v>
      </c>
      <c r="T49" s="219">
        <v>2.4</v>
      </c>
      <c r="U49" s="589">
        <v>1130</v>
      </c>
      <c r="V49" s="195">
        <v>30</v>
      </c>
      <c r="W49" s="219">
        <v>2.7</v>
      </c>
      <c r="X49" s="589">
        <v>1163</v>
      </c>
      <c r="Y49" s="195">
        <v>33</v>
      </c>
      <c r="Z49" s="184">
        <f t="shared" si="0"/>
        <v>2.8374892519346515</v>
      </c>
      <c r="AA49" s="586">
        <v>1307</v>
      </c>
      <c r="AB49" s="195">
        <v>24</v>
      </c>
      <c r="AC49" s="188">
        <f t="shared" si="1"/>
        <v>1.8362662586074983</v>
      </c>
      <c r="AD49" s="197">
        <v>1336</v>
      </c>
      <c r="AE49" s="198">
        <v>21</v>
      </c>
      <c r="AF49" s="184">
        <f t="shared" si="2"/>
        <v>1.5718562874251496</v>
      </c>
      <c r="AG49" s="199">
        <v>1382</v>
      </c>
      <c r="AH49" s="198">
        <v>20</v>
      </c>
      <c r="AI49" s="184">
        <f t="shared" si="3"/>
        <v>1.4471780028943559</v>
      </c>
      <c r="AJ49" s="580">
        <v>1313</v>
      </c>
      <c r="AK49" s="187">
        <v>24</v>
      </c>
      <c r="AL49" s="200">
        <f t="shared" si="4"/>
        <v>1.8278750952018279</v>
      </c>
      <c r="AM49" s="576">
        <v>1454</v>
      </c>
      <c r="AN49" s="187">
        <v>25</v>
      </c>
      <c r="AO49" s="200">
        <f t="shared" si="5"/>
        <v>1.71939477303989</v>
      </c>
      <c r="AP49" s="576">
        <v>1395</v>
      </c>
      <c r="AQ49" s="187">
        <v>17</v>
      </c>
      <c r="AR49" s="200">
        <f t="shared" si="6"/>
        <v>1.2186379928315414</v>
      </c>
      <c r="AS49" s="576">
        <v>1548</v>
      </c>
      <c r="AT49" s="187">
        <v>24</v>
      </c>
      <c r="AU49" s="200">
        <v>1.5503875968992249</v>
      </c>
      <c r="AV49" s="573">
        <f t="shared" si="7"/>
        <v>7092</v>
      </c>
      <c r="AW49" s="201">
        <f t="shared" si="7"/>
        <v>110</v>
      </c>
      <c r="AX49" s="224">
        <f t="shared" si="8"/>
        <v>1.551043429216018</v>
      </c>
    </row>
    <row r="50" spans="1:50" s="192" customFormat="1" ht="15.75" customHeight="1" x14ac:dyDescent="0.15">
      <c r="A50" s="202" t="s">
        <v>148</v>
      </c>
      <c r="B50" s="203" t="s">
        <v>61</v>
      </c>
      <c r="C50" s="596">
        <v>268</v>
      </c>
      <c r="D50" s="204">
        <v>7</v>
      </c>
      <c r="E50" s="205">
        <v>2.6</v>
      </c>
      <c r="F50" s="596">
        <v>296</v>
      </c>
      <c r="G50" s="204">
        <v>5</v>
      </c>
      <c r="H50" s="205">
        <v>1.7</v>
      </c>
      <c r="I50" s="596">
        <v>289</v>
      </c>
      <c r="J50" s="204">
        <v>5</v>
      </c>
      <c r="K50" s="205">
        <v>1.7</v>
      </c>
      <c r="L50" s="596">
        <v>273</v>
      </c>
      <c r="M50" s="204">
        <v>4</v>
      </c>
      <c r="N50" s="205">
        <v>1.5</v>
      </c>
      <c r="O50" s="592">
        <v>257</v>
      </c>
      <c r="P50" s="206">
        <v>4</v>
      </c>
      <c r="Q50" s="205">
        <v>1.6</v>
      </c>
      <c r="R50" s="588">
        <v>321</v>
      </c>
      <c r="S50" s="207">
        <v>7</v>
      </c>
      <c r="T50" s="205">
        <v>2.2000000000000002</v>
      </c>
      <c r="U50" s="590">
        <v>290</v>
      </c>
      <c r="V50" s="209">
        <v>8</v>
      </c>
      <c r="W50" s="180">
        <v>2.8</v>
      </c>
      <c r="X50" s="590">
        <v>321</v>
      </c>
      <c r="Y50" s="209">
        <v>7</v>
      </c>
      <c r="Z50" s="210">
        <f t="shared" si="0"/>
        <v>2.1806853582554515</v>
      </c>
      <c r="AA50" s="587">
        <v>318</v>
      </c>
      <c r="AB50" s="209">
        <v>6</v>
      </c>
      <c r="AC50" s="212">
        <f t="shared" si="1"/>
        <v>1.8867924528301887</v>
      </c>
      <c r="AD50" s="182">
        <v>304</v>
      </c>
      <c r="AE50" s="195">
        <v>5</v>
      </c>
      <c r="AF50" s="210">
        <f t="shared" si="2"/>
        <v>1.6447368421052631</v>
      </c>
      <c r="AG50" s="196">
        <v>302</v>
      </c>
      <c r="AH50" s="195">
        <v>3</v>
      </c>
      <c r="AI50" s="210">
        <f t="shared" si="3"/>
        <v>0.99337748344370869</v>
      </c>
      <c r="AJ50" s="581">
        <v>332</v>
      </c>
      <c r="AK50" s="213">
        <v>7</v>
      </c>
      <c r="AL50" s="212">
        <f t="shared" si="4"/>
        <v>2.1084337349397591</v>
      </c>
      <c r="AM50" s="577">
        <v>361</v>
      </c>
      <c r="AN50" s="213">
        <v>7</v>
      </c>
      <c r="AO50" s="188">
        <f t="shared" si="5"/>
        <v>1.9390581717451523</v>
      </c>
      <c r="AP50" s="577">
        <v>308</v>
      </c>
      <c r="AQ50" s="213">
        <v>10</v>
      </c>
      <c r="AR50" s="188">
        <f t="shared" si="6"/>
        <v>3.2467532467532463</v>
      </c>
      <c r="AS50" s="577">
        <v>363</v>
      </c>
      <c r="AT50" s="213">
        <v>5</v>
      </c>
      <c r="AU50" s="184">
        <v>1.3774104683195594</v>
      </c>
      <c r="AV50" s="572">
        <f t="shared" si="7"/>
        <v>1666</v>
      </c>
      <c r="AW50" s="190">
        <f t="shared" si="7"/>
        <v>32</v>
      </c>
      <c r="AX50" s="191">
        <f t="shared" si="8"/>
        <v>1.9207683073229291</v>
      </c>
    </row>
    <row r="51" spans="1:50" s="192" customFormat="1" ht="15.75" customHeight="1" x14ac:dyDescent="0.15">
      <c r="A51" s="193"/>
      <c r="B51" s="178" t="s">
        <v>29</v>
      </c>
      <c r="C51" s="595">
        <v>153</v>
      </c>
      <c r="D51" s="179">
        <v>7</v>
      </c>
      <c r="E51" s="180">
        <v>4.5999999999999996</v>
      </c>
      <c r="F51" s="595">
        <v>157</v>
      </c>
      <c r="G51" s="179">
        <v>2</v>
      </c>
      <c r="H51" s="180">
        <v>1.3</v>
      </c>
      <c r="I51" s="595">
        <v>156</v>
      </c>
      <c r="J51" s="179">
        <v>2</v>
      </c>
      <c r="K51" s="180">
        <v>1.3</v>
      </c>
      <c r="L51" s="595">
        <v>137</v>
      </c>
      <c r="M51" s="179">
        <v>2</v>
      </c>
      <c r="N51" s="180">
        <v>1.5</v>
      </c>
      <c r="O51" s="447">
        <v>134</v>
      </c>
      <c r="P51" s="215">
        <v>4</v>
      </c>
      <c r="Q51" s="180">
        <v>3</v>
      </c>
      <c r="R51" s="588">
        <v>168</v>
      </c>
      <c r="S51" s="194">
        <v>4</v>
      </c>
      <c r="T51" s="180">
        <v>2.4</v>
      </c>
      <c r="U51" s="588">
        <v>155</v>
      </c>
      <c r="V51" s="195">
        <v>6</v>
      </c>
      <c r="W51" s="180">
        <v>3.9</v>
      </c>
      <c r="X51" s="588">
        <v>160</v>
      </c>
      <c r="Y51" s="195">
        <v>6</v>
      </c>
      <c r="Z51" s="184">
        <f t="shared" si="0"/>
        <v>3.75</v>
      </c>
      <c r="AA51" s="585">
        <v>163</v>
      </c>
      <c r="AB51" s="195">
        <v>5</v>
      </c>
      <c r="AC51" s="188">
        <f t="shared" si="1"/>
        <v>3.0674846625766872</v>
      </c>
      <c r="AD51" s="182">
        <v>165</v>
      </c>
      <c r="AE51" s="195">
        <v>4</v>
      </c>
      <c r="AF51" s="184">
        <f t="shared" si="2"/>
        <v>2.4242424242424243</v>
      </c>
      <c r="AG51" s="196">
        <v>155</v>
      </c>
      <c r="AH51" s="195">
        <v>2</v>
      </c>
      <c r="AI51" s="184">
        <f t="shared" si="3"/>
        <v>1.2903225806451613</v>
      </c>
      <c r="AJ51" s="580">
        <v>175</v>
      </c>
      <c r="AK51" s="187">
        <v>5</v>
      </c>
      <c r="AL51" s="188">
        <f t="shared" si="4"/>
        <v>2.8571428571428572</v>
      </c>
      <c r="AM51" s="576">
        <v>179</v>
      </c>
      <c r="AN51" s="187">
        <v>6</v>
      </c>
      <c r="AO51" s="188">
        <f t="shared" si="5"/>
        <v>3.3519553072625698</v>
      </c>
      <c r="AP51" s="576">
        <v>156</v>
      </c>
      <c r="AQ51" s="187">
        <v>7</v>
      </c>
      <c r="AR51" s="188">
        <f t="shared" si="6"/>
        <v>4.4871794871794872</v>
      </c>
      <c r="AS51" s="576">
        <v>200</v>
      </c>
      <c r="AT51" s="187">
        <v>3</v>
      </c>
      <c r="AU51" s="184">
        <v>1.5</v>
      </c>
      <c r="AV51" s="572">
        <f t="shared" si="7"/>
        <v>865</v>
      </c>
      <c r="AW51" s="190">
        <f t="shared" si="7"/>
        <v>23</v>
      </c>
      <c r="AX51" s="191">
        <f t="shared" si="8"/>
        <v>2.6589595375722546</v>
      </c>
    </row>
    <row r="52" spans="1:50" s="192" customFormat="1" ht="15.75" customHeight="1" x14ac:dyDescent="0.15">
      <c r="A52" s="216"/>
      <c r="B52" s="217" t="s">
        <v>32</v>
      </c>
      <c r="C52" s="597">
        <v>115</v>
      </c>
      <c r="D52" s="218">
        <v>0</v>
      </c>
      <c r="E52" s="219">
        <v>0</v>
      </c>
      <c r="F52" s="597">
        <v>139</v>
      </c>
      <c r="G52" s="218">
        <v>3</v>
      </c>
      <c r="H52" s="219">
        <v>2.2000000000000002</v>
      </c>
      <c r="I52" s="597">
        <v>133</v>
      </c>
      <c r="J52" s="218">
        <v>3</v>
      </c>
      <c r="K52" s="219">
        <v>2.2999999999999998</v>
      </c>
      <c r="L52" s="597">
        <v>136</v>
      </c>
      <c r="M52" s="218">
        <v>2</v>
      </c>
      <c r="N52" s="219">
        <v>1.5</v>
      </c>
      <c r="O52" s="593">
        <v>123</v>
      </c>
      <c r="P52" s="225">
        <v>0</v>
      </c>
      <c r="Q52" s="219">
        <v>0</v>
      </c>
      <c r="R52" s="588">
        <v>153</v>
      </c>
      <c r="S52" s="221">
        <v>3</v>
      </c>
      <c r="T52" s="219">
        <v>2</v>
      </c>
      <c r="U52" s="197">
        <v>135</v>
      </c>
      <c r="V52" s="198">
        <v>2</v>
      </c>
      <c r="W52" s="180">
        <v>1.5</v>
      </c>
      <c r="X52" s="197">
        <v>161</v>
      </c>
      <c r="Y52" s="198">
        <v>1</v>
      </c>
      <c r="Z52" s="222">
        <f t="shared" si="0"/>
        <v>0.6211180124223602</v>
      </c>
      <c r="AA52" s="199">
        <v>155</v>
      </c>
      <c r="AB52" s="198">
        <v>1</v>
      </c>
      <c r="AC52" s="200">
        <f t="shared" si="1"/>
        <v>0.64516129032258063</v>
      </c>
      <c r="AD52" s="197">
        <v>139</v>
      </c>
      <c r="AE52" s="198">
        <v>1</v>
      </c>
      <c r="AF52" s="222">
        <f t="shared" si="2"/>
        <v>0.71942446043165476</v>
      </c>
      <c r="AG52" s="199">
        <v>147</v>
      </c>
      <c r="AH52" s="198">
        <v>1</v>
      </c>
      <c r="AI52" s="222">
        <f t="shared" si="3"/>
        <v>0.68027210884353739</v>
      </c>
      <c r="AJ52" s="582">
        <v>157</v>
      </c>
      <c r="AK52" s="223">
        <v>2</v>
      </c>
      <c r="AL52" s="200">
        <f t="shared" si="4"/>
        <v>1.2738853503184715</v>
      </c>
      <c r="AM52" s="578">
        <v>182</v>
      </c>
      <c r="AN52" s="223">
        <v>1</v>
      </c>
      <c r="AO52" s="188">
        <f t="shared" si="5"/>
        <v>0.5494505494505495</v>
      </c>
      <c r="AP52" s="578">
        <v>152</v>
      </c>
      <c r="AQ52" s="223">
        <v>3</v>
      </c>
      <c r="AR52" s="188">
        <f t="shared" si="6"/>
        <v>1.9736842105263157</v>
      </c>
      <c r="AS52" s="578">
        <v>163</v>
      </c>
      <c r="AT52" s="223">
        <v>2</v>
      </c>
      <c r="AU52" s="184">
        <v>1.2269938650306749</v>
      </c>
      <c r="AV52" s="573">
        <f t="shared" si="7"/>
        <v>801</v>
      </c>
      <c r="AW52" s="201">
        <f t="shared" si="7"/>
        <v>9</v>
      </c>
      <c r="AX52" s="224">
        <f t="shared" si="8"/>
        <v>1.1235955056179776</v>
      </c>
    </row>
    <row r="53" spans="1:50" s="192" customFormat="1" ht="15.75" customHeight="1" x14ac:dyDescent="0.15">
      <c r="A53" s="177" t="s">
        <v>149</v>
      </c>
      <c r="B53" s="178" t="s">
        <v>61</v>
      </c>
      <c r="C53" s="595">
        <v>1790</v>
      </c>
      <c r="D53" s="179">
        <v>70</v>
      </c>
      <c r="E53" s="180">
        <v>3.9</v>
      </c>
      <c r="F53" s="595">
        <v>1897</v>
      </c>
      <c r="G53" s="179">
        <v>50</v>
      </c>
      <c r="H53" s="180">
        <v>2.6</v>
      </c>
      <c r="I53" s="595">
        <v>2055</v>
      </c>
      <c r="J53" s="179">
        <v>67</v>
      </c>
      <c r="K53" s="180">
        <v>3.3</v>
      </c>
      <c r="L53" s="595">
        <v>2155</v>
      </c>
      <c r="M53" s="179">
        <v>64</v>
      </c>
      <c r="N53" s="180">
        <v>3</v>
      </c>
      <c r="O53" s="444">
        <v>2111</v>
      </c>
      <c r="P53" s="3">
        <v>52</v>
      </c>
      <c r="Q53" s="180">
        <v>2.5</v>
      </c>
      <c r="R53" s="587">
        <v>2240</v>
      </c>
      <c r="S53" s="194">
        <v>76</v>
      </c>
      <c r="T53" s="180">
        <v>3.4</v>
      </c>
      <c r="U53" s="588">
        <v>2328</v>
      </c>
      <c r="V53" s="195">
        <v>80</v>
      </c>
      <c r="W53" s="205">
        <v>3.4</v>
      </c>
      <c r="X53" s="588">
        <v>2375</v>
      </c>
      <c r="Y53" s="195">
        <v>50</v>
      </c>
      <c r="Z53" s="184">
        <f t="shared" si="0"/>
        <v>2.1052631578947367</v>
      </c>
      <c r="AA53" s="585">
        <v>2479</v>
      </c>
      <c r="AB53" s="195">
        <v>71</v>
      </c>
      <c r="AC53" s="188">
        <f t="shared" si="1"/>
        <v>2.8640580879386852</v>
      </c>
      <c r="AD53" s="182">
        <v>2458</v>
      </c>
      <c r="AE53" s="195">
        <v>60</v>
      </c>
      <c r="AF53" s="184">
        <f t="shared" si="2"/>
        <v>2.4410089503661516</v>
      </c>
      <c r="AG53" s="196">
        <v>2409</v>
      </c>
      <c r="AH53" s="226">
        <v>63</v>
      </c>
      <c r="AI53" s="227">
        <f t="shared" si="3"/>
        <v>2.6151930261519305</v>
      </c>
      <c r="AJ53" s="583">
        <v>2413</v>
      </c>
      <c r="AK53" s="228">
        <v>62</v>
      </c>
      <c r="AL53" s="212">
        <f t="shared" si="4"/>
        <v>2.5694156651471198</v>
      </c>
      <c r="AM53" s="577">
        <v>2591</v>
      </c>
      <c r="AN53" s="213">
        <v>43</v>
      </c>
      <c r="AO53" s="212">
        <f t="shared" si="5"/>
        <v>1.6595908915476649</v>
      </c>
      <c r="AP53" s="577">
        <v>2666</v>
      </c>
      <c r="AQ53" s="213">
        <v>52</v>
      </c>
      <c r="AR53" s="212">
        <f t="shared" si="6"/>
        <v>1.9504876219054765</v>
      </c>
      <c r="AS53" s="577">
        <v>2774</v>
      </c>
      <c r="AT53" s="213">
        <v>59</v>
      </c>
      <c r="AU53" s="212">
        <v>2.1268925739005047</v>
      </c>
      <c r="AV53" s="572">
        <f t="shared" si="7"/>
        <v>12853</v>
      </c>
      <c r="AW53" s="190">
        <f t="shared" si="7"/>
        <v>279</v>
      </c>
      <c r="AX53" s="191">
        <f t="shared" si="8"/>
        <v>2.1706994475997821</v>
      </c>
    </row>
    <row r="54" spans="1:50" s="192" customFormat="1" ht="15.75" customHeight="1" x14ac:dyDescent="0.15">
      <c r="A54" s="193"/>
      <c r="B54" s="178" t="s">
        <v>29</v>
      </c>
      <c r="C54" s="595">
        <v>1033</v>
      </c>
      <c r="D54" s="179">
        <v>59</v>
      </c>
      <c r="E54" s="180">
        <v>5.7</v>
      </c>
      <c r="F54" s="595">
        <v>1117</v>
      </c>
      <c r="G54" s="179">
        <v>36</v>
      </c>
      <c r="H54" s="180">
        <v>3.2</v>
      </c>
      <c r="I54" s="595">
        <v>1152</v>
      </c>
      <c r="J54" s="179">
        <v>42</v>
      </c>
      <c r="K54" s="180">
        <v>3.6</v>
      </c>
      <c r="L54" s="595">
        <v>1187</v>
      </c>
      <c r="M54" s="179">
        <v>45</v>
      </c>
      <c r="N54" s="180">
        <v>3.8</v>
      </c>
      <c r="O54" s="444">
        <v>1192</v>
      </c>
      <c r="P54" s="3">
        <v>38</v>
      </c>
      <c r="Q54" s="180">
        <v>3.2</v>
      </c>
      <c r="R54" s="585">
        <v>1251</v>
      </c>
      <c r="S54" s="194">
        <v>55</v>
      </c>
      <c r="T54" s="180">
        <v>4.4000000000000004</v>
      </c>
      <c r="U54" s="588">
        <v>1372</v>
      </c>
      <c r="V54" s="195">
        <v>61</v>
      </c>
      <c r="W54" s="180">
        <v>4.4000000000000004</v>
      </c>
      <c r="X54" s="588">
        <v>1360</v>
      </c>
      <c r="Y54" s="195">
        <v>39</v>
      </c>
      <c r="Z54" s="184">
        <f t="shared" si="0"/>
        <v>2.8676470588235294</v>
      </c>
      <c r="AA54" s="585">
        <v>1384</v>
      </c>
      <c r="AB54" s="195">
        <v>49</v>
      </c>
      <c r="AC54" s="188">
        <f t="shared" si="1"/>
        <v>3.5404624277456649</v>
      </c>
      <c r="AD54" s="182">
        <v>1365</v>
      </c>
      <c r="AE54" s="195">
        <v>39</v>
      </c>
      <c r="AF54" s="184">
        <f t="shared" si="2"/>
        <v>2.8571428571428572</v>
      </c>
      <c r="AG54" s="196">
        <v>1346</v>
      </c>
      <c r="AH54" s="226">
        <v>49</v>
      </c>
      <c r="AI54" s="227">
        <f t="shared" si="3"/>
        <v>3.6404160475482916</v>
      </c>
      <c r="AJ54" s="583">
        <v>1381</v>
      </c>
      <c r="AK54" s="228">
        <v>43</v>
      </c>
      <c r="AL54" s="188">
        <f t="shared" si="4"/>
        <v>3.1136857349746561</v>
      </c>
      <c r="AM54" s="576">
        <v>1461</v>
      </c>
      <c r="AN54" s="187">
        <v>37</v>
      </c>
      <c r="AO54" s="188">
        <f t="shared" si="5"/>
        <v>2.5325119780971939</v>
      </c>
      <c r="AP54" s="576">
        <v>1500</v>
      </c>
      <c r="AQ54" s="187">
        <v>41</v>
      </c>
      <c r="AR54" s="188">
        <f t="shared" si="6"/>
        <v>2.7333333333333334</v>
      </c>
      <c r="AS54" s="576">
        <v>1562</v>
      </c>
      <c r="AT54" s="187">
        <v>48</v>
      </c>
      <c r="AU54" s="188">
        <v>3.0729833546734953</v>
      </c>
      <c r="AV54" s="572">
        <f t="shared" si="7"/>
        <v>7250</v>
      </c>
      <c r="AW54" s="190">
        <f t="shared" si="7"/>
        <v>218</v>
      </c>
      <c r="AX54" s="191">
        <f t="shared" si="8"/>
        <v>3.0068965517241377</v>
      </c>
    </row>
    <row r="55" spans="1:50" s="192" customFormat="1" ht="15.75" customHeight="1" x14ac:dyDescent="0.15">
      <c r="A55" s="193"/>
      <c r="B55" s="178" t="s">
        <v>32</v>
      </c>
      <c r="C55" s="595">
        <v>757</v>
      </c>
      <c r="D55" s="179">
        <v>11</v>
      </c>
      <c r="E55" s="180">
        <v>1.5</v>
      </c>
      <c r="F55" s="595">
        <v>780</v>
      </c>
      <c r="G55" s="179">
        <v>14</v>
      </c>
      <c r="H55" s="180">
        <v>1.8</v>
      </c>
      <c r="I55" s="595">
        <v>903</v>
      </c>
      <c r="J55" s="179">
        <v>25</v>
      </c>
      <c r="K55" s="180">
        <v>2.8</v>
      </c>
      <c r="L55" s="595">
        <v>968</v>
      </c>
      <c r="M55" s="179">
        <v>19</v>
      </c>
      <c r="N55" s="180">
        <v>2</v>
      </c>
      <c r="O55" s="444">
        <v>919</v>
      </c>
      <c r="P55" s="3">
        <v>14</v>
      </c>
      <c r="Q55" s="180">
        <v>1.5</v>
      </c>
      <c r="R55" s="586">
        <v>989</v>
      </c>
      <c r="S55" s="194">
        <v>21</v>
      </c>
      <c r="T55" s="219">
        <v>2.1</v>
      </c>
      <c r="U55" s="197">
        <v>956</v>
      </c>
      <c r="V55" s="195">
        <v>19</v>
      </c>
      <c r="W55" s="219">
        <v>2</v>
      </c>
      <c r="X55" s="197">
        <v>1015</v>
      </c>
      <c r="Y55" s="195">
        <v>11</v>
      </c>
      <c r="Z55" s="184">
        <f t="shared" si="0"/>
        <v>1.083743842364532</v>
      </c>
      <c r="AA55" s="199">
        <v>1095</v>
      </c>
      <c r="AB55" s="195">
        <v>22</v>
      </c>
      <c r="AC55" s="188">
        <f t="shared" si="1"/>
        <v>2.0091324200913241</v>
      </c>
      <c r="AD55" s="197">
        <v>1093</v>
      </c>
      <c r="AE55" s="198">
        <v>21</v>
      </c>
      <c r="AF55" s="184">
        <f t="shared" si="2"/>
        <v>1.9213174748398902</v>
      </c>
      <c r="AG55" s="199">
        <v>1063</v>
      </c>
      <c r="AH55" s="229">
        <v>14</v>
      </c>
      <c r="AI55" s="227">
        <f t="shared" si="3"/>
        <v>1.3170272812793979</v>
      </c>
      <c r="AJ55" s="583">
        <v>1032</v>
      </c>
      <c r="AK55" s="228">
        <v>19</v>
      </c>
      <c r="AL55" s="200">
        <f t="shared" si="4"/>
        <v>1.8410852713178296</v>
      </c>
      <c r="AM55" s="578">
        <v>1130</v>
      </c>
      <c r="AN55" s="223">
        <v>6</v>
      </c>
      <c r="AO55" s="200">
        <f t="shared" si="5"/>
        <v>0.53097345132743357</v>
      </c>
      <c r="AP55" s="578">
        <v>1166</v>
      </c>
      <c r="AQ55" s="223">
        <v>11</v>
      </c>
      <c r="AR55" s="200">
        <f t="shared" si="6"/>
        <v>0.94339622641509435</v>
      </c>
      <c r="AS55" s="578">
        <v>1212</v>
      </c>
      <c r="AT55" s="223">
        <v>11</v>
      </c>
      <c r="AU55" s="200">
        <v>0.90759075907590769</v>
      </c>
      <c r="AV55" s="573">
        <f t="shared" si="7"/>
        <v>5603</v>
      </c>
      <c r="AW55" s="201">
        <f t="shared" si="7"/>
        <v>61</v>
      </c>
      <c r="AX55" s="191">
        <f t="shared" si="8"/>
        <v>1.0887024808138497</v>
      </c>
    </row>
    <row r="56" spans="1:50" s="192" customFormat="1" ht="15.75" customHeight="1" x14ac:dyDescent="0.15">
      <c r="A56" s="202" t="s">
        <v>150</v>
      </c>
      <c r="B56" s="203" t="s">
        <v>61</v>
      </c>
      <c r="C56" s="596">
        <v>863</v>
      </c>
      <c r="D56" s="204">
        <v>22</v>
      </c>
      <c r="E56" s="205">
        <v>2.5</v>
      </c>
      <c r="F56" s="596">
        <v>832</v>
      </c>
      <c r="G56" s="204">
        <v>21</v>
      </c>
      <c r="H56" s="205">
        <v>2.5</v>
      </c>
      <c r="I56" s="596">
        <v>961</v>
      </c>
      <c r="J56" s="204">
        <v>35</v>
      </c>
      <c r="K56" s="205">
        <v>3.6</v>
      </c>
      <c r="L56" s="596">
        <v>1032</v>
      </c>
      <c r="M56" s="204">
        <v>35</v>
      </c>
      <c r="N56" s="205">
        <v>3.4</v>
      </c>
      <c r="O56" s="592">
        <v>1041</v>
      </c>
      <c r="P56" s="206">
        <v>30</v>
      </c>
      <c r="Q56" s="205">
        <v>2.9</v>
      </c>
      <c r="R56" s="588">
        <v>1037</v>
      </c>
      <c r="S56" s="207">
        <v>34</v>
      </c>
      <c r="T56" s="205">
        <v>3.3</v>
      </c>
      <c r="U56" s="590">
        <v>1095</v>
      </c>
      <c r="V56" s="209">
        <v>36</v>
      </c>
      <c r="W56" s="180">
        <v>3.3</v>
      </c>
      <c r="X56" s="590">
        <v>1136</v>
      </c>
      <c r="Y56" s="209">
        <v>29</v>
      </c>
      <c r="Z56" s="210">
        <f t="shared" si="0"/>
        <v>2.552816901408451</v>
      </c>
      <c r="AA56" s="587">
        <v>1117</v>
      </c>
      <c r="AB56" s="209">
        <v>34</v>
      </c>
      <c r="AC56" s="212">
        <f t="shared" si="1"/>
        <v>3.0438675022381378</v>
      </c>
      <c r="AD56" s="182">
        <v>1255</v>
      </c>
      <c r="AE56" s="195">
        <v>34</v>
      </c>
      <c r="AF56" s="210">
        <f t="shared" si="2"/>
        <v>2.7091633466135456</v>
      </c>
      <c r="AG56" s="196">
        <v>1188</v>
      </c>
      <c r="AH56" s="195">
        <v>23</v>
      </c>
      <c r="AI56" s="210">
        <f t="shared" si="3"/>
        <v>1.936026936026936</v>
      </c>
      <c r="AJ56" s="581">
        <v>1236</v>
      </c>
      <c r="AK56" s="213">
        <v>24</v>
      </c>
      <c r="AL56" s="212">
        <f t="shared" si="4"/>
        <v>1.9417475728155338</v>
      </c>
      <c r="AM56" s="577">
        <v>1253</v>
      </c>
      <c r="AN56" s="213">
        <v>33</v>
      </c>
      <c r="AO56" s="188">
        <f t="shared" si="5"/>
        <v>2.6336791699920195</v>
      </c>
      <c r="AP56" s="577">
        <v>1321</v>
      </c>
      <c r="AQ56" s="213">
        <v>25</v>
      </c>
      <c r="AR56" s="188">
        <f t="shared" si="6"/>
        <v>1.8925056775170326</v>
      </c>
      <c r="AS56" s="577">
        <v>1421</v>
      </c>
      <c r="AT56" s="213">
        <v>31</v>
      </c>
      <c r="AU56" s="184">
        <v>2.1815622800844476</v>
      </c>
      <c r="AV56" s="572">
        <f t="shared" si="7"/>
        <v>6419</v>
      </c>
      <c r="AW56" s="190">
        <f t="shared" si="7"/>
        <v>136</v>
      </c>
      <c r="AX56" s="214">
        <f t="shared" si="8"/>
        <v>2.118710079451628</v>
      </c>
    </row>
    <row r="57" spans="1:50" s="192" customFormat="1" ht="15.75" customHeight="1" x14ac:dyDescent="0.15">
      <c r="A57" s="193"/>
      <c r="B57" s="178" t="s">
        <v>29</v>
      </c>
      <c r="C57" s="595">
        <v>482</v>
      </c>
      <c r="D57" s="179">
        <v>18</v>
      </c>
      <c r="E57" s="180">
        <v>3.7</v>
      </c>
      <c r="F57" s="595">
        <v>475</v>
      </c>
      <c r="G57" s="179">
        <v>18</v>
      </c>
      <c r="H57" s="180">
        <v>3.8</v>
      </c>
      <c r="I57" s="595">
        <v>531</v>
      </c>
      <c r="J57" s="179">
        <v>27</v>
      </c>
      <c r="K57" s="180">
        <v>5.0999999999999996</v>
      </c>
      <c r="L57" s="595">
        <v>544</v>
      </c>
      <c r="M57" s="179">
        <v>26</v>
      </c>
      <c r="N57" s="180">
        <v>4.8</v>
      </c>
      <c r="O57" s="447">
        <v>575</v>
      </c>
      <c r="P57" s="215">
        <v>18</v>
      </c>
      <c r="Q57" s="180">
        <v>3.1</v>
      </c>
      <c r="R57" s="588">
        <v>554</v>
      </c>
      <c r="S57" s="194">
        <v>17</v>
      </c>
      <c r="T57" s="180">
        <v>3.1</v>
      </c>
      <c r="U57" s="588">
        <v>615</v>
      </c>
      <c r="V57" s="195">
        <v>25</v>
      </c>
      <c r="W57" s="180">
        <v>4.0999999999999996</v>
      </c>
      <c r="X57" s="588">
        <v>620</v>
      </c>
      <c r="Y57" s="195">
        <v>20</v>
      </c>
      <c r="Z57" s="184">
        <f t="shared" si="0"/>
        <v>3.225806451612903</v>
      </c>
      <c r="AA57" s="585">
        <v>585</v>
      </c>
      <c r="AB57" s="195">
        <v>20</v>
      </c>
      <c r="AC57" s="188">
        <f t="shared" si="1"/>
        <v>3.4188034188034191</v>
      </c>
      <c r="AD57" s="182">
        <v>703</v>
      </c>
      <c r="AE57" s="195">
        <v>22</v>
      </c>
      <c r="AF57" s="184">
        <f t="shared" si="2"/>
        <v>3.1294452347083923</v>
      </c>
      <c r="AG57" s="196">
        <v>624</v>
      </c>
      <c r="AH57" s="195">
        <v>18</v>
      </c>
      <c r="AI57" s="184">
        <f t="shared" si="3"/>
        <v>2.8846153846153846</v>
      </c>
      <c r="AJ57" s="580">
        <v>665</v>
      </c>
      <c r="AK57" s="187">
        <v>14</v>
      </c>
      <c r="AL57" s="188">
        <f t="shared" si="4"/>
        <v>2.1052631578947367</v>
      </c>
      <c r="AM57" s="576">
        <v>657</v>
      </c>
      <c r="AN57" s="187">
        <v>24</v>
      </c>
      <c r="AO57" s="188">
        <f t="shared" si="5"/>
        <v>3.6529680365296802</v>
      </c>
      <c r="AP57" s="576">
        <v>708</v>
      </c>
      <c r="AQ57" s="187">
        <v>17</v>
      </c>
      <c r="AR57" s="188">
        <f t="shared" si="6"/>
        <v>2.4011299435028248</v>
      </c>
      <c r="AS57" s="576">
        <v>764</v>
      </c>
      <c r="AT57" s="187">
        <v>19</v>
      </c>
      <c r="AU57" s="184">
        <v>2.4869109947643979</v>
      </c>
      <c r="AV57" s="572">
        <f t="shared" si="7"/>
        <v>3418</v>
      </c>
      <c r="AW57" s="190">
        <f t="shared" si="7"/>
        <v>92</v>
      </c>
      <c r="AX57" s="191">
        <f t="shared" si="8"/>
        <v>2.6916325336454068</v>
      </c>
    </row>
    <row r="58" spans="1:50" s="192" customFormat="1" ht="15.75" customHeight="1" x14ac:dyDescent="0.15">
      <c r="A58" s="216"/>
      <c r="B58" s="217" t="s">
        <v>32</v>
      </c>
      <c r="C58" s="597">
        <v>381</v>
      </c>
      <c r="D58" s="218">
        <v>4</v>
      </c>
      <c r="E58" s="219">
        <v>1</v>
      </c>
      <c r="F58" s="597">
        <v>357</v>
      </c>
      <c r="G58" s="218">
        <v>3</v>
      </c>
      <c r="H58" s="219">
        <v>0.8</v>
      </c>
      <c r="I58" s="597">
        <v>430</v>
      </c>
      <c r="J58" s="218">
        <v>8</v>
      </c>
      <c r="K58" s="219">
        <v>1.9</v>
      </c>
      <c r="L58" s="597">
        <v>488</v>
      </c>
      <c r="M58" s="218">
        <v>9</v>
      </c>
      <c r="N58" s="219">
        <v>1.8</v>
      </c>
      <c r="O58" s="593">
        <v>466</v>
      </c>
      <c r="P58" s="220">
        <v>12</v>
      </c>
      <c r="Q58" s="219">
        <v>2.6</v>
      </c>
      <c r="R58" s="588">
        <v>483</v>
      </c>
      <c r="S58" s="221">
        <v>17</v>
      </c>
      <c r="T58" s="219">
        <v>3.5</v>
      </c>
      <c r="U58" s="197">
        <v>480</v>
      </c>
      <c r="V58" s="198">
        <v>11</v>
      </c>
      <c r="W58" s="180">
        <v>2.2999999999999998</v>
      </c>
      <c r="X58" s="197">
        <v>516</v>
      </c>
      <c r="Y58" s="198">
        <v>9</v>
      </c>
      <c r="Z58" s="222">
        <f t="shared" si="0"/>
        <v>1.7441860465116279</v>
      </c>
      <c r="AA58" s="199">
        <v>532</v>
      </c>
      <c r="AB58" s="198">
        <v>14</v>
      </c>
      <c r="AC58" s="200">
        <f t="shared" si="1"/>
        <v>2.6315789473684208</v>
      </c>
      <c r="AD58" s="197">
        <v>552</v>
      </c>
      <c r="AE58" s="198">
        <v>12</v>
      </c>
      <c r="AF58" s="222">
        <f t="shared" si="2"/>
        <v>2.1739130434782608</v>
      </c>
      <c r="AG58" s="199">
        <v>564</v>
      </c>
      <c r="AH58" s="198">
        <v>5</v>
      </c>
      <c r="AI58" s="222">
        <f t="shared" si="3"/>
        <v>0.88652482269503552</v>
      </c>
      <c r="AJ58" s="582">
        <v>571</v>
      </c>
      <c r="AK58" s="223">
        <v>10</v>
      </c>
      <c r="AL58" s="200">
        <f t="shared" si="4"/>
        <v>1.7513134851138354</v>
      </c>
      <c r="AM58" s="578">
        <v>596</v>
      </c>
      <c r="AN58" s="223">
        <v>9</v>
      </c>
      <c r="AO58" s="188">
        <f t="shared" si="5"/>
        <v>1.5100671140939599</v>
      </c>
      <c r="AP58" s="578">
        <v>613</v>
      </c>
      <c r="AQ58" s="223">
        <v>8</v>
      </c>
      <c r="AR58" s="188">
        <f t="shared" si="6"/>
        <v>1.3050570962479608</v>
      </c>
      <c r="AS58" s="578">
        <v>657</v>
      </c>
      <c r="AT58" s="223">
        <v>12</v>
      </c>
      <c r="AU58" s="184">
        <v>1.8264840182648401</v>
      </c>
      <c r="AV58" s="573">
        <f t="shared" si="7"/>
        <v>3001</v>
      </c>
      <c r="AW58" s="201">
        <f t="shared" si="7"/>
        <v>44</v>
      </c>
      <c r="AX58" s="224">
        <f t="shared" si="8"/>
        <v>1.4661779406864379</v>
      </c>
    </row>
    <row r="59" spans="1:50" s="192" customFormat="1" ht="15.75" customHeight="1" x14ac:dyDescent="0.15">
      <c r="A59" s="177" t="s">
        <v>151</v>
      </c>
      <c r="B59" s="178" t="s">
        <v>61</v>
      </c>
      <c r="C59" s="595">
        <v>1011</v>
      </c>
      <c r="D59" s="179">
        <v>41</v>
      </c>
      <c r="E59" s="180">
        <v>4.0999999999999996</v>
      </c>
      <c r="F59" s="595">
        <v>1055</v>
      </c>
      <c r="G59" s="179">
        <v>31</v>
      </c>
      <c r="H59" s="180">
        <v>2.9</v>
      </c>
      <c r="I59" s="595">
        <v>1172</v>
      </c>
      <c r="J59" s="179">
        <v>38</v>
      </c>
      <c r="K59" s="180">
        <v>3.2</v>
      </c>
      <c r="L59" s="595">
        <v>1141</v>
      </c>
      <c r="M59" s="179">
        <v>40</v>
      </c>
      <c r="N59" s="180">
        <v>3.5</v>
      </c>
      <c r="O59" s="444">
        <v>1126</v>
      </c>
      <c r="P59" s="3">
        <v>44</v>
      </c>
      <c r="Q59" s="180">
        <v>3.9</v>
      </c>
      <c r="R59" s="587">
        <v>1191</v>
      </c>
      <c r="S59" s="194">
        <v>34</v>
      </c>
      <c r="T59" s="180">
        <v>2.9</v>
      </c>
      <c r="U59" s="182">
        <v>1219</v>
      </c>
      <c r="V59" s="195">
        <v>37</v>
      </c>
      <c r="W59" s="205">
        <v>3</v>
      </c>
      <c r="X59" s="182">
        <v>1276</v>
      </c>
      <c r="Y59" s="195">
        <v>31</v>
      </c>
      <c r="Z59" s="184">
        <f t="shared" si="0"/>
        <v>2.4294670846394983</v>
      </c>
      <c r="AA59" s="196">
        <v>1352</v>
      </c>
      <c r="AB59" s="195">
        <v>44</v>
      </c>
      <c r="AC59" s="188">
        <f t="shared" si="1"/>
        <v>3.2544378698224854</v>
      </c>
      <c r="AD59" s="182">
        <v>1403</v>
      </c>
      <c r="AE59" s="195">
        <v>24</v>
      </c>
      <c r="AF59" s="184">
        <f t="shared" si="2"/>
        <v>1.7106200997861727</v>
      </c>
      <c r="AG59" s="196">
        <v>1388</v>
      </c>
      <c r="AH59" s="195">
        <v>35</v>
      </c>
      <c r="AI59" s="184">
        <f t="shared" si="3"/>
        <v>2.521613832853026</v>
      </c>
      <c r="AJ59" s="580">
        <v>1487</v>
      </c>
      <c r="AK59" s="187">
        <v>46</v>
      </c>
      <c r="AL59" s="212">
        <f t="shared" si="4"/>
        <v>3.0934767989240082</v>
      </c>
      <c r="AM59" s="577">
        <v>1523</v>
      </c>
      <c r="AN59" s="213">
        <v>31</v>
      </c>
      <c r="AO59" s="212">
        <f t="shared" si="5"/>
        <v>2.0354563361785947</v>
      </c>
      <c r="AP59" s="577">
        <v>1563</v>
      </c>
      <c r="AQ59" s="213">
        <v>32</v>
      </c>
      <c r="AR59" s="212">
        <f t="shared" si="6"/>
        <v>2.0473448496481126</v>
      </c>
      <c r="AS59" s="577">
        <v>1572</v>
      </c>
      <c r="AT59" s="213">
        <v>30</v>
      </c>
      <c r="AU59" s="212">
        <v>1.9083969465648856</v>
      </c>
      <c r="AV59" s="572">
        <f t="shared" si="7"/>
        <v>7533</v>
      </c>
      <c r="AW59" s="190">
        <f t="shared" si="7"/>
        <v>174</v>
      </c>
      <c r="AX59" s="191">
        <f t="shared" si="8"/>
        <v>2.3098367184388691</v>
      </c>
    </row>
    <row r="60" spans="1:50" s="192" customFormat="1" ht="15.75" customHeight="1" x14ac:dyDescent="0.15">
      <c r="A60" s="193"/>
      <c r="B60" s="178" t="s">
        <v>29</v>
      </c>
      <c r="C60" s="595">
        <v>601</v>
      </c>
      <c r="D60" s="179">
        <v>32</v>
      </c>
      <c r="E60" s="180">
        <v>5.3</v>
      </c>
      <c r="F60" s="595">
        <v>582</v>
      </c>
      <c r="G60" s="179">
        <v>24</v>
      </c>
      <c r="H60" s="180">
        <v>4.0999999999999996</v>
      </c>
      <c r="I60" s="595">
        <v>627</v>
      </c>
      <c r="J60" s="179">
        <v>30</v>
      </c>
      <c r="K60" s="180">
        <v>4.8</v>
      </c>
      <c r="L60" s="595">
        <v>651</v>
      </c>
      <c r="M60" s="179">
        <v>28</v>
      </c>
      <c r="N60" s="180">
        <v>4.3</v>
      </c>
      <c r="O60" s="444">
        <v>643</v>
      </c>
      <c r="P60" s="3">
        <v>32</v>
      </c>
      <c r="Q60" s="180">
        <v>5</v>
      </c>
      <c r="R60" s="585">
        <v>662</v>
      </c>
      <c r="S60" s="194">
        <v>23</v>
      </c>
      <c r="T60" s="180">
        <v>3.5</v>
      </c>
      <c r="U60" s="588">
        <v>663</v>
      </c>
      <c r="V60" s="195">
        <v>24</v>
      </c>
      <c r="W60" s="180">
        <v>3.6</v>
      </c>
      <c r="X60" s="588">
        <v>714</v>
      </c>
      <c r="Y60" s="195">
        <v>18</v>
      </c>
      <c r="Z60" s="184">
        <f t="shared" si="0"/>
        <v>2.5210084033613445</v>
      </c>
      <c r="AA60" s="585">
        <v>729</v>
      </c>
      <c r="AB60" s="195">
        <v>30</v>
      </c>
      <c r="AC60" s="188">
        <f t="shared" si="1"/>
        <v>4.1152263374485596</v>
      </c>
      <c r="AD60" s="182">
        <v>796</v>
      </c>
      <c r="AE60" s="195">
        <v>16</v>
      </c>
      <c r="AF60" s="184">
        <f t="shared" si="2"/>
        <v>2.0100502512562812</v>
      </c>
      <c r="AG60" s="196">
        <v>806</v>
      </c>
      <c r="AH60" s="195">
        <v>25</v>
      </c>
      <c r="AI60" s="184">
        <f t="shared" si="3"/>
        <v>3.1017369727047148</v>
      </c>
      <c r="AJ60" s="580">
        <v>822</v>
      </c>
      <c r="AK60" s="187">
        <v>32</v>
      </c>
      <c r="AL60" s="188">
        <f t="shared" si="4"/>
        <v>3.8929440389294405</v>
      </c>
      <c r="AM60" s="576">
        <v>838</v>
      </c>
      <c r="AN60" s="187">
        <v>22</v>
      </c>
      <c r="AO60" s="188">
        <f t="shared" si="5"/>
        <v>2.6252983293556085</v>
      </c>
      <c r="AP60" s="576">
        <v>902</v>
      </c>
      <c r="AQ60" s="187">
        <v>22</v>
      </c>
      <c r="AR60" s="188">
        <f t="shared" si="6"/>
        <v>2.4390243902439024</v>
      </c>
      <c r="AS60" s="576">
        <v>900</v>
      </c>
      <c r="AT60" s="187">
        <v>19</v>
      </c>
      <c r="AU60" s="188">
        <v>2.1111111111111112</v>
      </c>
      <c r="AV60" s="572">
        <f t="shared" si="7"/>
        <v>4268</v>
      </c>
      <c r="AW60" s="190">
        <f t="shared" si="7"/>
        <v>120</v>
      </c>
      <c r="AX60" s="191">
        <f t="shared" si="8"/>
        <v>2.8116213683223994</v>
      </c>
    </row>
    <row r="61" spans="1:50" s="192" customFormat="1" ht="15.75" customHeight="1" x14ac:dyDescent="0.15">
      <c r="A61" s="216"/>
      <c r="B61" s="217" t="s">
        <v>32</v>
      </c>
      <c r="C61" s="597">
        <v>410</v>
      </c>
      <c r="D61" s="218">
        <v>9</v>
      </c>
      <c r="E61" s="219">
        <v>2.2000000000000002</v>
      </c>
      <c r="F61" s="597">
        <v>473</v>
      </c>
      <c r="G61" s="218">
        <v>7</v>
      </c>
      <c r="H61" s="219">
        <v>1.5</v>
      </c>
      <c r="I61" s="597">
        <v>545</v>
      </c>
      <c r="J61" s="218">
        <v>8</v>
      </c>
      <c r="K61" s="219">
        <v>1.5</v>
      </c>
      <c r="L61" s="597">
        <v>490</v>
      </c>
      <c r="M61" s="218">
        <v>12</v>
      </c>
      <c r="N61" s="219">
        <v>2.4</v>
      </c>
      <c r="O61" s="593">
        <v>483</v>
      </c>
      <c r="P61" s="220">
        <v>12</v>
      </c>
      <c r="Q61" s="219">
        <v>2.5</v>
      </c>
      <c r="R61" s="586">
        <v>529</v>
      </c>
      <c r="S61" s="221">
        <v>11</v>
      </c>
      <c r="T61" s="219">
        <v>2.1</v>
      </c>
      <c r="U61" s="589">
        <v>556</v>
      </c>
      <c r="V61" s="198">
        <v>13</v>
      </c>
      <c r="W61" s="219">
        <v>2.2999999999999998</v>
      </c>
      <c r="X61" s="589">
        <v>562</v>
      </c>
      <c r="Y61" s="198">
        <v>13</v>
      </c>
      <c r="Z61" s="222">
        <f t="shared" si="0"/>
        <v>2.3131672597864767</v>
      </c>
      <c r="AA61" s="586">
        <v>623</v>
      </c>
      <c r="AB61" s="198">
        <v>14</v>
      </c>
      <c r="AC61" s="200">
        <f t="shared" si="1"/>
        <v>2.2471910112359552</v>
      </c>
      <c r="AD61" s="197">
        <v>607</v>
      </c>
      <c r="AE61" s="198">
        <v>8</v>
      </c>
      <c r="AF61" s="222">
        <f t="shared" si="2"/>
        <v>1.3179571663920924</v>
      </c>
      <c r="AG61" s="199">
        <v>582</v>
      </c>
      <c r="AH61" s="198">
        <v>10</v>
      </c>
      <c r="AI61" s="222">
        <f t="shared" si="3"/>
        <v>1.7182130584192441</v>
      </c>
      <c r="AJ61" s="582">
        <v>665</v>
      </c>
      <c r="AK61" s="223">
        <v>14</v>
      </c>
      <c r="AL61" s="200">
        <f t="shared" si="4"/>
        <v>2.1052631578947367</v>
      </c>
      <c r="AM61" s="578">
        <v>685</v>
      </c>
      <c r="AN61" s="223">
        <v>9</v>
      </c>
      <c r="AO61" s="200">
        <f t="shared" si="5"/>
        <v>1.3138686131386861</v>
      </c>
      <c r="AP61" s="578">
        <v>661</v>
      </c>
      <c r="AQ61" s="223">
        <v>10</v>
      </c>
      <c r="AR61" s="200">
        <f t="shared" si="6"/>
        <v>1.5128593040847202</v>
      </c>
      <c r="AS61" s="578">
        <v>672</v>
      </c>
      <c r="AT61" s="223">
        <v>11</v>
      </c>
      <c r="AU61" s="200">
        <v>1.6369047619047621</v>
      </c>
      <c r="AV61" s="573">
        <f t="shared" si="7"/>
        <v>3265</v>
      </c>
      <c r="AW61" s="201">
        <f t="shared" si="7"/>
        <v>54</v>
      </c>
      <c r="AX61" s="224">
        <f t="shared" si="8"/>
        <v>1.6539050535987749</v>
      </c>
    </row>
    <row r="62" spans="1:50" s="192" customFormat="1" ht="15.75" customHeight="1" x14ac:dyDescent="0.15">
      <c r="A62" s="202" t="s">
        <v>152</v>
      </c>
      <c r="B62" s="203" t="s">
        <v>61</v>
      </c>
      <c r="C62" s="596">
        <v>827</v>
      </c>
      <c r="D62" s="204">
        <v>28</v>
      </c>
      <c r="E62" s="205">
        <v>3.4</v>
      </c>
      <c r="F62" s="596">
        <v>835</v>
      </c>
      <c r="G62" s="204">
        <v>18</v>
      </c>
      <c r="H62" s="205">
        <v>2.2000000000000002</v>
      </c>
      <c r="I62" s="596">
        <v>821</v>
      </c>
      <c r="J62" s="204">
        <v>17</v>
      </c>
      <c r="K62" s="205">
        <v>2.1</v>
      </c>
      <c r="L62" s="596">
        <v>921</v>
      </c>
      <c r="M62" s="204">
        <v>31</v>
      </c>
      <c r="N62" s="205">
        <v>3.4</v>
      </c>
      <c r="O62" s="592">
        <v>915</v>
      </c>
      <c r="P62" s="206">
        <v>35</v>
      </c>
      <c r="Q62" s="205">
        <v>3.8</v>
      </c>
      <c r="R62" s="590">
        <v>1015</v>
      </c>
      <c r="S62" s="207">
        <v>25</v>
      </c>
      <c r="T62" s="205">
        <v>2.5</v>
      </c>
      <c r="U62" s="208">
        <v>976</v>
      </c>
      <c r="V62" s="209">
        <v>29</v>
      </c>
      <c r="W62" s="205">
        <v>3</v>
      </c>
      <c r="X62" s="208">
        <v>1048</v>
      </c>
      <c r="Y62" s="209">
        <v>33</v>
      </c>
      <c r="Z62" s="210">
        <f t="shared" si="0"/>
        <v>3.1488549618320607</v>
      </c>
      <c r="AA62" s="211">
        <v>1045</v>
      </c>
      <c r="AB62" s="209">
        <v>19</v>
      </c>
      <c r="AC62" s="212">
        <f t="shared" si="1"/>
        <v>1.8181818181818181</v>
      </c>
      <c r="AD62" s="182">
        <v>1120</v>
      </c>
      <c r="AE62" s="195">
        <v>31</v>
      </c>
      <c r="AF62" s="210">
        <f t="shared" si="2"/>
        <v>2.7678571428571428</v>
      </c>
      <c r="AG62" s="196">
        <v>1176</v>
      </c>
      <c r="AH62" s="195">
        <v>26</v>
      </c>
      <c r="AI62" s="210">
        <f t="shared" si="3"/>
        <v>2.2108843537414966</v>
      </c>
      <c r="AJ62" s="581">
        <v>1112</v>
      </c>
      <c r="AK62" s="213">
        <v>17</v>
      </c>
      <c r="AL62" s="212">
        <f t="shared" si="4"/>
        <v>1.5287769784172662</v>
      </c>
      <c r="AM62" s="577">
        <v>1168</v>
      </c>
      <c r="AN62" s="213">
        <v>20</v>
      </c>
      <c r="AO62" s="188">
        <f t="shared" si="5"/>
        <v>1.7123287671232876</v>
      </c>
      <c r="AP62" s="577">
        <v>1152</v>
      </c>
      <c r="AQ62" s="213">
        <v>27</v>
      </c>
      <c r="AR62" s="188">
        <f t="shared" si="6"/>
        <v>2.34375</v>
      </c>
      <c r="AS62" s="577">
        <v>1283</v>
      </c>
      <c r="AT62" s="213">
        <v>16</v>
      </c>
      <c r="AU62" s="184">
        <v>1.2470771628994544</v>
      </c>
      <c r="AV62" s="572">
        <f t="shared" si="7"/>
        <v>5891</v>
      </c>
      <c r="AW62" s="190">
        <f t="shared" si="7"/>
        <v>106</v>
      </c>
      <c r="AX62" s="214">
        <f t="shared" si="8"/>
        <v>1.7993549482261075</v>
      </c>
    </row>
    <row r="63" spans="1:50" s="192" customFormat="1" ht="15.75" customHeight="1" x14ac:dyDescent="0.15">
      <c r="A63" s="193"/>
      <c r="B63" s="178" t="s">
        <v>29</v>
      </c>
      <c r="C63" s="595">
        <v>486</v>
      </c>
      <c r="D63" s="179">
        <v>22</v>
      </c>
      <c r="E63" s="180">
        <v>4.5</v>
      </c>
      <c r="F63" s="595">
        <v>437</v>
      </c>
      <c r="G63" s="179">
        <v>12</v>
      </c>
      <c r="H63" s="180">
        <v>2.7</v>
      </c>
      <c r="I63" s="595">
        <v>477</v>
      </c>
      <c r="J63" s="179">
        <v>10</v>
      </c>
      <c r="K63" s="180">
        <v>2.1</v>
      </c>
      <c r="L63" s="595">
        <v>510</v>
      </c>
      <c r="M63" s="179">
        <v>17</v>
      </c>
      <c r="N63" s="180">
        <v>3.3</v>
      </c>
      <c r="O63" s="447">
        <v>518</v>
      </c>
      <c r="P63" s="215">
        <v>20</v>
      </c>
      <c r="Q63" s="180">
        <v>3.9</v>
      </c>
      <c r="R63" s="588">
        <v>593</v>
      </c>
      <c r="S63" s="194">
        <v>19</v>
      </c>
      <c r="T63" s="180">
        <v>3.2</v>
      </c>
      <c r="U63" s="588">
        <v>553</v>
      </c>
      <c r="V63" s="195">
        <v>19</v>
      </c>
      <c r="W63" s="180">
        <v>3.4</v>
      </c>
      <c r="X63" s="588">
        <v>561</v>
      </c>
      <c r="Y63" s="195">
        <v>24</v>
      </c>
      <c r="Z63" s="184">
        <f t="shared" si="0"/>
        <v>4.2780748663101598</v>
      </c>
      <c r="AA63" s="585">
        <v>545</v>
      </c>
      <c r="AB63" s="195">
        <v>11</v>
      </c>
      <c r="AC63" s="188">
        <f t="shared" si="1"/>
        <v>2.0183486238532113</v>
      </c>
      <c r="AD63" s="182">
        <v>639</v>
      </c>
      <c r="AE63" s="195">
        <v>23</v>
      </c>
      <c r="AF63" s="184">
        <f t="shared" si="2"/>
        <v>3.5993740219092332</v>
      </c>
      <c r="AG63" s="196">
        <v>630</v>
      </c>
      <c r="AH63" s="195">
        <v>15</v>
      </c>
      <c r="AI63" s="184">
        <f t="shared" si="3"/>
        <v>2.3809523809523809</v>
      </c>
      <c r="AJ63" s="580">
        <v>592</v>
      </c>
      <c r="AK63" s="187">
        <v>13</v>
      </c>
      <c r="AL63" s="188">
        <f t="shared" si="4"/>
        <v>2.1959459459459461</v>
      </c>
      <c r="AM63" s="576">
        <v>637</v>
      </c>
      <c r="AN63" s="187">
        <v>15</v>
      </c>
      <c r="AO63" s="188">
        <f t="shared" si="5"/>
        <v>2.3547880690737837</v>
      </c>
      <c r="AP63" s="576">
        <v>604</v>
      </c>
      <c r="AQ63" s="187">
        <v>21</v>
      </c>
      <c r="AR63" s="188">
        <f t="shared" si="6"/>
        <v>3.4768211920529799</v>
      </c>
      <c r="AS63" s="576">
        <v>706</v>
      </c>
      <c r="AT63" s="187">
        <v>9</v>
      </c>
      <c r="AU63" s="184">
        <v>1.2747875354107647</v>
      </c>
      <c r="AV63" s="572">
        <f t="shared" si="7"/>
        <v>3169</v>
      </c>
      <c r="AW63" s="190">
        <f t="shared" si="7"/>
        <v>73</v>
      </c>
      <c r="AX63" s="191">
        <f t="shared" si="8"/>
        <v>2.3035657936257494</v>
      </c>
    </row>
    <row r="64" spans="1:50" s="192" customFormat="1" ht="15.75" customHeight="1" x14ac:dyDescent="0.15">
      <c r="A64" s="216"/>
      <c r="B64" s="217" t="s">
        <v>32</v>
      </c>
      <c r="C64" s="597">
        <v>341</v>
      </c>
      <c r="D64" s="218">
        <v>6</v>
      </c>
      <c r="E64" s="219">
        <v>1.8</v>
      </c>
      <c r="F64" s="597">
        <v>398</v>
      </c>
      <c r="G64" s="218">
        <v>6</v>
      </c>
      <c r="H64" s="219">
        <v>1.5</v>
      </c>
      <c r="I64" s="597">
        <v>344</v>
      </c>
      <c r="J64" s="218">
        <v>7</v>
      </c>
      <c r="K64" s="219">
        <v>2</v>
      </c>
      <c r="L64" s="597">
        <v>411</v>
      </c>
      <c r="M64" s="218">
        <v>14</v>
      </c>
      <c r="N64" s="219">
        <v>3.4</v>
      </c>
      <c r="O64" s="593">
        <v>397</v>
      </c>
      <c r="P64" s="220">
        <v>15</v>
      </c>
      <c r="Q64" s="219">
        <v>3.8</v>
      </c>
      <c r="R64" s="588">
        <v>422</v>
      </c>
      <c r="S64" s="221">
        <v>6</v>
      </c>
      <c r="T64" s="219">
        <v>1.4</v>
      </c>
      <c r="U64" s="589">
        <v>423</v>
      </c>
      <c r="V64" s="198">
        <v>10</v>
      </c>
      <c r="W64" s="180">
        <v>2.4</v>
      </c>
      <c r="X64" s="589">
        <v>487</v>
      </c>
      <c r="Y64" s="198">
        <v>9</v>
      </c>
      <c r="Z64" s="222">
        <f t="shared" si="0"/>
        <v>1.8480492813141685</v>
      </c>
      <c r="AA64" s="586">
        <v>500</v>
      </c>
      <c r="AB64" s="198">
        <v>8</v>
      </c>
      <c r="AC64" s="200">
        <f t="shared" si="1"/>
        <v>1.6</v>
      </c>
      <c r="AD64" s="197">
        <v>481</v>
      </c>
      <c r="AE64" s="198">
        <v>8</v>
      </c>
      <c r="AF64" s="222">
        <f t="shared" si="2"/>
        <v>1.6632016632016633</v>
      </c>
      <c r="AG64" s="199">
        <v>546</v>
      </c>
      <c r="AH64" s="198">
        <v>11</v>
      </c>
      <c r="AI64" s="222">
        <f t="shared" si="3"/>
        <v>2.0146520146520146</v>
      </c>
      <c r="AJ64" s="582">
        <v>520</v>
      </c>
      <c r="AK64" s="223">
        <v>4</v>
      </c>
      <c r="AL64" s="188">
        <f t="shared" si="4"/>
        <v>0.76923076923076927</v>
      </c>
      <c r="AM64" s="576">
        <v>531</v>
      </c>
      <c r="AN64" s="187">
        <v>5</v>
      </c>
      <c r="AO64" s="188">
        <f t="shared" si="5"/>
        <v>0.94161958568738224</v>
      </c>
      <c r="AP64" s="576">
        <v>548</v>
      </c>
      <c r="AQ64" s="187">
        <v>6</v>
      </c>
      <c r="AR64" s="188">
        <f t="shared" si="6"/>
        <v>1.0948905109489051</v>
      </c>
      <c r="AS64" s="576">
        <v>577</v>
      </c>
      <c r="AT64" s="187">
        <v>7</v>
      </c>
      <c r="AU64" s="184">
        <v>1.2131715771230502</v>
      </c>
      <c r="AV64" s="573">
        <f t="shared" si="7"/>
        <v>2722</v>
      </c>
      <c r="AW64" s="201">
        <f t="shared" si="7"/>
        <v>33</v>
      </c>
      <c r="AX64" s="224">
        <f t="shared" si="8"/>
        <v>1.2123438648052902</v>
      </c>
    </row>
    <row r="65" spans="1:50" s="192" customFormat="1" ht="15.75" customHeight="1" x14ac:dyDescent="0.15">
      <c r="A65" s="202" t="s">
        <v>153</v>
      </c>
      <c r="B65" s="203" t="s">
        <v>61</v>
      </c>
      <c r="C65" s="601">
        <v>477</v>
      </c>
      <c r="D65" s="204">
        <v>9</v>
      </c>
      <c r="E65" s="205">
        <v>1.9</v>
      </c>
      <c r="F65" s="601">
        <v>431</v>
      </c>
      <c r="G65" s="204">
        <v>9</v>
      </c>
      <c r="H65" s="205">
        <v>2.1</v>
      </c>
      <c r="I65" s="596">
        <v>505</v>
      </c>
      <c r="J65" s="204">
        <v>7</v>
      </c>
      <c r="K65" s="205">
        <v>1.4</v>
      </c>
      <c r="L65" s="596">
        <v>504</v>
      </c>
      <c r="M65" s="204">
        <v>11</v>
      </c>
      <c r="N65" s="205">
        <v>2.2000000000000002</v>
      </c>
      <c r="O65" s="592">
        <v>490</v>
      </c>
      <c r="P65" s="206">
        <v>9</v>
      </c>
      <c r="Q65" s="205">
        <v>1.8</v>
      </c>
      <c r="R65" s="587">
        <v>474</v>
      </c>
      <c r="S65" s="194">
        <v>2</v>
      </c>
      <c r="T65" s="180">
        <v>0.4</v>
      </c>
      <c r="U65" s="182">
        <v>534</v>
      </c>
      <c r="V65" s="195">
        <v>8</v>
      </c>
      <c r="W65" s="205">
        <v>1.5</v>
      </c>
      <c r="X65" s="182">
        <v>544</v>
      </c>
      <c r="Y65" s="195">
        <v>8</v>
      </c>
      <c r="Z65" s="184">
        <f t="shared" si="0"/>
        <v>1.4705882352941175</v>
      </c>
      <c r="AA65" s="196">
        <v>559</v>
      </c>
      <c r="AB65" s="195">
        <v>7</v>
      </c>
      <c r="AC65" s="188">
        <f t="shared" si="1"/>
        <v>1.2522361359570662</v>
      </c>
      <c r="AD65" s="182">
        <v>546</v>
      </c>
      <c r="AE65" s="195">
        <v>7</v>
      </c>
      <c r="AF65" s="184">
        <f t="shared" si="2"/>
        <v>1.2820512820512819</v>
      </c>
      <c r="AG65" s="196">
        <v>518</v>
      </c>
      <c r="AH65" s="195">
        <v>7</v>
      </c>
      <c r="AI65" s="184">
        <f t="shared" si="3"/>
        <v>1.3513513513513513</v>
      </c>
      <c r="AJ65" s="580">
        <v>544</v>
      </c>
      <c r="AK65" s="187">
        <v>6</v>
      </c>
      <c r="AL65" s="212">
        <f t="shared" si="4"/>
        <v>1.1029411764705883</v>
      </c>
      <c r="AM65" s="577">
        <v>561</v>
      </c>
      <c r="AN65" s="213">
        <v>8</v>
      </c>
      <c r="AO65" s="212">
        <f t="shared" si="5"/>
        <v>1.4260249554367201</v>
      </c>
      <c r="AP65" s="577">
        <v>509</v>
      </c>
      <c r="AQ65" s="213">
        <v>6</v>
      </c>
      <c r="AR65" s="212">
        <f t="shared" si="6"/>
        <v>1.1787819253438114</v>
      </c>
      <c r="AS65" s="577">
        <v>543</v>
      </c>
      <c r="AT65" s="213">
        <v>1</v>
      </c>
      <c r="AU65" s="212">
        <v>0.18416206261510129</v>
      </c>
      <c r="AV65" s="572">
        <f t="shared" si="7"/>
        <v>2675</v>
      </c>
      <c r="AW65" s="190">
        <f t="shared" si="7"/>
        <v>28</v>
      </c>
      <c r="AX65" s="191">
        <f t="shared" si="8"/>
        <v>1.0467289719626169</v>
      </c>
    </row>
    <row r="66" spans="1:50" s="192" customFormat="1" ht="15.75" customHeight="1" x14ac:dyDescent="0.15">
      <c r="A66" s="193"/>
      <c r="B66" s="178" t="s">
        <v>29</v>
      </c>
      <c r="C66" s="602">
        <v>257</v>
      </c>
      <c r="D66" s="179">
        <v>8</v>
      </c>
      <c r="E66" s="180">
        <v>3.1</v>
      </c>
      <c r="F66" s="602">
        <v>220</v>
      </c>
      <c r="G66" s="179">
        <v>8</v>
      </c>
      <c r="H66" s="180">
        <v>3.6</v>
      </c>
      <c r="I66" s="595">
        <v>246</v>
      </c>
      <c r="J66" s="179">
        <v>5</v>
      </c>
      <c r="K66" s="180">
        <v>2</v>
      </c>
      <c r="L66" s="595">
        <v>265</v>
      </c>
      <c r="M66" s="179">
        <v>9</v>
      </c>
      <c r="N66" s="180">
        <v>3.4</v>
      </c>
      <c r="O66" s="447">
        <v>250</v>
      </c>
      <c r="P66" s="215">
        <v>5</v>
      </c>
      <c r="Q66" s="180">
        <v>2</v>
      </c>
      <c r="R66" s="585">
        <v>252</v>
      </c>
      <c r="S66" s="194">
        <v>2</v>
      </c>
      <c r="T66" s="180">
        <v>0.8</v>
      </c>
      <c r="U66" s="588">
        <v>290</v>
      </c>
      <c r="V66" s="195">
        <v>6</v>
      </c>
      <c r="W66" s="180">
        <v>2.1</v>
      </c>
      <c r="X66" s="588">
        <v>262</v>
      </c>
      <c r="Y66" s="195">
        <v>5</v>
      </c>
      <c r="Z66" s="184">
        <f t="shared" si="0"/>
        <v>1.9083969465648856</v>
      </c>
      <c r="AA66" s="585">
        <v>273</v>
      </c>
      <c r="AB66" s="195">
        <v>4</v>
      </c>
      <c r="AC66" s="188">
        <f t="shared" si="1"/>
        <v>1.4652014652014651</v>
      </c>
      <c r="AD66" s="182">
        <v>286</v>
      </c>
      <c r="AE66" s="195">
        <v>6</v>
      </c>
      <c r="AF66" s="184">
        <f t="shared" si="2"/>
        <v>2.0979020979020979</v>
      </c>
      <c r="AG66" s="196">
        <v>265</v>
      </c>
      <c r="AH66" s="195">
        <v>5</v>
      </c>
      <c r="AI66" s="184">
        <f t="shared" si="3"/>
        <v>1.8867924528301887</v>
      </c>
      <c r="AJ66" s="580">
        <v>270</v>
      </c>
      <c r="AK66" s="187">
        <v>4</v>
      </c>
      <c r="AL66" s="188">
        <f t="shared" si="4"/>
        <v>1.4814814814814816</v>
      </c>
      <c r="AM66" s="576">
        <v>274</v>
      </c>
      <c r="AN66" s="187">
        <v>6</v>
      </c>
      <c r="AO66" s="188">
        <f t="shared" si="5"/>
        <v>2.1897810218978102</v>
      </c>
      <c r="AP66" s="576">
        <v>255</v>
      </c>
      <c r="AQ66" s="187">
        <v>4</v>
      </c>
      <c r="AR66" s="188">
        <f t="shared" si="6"/>
        <v>1.5686274509803921</v>
      </c>
      <c r="AS66" s="576">
        <v>269</v>
      </c>
      <c r="AT66" s="187">
        <v>1</v>
      </c>
      <c r="AU66" s="188">
        <v>0.37174721189591076</v>
      </c>
      <c r="AV66" s="572">
        <f t="shared" si="7"/>
        <v>1333</v>
      </c>
      <c r="AW66" s="190">
        <f t="shared" si="7"/>
        <v>20</v>
      </c>
      <c r="AX66" s="191">
        <f t="shared" si="8"/>
        <v>1.5003750937734432</v>
      </c>
    </row>
    <row r="67" spans="1:50" s="192" customFormat="1" ht="15.75" customHeight="1" x14ac:dyDescent="0.15">
      <c r="A67" s="216"/>
      <c r="B67" s="217" t="s">
        <v>32</v>
      </c>
      <c r="C67" s="603">
        <v>220</v>
      </c>
      <c r="D67" s="218">
        <v>1</v>
      </c>
      <c r="E67" s="219">
        <v>0.5</v>
      </c>
      <c r="F67" s="603">
        <v>211</v>
      </c>
      <c r="G67" s="218">
        <v>1</v>
      </c>
      <c r="H67" s="219">
        <v>0.5</v>
      </c>
      <c r="I67" s="597">
        <v>259</v>
      </c>
      <c r="J67" s="218">
        <v>2</v>
      </c>
      <c r="K67" s="219">
        <v>0.8</v>
      </c>
      <c r="L67" s="597">
        <v>239</v>
      </c>
      <c r="M67" s="218">
        <v>2</v>
      </c>
      <c r="N67" s="219">
        <v>0.8</v>
      </c>
      <c r="O67" s="593">
        <v>240</v>
      </c>
      <c r="P67" s="220">
        <v>4</v>
      </c>
      <c r="Q67" s="219">
        <v>1.7</v>
      </c>
      <c r="R67" s="586">
        <v>222</v>
      </c>
      <c r="S67" s="194">
        <v>0</v>
      </c>
      <c r="T67" s="219">
        <v>0</v>
      </c>
      <c r="U67" s="589">
        <v>244</v>
      </c>
      <c r="V67" s="195">
        <v>2</v>
      </c>
      <c r="W67" s="219">
        <v>0.8</v>
      </c>
      <c r="X67" s="589">
        <v>282</v>
      </c>
      <c r="Y67" s="195">
        <v>3</v>
      </c>
      <c r="Z67" s="184">
        <f t="shared" si="0"/>
        <v>1.0638297872340425</v>
      </c>
      <c r="AA67" s="586">
        <v>286</v>
      </c>
      <c r="AB67" s="195">
        <v>3</v>
      </c>
      <c r="AC67" s="188">
        <f t="shared" si="1"/>
        <v>1.048951048951049</v>
      </c>
      <c r="AD67" s="197">
        <v>260</v>
      </c>
      <c r="AE67" s="198">
        <v>1</v>
      </c>
      <c r="AF67" s="184">
        <f t="shared" si="2"/>
        <v>0.38461538461538464</v>
      </c>
      <c r="AG67" s="199">
        <v>253</v>
      </c>
      <c r="AH67" s="198">
        <v>2</v>
      </c>
      <c r="AI67" s="184">
        <f t="shared" si="3"/>
        <v>0.79051383399209485</v>
      </c>
      <c r="AJ67" s="580">
        <v>274</v>
      </c>
      <c r="AK67" s="187">
        <v>2</v>
      </c>
      <c r="AL67" s="200">
        <f t="shared" si="4"/>
        <v>0.72992700729927007</v>
      </c>
      <c r="AM67" s="578">
        <v>287</v>
      </c>
      <c r="AN67" s="223">
        <v>2</v>
      </c>
      <c r="AO67" s="200">
        <f t="shared" si="5"/>
        <v>0.69686411149825789</v>
      </c>
      <c r="AP67" s="578">
        <v>254</v>
      </c>
      <c r="AQ67" s="223">
        <v>2</v>
      </c>
      <c r="AR67" s="200">
        <f t="shared" si="6"/>
        <v>0.78740157480314954</v>
      </c>
      <c r="AS67" s="578">
        <v>274</v>
      </c>
      <c r="AT67" s="223">
        <v>0</v>
      </c>
      <c r="AU67" s="200">
        <v>0</v>
      </c>
      <c r="AV67" s="573">
        <f t="shared" si="7"/>
        <v>1342</v>
      </c>
      <c r="AW67" s="201">
        <f t="shared" si="7"/>
        <v>8</v>
      </c>
      <c r="AX67" s="191">
        <f t="shared" si="8"/>
        <v>0.5961251862891207</v>
      </c>
    </row>
    <row r="68" spans="1:50" s="192" customFormat="1" ht="15.75" customHeight="1" x14ac:dyDescent="0.15">
      <c r="A68" s="202" t="s">
        <v>154</v>
      </c>
      <c r="B68" s="203" t="s">
        <v>61</v>
      </c>
      <c r="C68" s="596">
        <v>637</v>
      </c>
      <c r="D68" s="204">
        <v>22</v>
      </c>
      <c r="E68" s="205">
        <v>3.5</v>
      </c>
      <c r="F68" s="596">
        <v>626</v>
      </c>
      <c r="G68" s="204">
        <v>23</v>
      </c>
      <c r="H68" s="205">
        <v>3.7</v>
      </c>
      <c r="I68" s="596">
        <v>662</v>
      </c>
      <c r="J68" s="204">
        <v>22</v>
      </c>
      <c r="K68" s="205">
        <v>3.3</v>
      </c>
      <c r="L68" s="596">
        <v>687</v>
      </c>
      <c r="M68" s="204">
        <v>19</v>
      </c>
      <c r="N68" s="205">
        <v>2.8</v>
      </c>
      <c r="O68" s="592">
        <v>676</v>
      </c>
      <c r="P68" s="206">
        <v>22</v>
      </c>
      <c r="Q68" s="205">
        <v>3.3</v>
      </c>
      <c r="R68" s="588">
        <v>731</v>
      </c>
      <c r="S68" s="207">
        <v>20</v>
      </c>
      <c r="T68" s="205">
        <v>2.7</v>
      </c>
      <c r="U68" s="208">
        <v>781</v>
      </c>
      <c r="V68" s="209">
        <v>26</v>
      </c>
      <c r="W68" s="180">
        <v>3.3</v>
      </c>
      <c r="X68" s="208">
        <v>773</v>
      </c>
      <c r="Y68" s="209">
        <v>19</v>
      </c>
      <c r="Z68" s="210">
        <f t="shared" si="0"/>
        <v>2.4579560155239331</v>
      </c>
      <c r="AA68" s="211">
        <v>866</v>
      </c>
      <c r="AB68" s="209">
        <v>33</v>
      </c>
      <c r="AC68" s="212">
        <f t="shared" si="1"/>
        <v>3.8106235565819859</v>
      </c>
      <c r="AD68" s="182">
        <v>865</v>
      </c>
      <c r="AE68" s="195">
        <v>32</v>
      </c>
      <c r="AF68" s="210">
        <f t="shared" si="2"/>
        <v>3.6994219653179194</v>
      </c>
      <c r="AG68" s="196">
        <v>928</v>
      </c>
      <c r="AH68" s="195">
        <v>13</v>
      </c>
      <c r="AI68" s="210">
        <f t="shared" si="3"/>
        <v>1.4008620689655173</v>
      </c>
      <c r="AJ68" s="581">
        <v>902</v>
      </c>
      <c r="AK68" s="213">
        <v>23</v>
      </c>
      <c r="AL68" s="212">
        <f t="shared" si="4"/>
        <v>2.5498891352549888</v>
      </c>
      <c r="AM68" s="577">
        <v>907</v>
      </c>
      <c r="AN68" s="213">
        <v>25</v>
      </c>
      <c r="AO68" s="188">
        <f t="shared" si="5"/>
        <v>2.7563395810363835</v>
      </c>
      <c r="AP68" s="577">
        <v>947</v>
      </c>
      <c r="AQ68" s="213">
        <v>24</v>
      </c>
      <c r="AR68" s="188">
        <f t="shared" si="6"/>
        <v>2.5343189017951429</v>
      </c>
      <c r="AS68" s="577">
        <v>966</v>
      </c>
      <c r="AT68" s="213">
        <v>20</v>
      </c>
      <c r="AU68" s="184">
        <v>2.0703933747412009</v>
      </c>
      <c r="AV68" s="572">
        <f t="shared" si="7"/>
        <v>4650</v>
      </c>
      <c r="AW68" s="190">
        <f t="shared" si="7"/>
        <v>105</v>
      </c>
      <c r="AX68" s="214">
        <f t="shared" si="8"/>
        <v>2.258064516129032</v>
      </c>
    </row>
    <row r="69" spans="1:50" s="192" customFormat="1" ht="15.75" customHeight="1" x14ac:dyDescent="0.15">
      <c r="A69" s="193"/>
      <c r="B69" s="178" t="s">
        <v>29</v>
      </c>
      <c r="C69" s="595">
        <v>372</v>
      </c>
      <c r="D69" s="179">
        <v>15</v>
      </c>
      <c r="E69" s="180">
        <v>4</v>
      </c>
      <c r="F69" s="595">
        <v>369</v>
      </c>
      <c r="G69" s="179">
        <v>12</v>
      </c>
      <c r="H69" s="180">
        <v>3.3</v>
      </c>
      <c r="I69" s="595">
        <v>386</v>
      </c>
      <c r="J69" s="179">
        <v>17</v>
      </c>
      <c r="K69" s="180">
        <v>4.4000000000000004</v>
      </c>
      <c r="L69" s="595">
        <v>379</v>
      </c>
      <c r="M69" s="179">
        <v>11</v>
      </c>
      <c r="N69" s="180">
        <v>2.9</v>
      </c>
      <c r="O69" s="447">
        <v>383</v>
      </c>
      <c r="P69" s="215">
        <v>14</v>
      </c>
      <c r="Q69" s="180">
        <v>3.7</v>
      </c>
      <c r="R69" s="588">
        <v>388</v>
      </c>
      <c r="S69" s="194">
        <v>15</v>
      </c>
      <c r="T69" s="180">
        <v>3.9</v>
      </c>
      <c r="U69" s="588">
        <v>448</v>
      </c>
      <c r="V69" s="195">
        <v>19</v>
      </c>
      <c r="W69" s="180">
        <v>4.2</v>
      </c>
      <c r="X69" s="588">
        <v>444</v>
      </c>
      <c r="Y69" s="195">
        <v>11</v>
      </c>
      <c r="Z69" s="184">
        <f t="shared" si="0"/>
        <v>2.4774774774774775</v>
      </c>
      <c r="AA69" s="585">
        <v>470</v>
      </c>
      <c r="AB69" s="195">
        <v>20</v>
      </c>
      <c r="AC69" s="188">
        <f t="shared" si="1"/>
        <v>4.2553191489361701</v>
      </c>
      <c r="AD69" s="182">
        <v>516</v>
      </c>
      <c r="AE69" s="195">
        <v>21</v>
      </c>
      <c r="AF69" s="184">
        <f t="shared" si="2"/>
        <v>4.0697674418604652</v>
      </c>
      <c r="AG69" s="196">
        <v>512</v>
      </c>
      <c r="AH69" s="195">
        <v>10</v>
      </c>
      <c r="AI69" s="184">
        <f t="shared" si="3"/>
        <v>1.953125</v>
      </c>
      <c r="AJ69" s="580">
        <v>505</v>
      </c>
      <c r="AK69" s="187">
        <v>13</v>
      </c>
      <c r="AL69" s="188">
        <f t="shared" si="4"/>
        <v>2.5742574257425743</v>
      </c>
      <c r="AM69" s="576">
        <v>504</v>
      </c>
      <c r="AN69" s="187">
        <v>17</v>
      </c>
      <c r="AO69" s="188">
        <f t="shared" si="5"/>
        <v>3.373015873015873</v>
      </c>
      <c r="AP69" s="576">
        <v>559</v>
      </c>
      <c r="AQ69" s="187">
        <v>19</v>
      </c>
      <c r="AR69" s="188">
        <f t="shared" si="6"/>
        <v>3.3989266547406083</v>
      </c>
      <c r="AS69" s="576">
        <v>531</v>
      </c>
      <c r="AT69" s="187">
        <v>11</v>
      </c>
      <c r="AU69" s="184">
        <v>2.0715630885122414</v>
      </c>
      <c r="AV69" s="572">
        <f t="shared" si="7"/>
        <v>2611</v>
      </c>
      <c r="AW69" s="190">
        <f t="shared" si="7"/>
        <v>70</v>
      </c>
      <c r="AX69" s="191">
        <f t="shared" si="8"/>
        <v>2.6809651474530831</v>
      </c>
    </row>
    <row r="70" spans="1:50" s="192" customFormat="1" ht="15.75" customHeight="1" x14ac:dyDescent="0.15">
      <c r="A70" s="216"/>
      <c r="B70" s="217" t="s">
        <v>32</v>
      </c>
      <c r="C70" s="597">
        <v>265</v>
      </c>
      <c r="D70" s="218">
        <v>7</v>
      </c>
      <c r="E70" s="219">
        <v>2.6</v>
      </c>
      <c r="F70" s="597">
        <v>257</v>
      </c>
      <c r="G70" s="218">
        <v>11</v>
      </c>
      <c r="H70" s="219">
        <v>4.3</v>
      </c>
      <c r="I70" s="597">
        <v>276</v>
      </c>
      <c r="J70" s="218">
        <v>5</v>
      </c>
      <c r="K70" s="219">
        <v>1.8</v>
      </c>
      <c r="L70" s="597">
        <v>308</v>
      </c>
      <c r="M70" s="218">
        <v>8</v>
      </c>
      <c r="N70" s="219">
        <v>2.6</v>
      </c>
      <c r="O70" s="593">
        <v>293</v>
      </c>
      <c r="P70" s="220">
        <v>8</v>
      </c>
      <c r="Q70" s="219">
        <v>2.7</v>
      </c>
      <c r="R70" s="588">
        <v>343</v>
      </c>
      <c r="S70" s="221">
        <v>5</v>
      </c>
      <c r="T70" s="219">
        <v>1.5</v>
      </c>
      <c r="U70" s="589">
        <v>333</v>
      </c>
      <c r="V70" s="198">
        <v>7</v>
      </c>
      <c r="W70" s="180">
        <v>2.1</v>
      </c>
      <c r="X70" s="589">
        <v>329</v>
      </c>
      <c r="Y70" s="198">
        <v>8</v>
      </c>
      <c r="Z70" s="222">
        <f t="shared" ref="Z70:Z133" si="9">Y70/X70*100</f>
        <v>2.43161094224924</v>
      </c>
      <c r="AA70" s="586">
        <v>396</v>
      </c>
      <c r="AB70" s="198">
        <v>13</v>
      </c>
      <c r="AC70" s="200">
        <f t="shared" ref="AC70:AC133" si="10">AB70/AA70*100</f>
        <v>3.2828282828282833</v>
      </c>
      <c r="AD70" s="197">
        <v>349</v>
      </c>
      <c r="AE70" s="198">
        <v>11</v>
      </c>
      <c r="AF70" s="222">
        <f t="shared" ref="AF70:AF133" si="11">AE70/AD70*100</f>
        <v>3.151862464183381</v>
      </c>
      <c r="AG70" s="199">
        <v>416</v>
      </c>
      <c r="AH70" s="198">
        <v>3</v>
      </c>
      <c r="AI70" s="222">
        <f t="shared" ref="AI70:AI133" si="12">AH70/AG70*100</f>
        <v>0.72115384615384615</v>
      </c>
      <c r="AJ70" s="582">
        <v>397</v>
      </c>
      <c r="AK70" s="223">
        <v>10</v>
      </c>
      <c r="AL70" s="200">
        <f t="shared" ref="AL70:AL133" si="13">AK70/AJ70*100</f>
        <v>2.518891687657431</v>
      </c>
      <c r="AM70" s="576">
        <v>403</v>
      </c>
      <c r="AN70" s="187">
        <v>8</v>
      </c>
      <c r="AO70" s="188">
        <f t="shared" ref="AO70:AO133" si="14">AN70/AM70*100</f>
        <v>1.9851116625310175</v>
      </c>
      <c r="AP70" s="576">
        <v>388</v>
      </c>
      <c r="AQ70" s="187">
        <v>5</v>
      </c>
      <c r="AR70" s="188">
        <f t="shared" ref="AR70:AR112" si="15">AQ70/AP70*100</f>
        <v>1.2886597938144329</v>
      </c>
      <c r="AS70" s="576">
        <v>435</v>
      </c>
      <c r="AT70" s="187">
        <v>9</v>
      </c>
      <c r="AU70" s="184">
        <v>2.0689655172413794</v>
      </c>
      <c r="AV70" s="573">
        <f t="shared" ref="AV70:AW133" si="16">AS70+AG70+AJ70+AM70+AP70</f>
        <v>2039</v>
      </c>
      <c r="AW70" s="201">
        <f t="shared" si="16"/>
        <v>35</v>
      </c>
      <c r="AX70" s="224">
        <f t="shared" ref="AX70:AX133" si="17">AW70/AV70*100</f>
        <v>1.716527709661599</v>
      </c>
    </row>
    <row r="71" spans="1:50" s="192" customFormat="1" ht="15.75" customHeight="1" x14ac:dyDescent="0.15">
      <c r="A71" s="177" t="s">
        <v>155</v>
      </c>
      <c r="B71" s="178" t="s">
        <v>61</v>
      </c>
      <c r="C71" s="595">
        <v>764</v>
      </c>
      <c r="D71" s="179">
        <v>20</v>
      </c>
      <c r="E71" s="180">
        <v>2.6</v>
      </c>
      <c r="F71" s="595">
        <v>841</v>
      </c>
      <c r="G71" s="179">
        <v>21</v>
      </c>
      <c r="H71" s="180">
        <v>2.5</v>
      </c>
      <c r="I71" s="595">
        <v>844</v>
      </c>
      <c r="J71" s="179">
        <v>24</v>
      </c>
      <c r="K71" s="180">
        <v>2.8</v>
      </c>
      <c r="L71" s="595">
        <v>834</v>
      </c>
      <c r="M71" s="179">
        <v>20</v>
      </c>
      <c r="N71" s="180">
        <v>2.4</v>
      </c>
      <c r="O71" s="444">
        <v>831</v>
      </c>
      <c r="P71" s="3">
        <v>29</v>
      </c>
      <c r="Q71" s="180">
        <v>3.5</v>
      </c>
      <c r="R71" s="587">
        <v>861</v>
      </c>
      <c r="S71" s="194">
        <v>19</v>
      </c>
      <c r="T71" s="180">
        <v>2.2000000000000002</v>
      </c>
      <c r="U71" s="182">
        <v>788</v>
      </c>
      <c r="V71" s="195">
        <v>19</v>
      </c>
      <c r="W71" s="205">
        <v>2.4</v>
      </c>
      <c r="X71" s="182">
        <v>840</v>
      </c>
      <c r="Y71" s="195">
        <v>19</v>
      </c>
      <c r="Z71" s="184">
        <f t="shared" si="9"/>
        <v>2.2619047619047619</v>
      </c>
      <c r="AA71" s="196">
        <v>844</v>
      </c>
      <c r="AB71" s="195">
        <v>17</v>
      </c>
      <c r="AC71" s="188">
        <f t="shared" si="10"/>
        <v>2.014218009478673</v>
      </c>
      <c r="AD71" s="182">
        <v>913</v>
      </c>
      <c r="AE71" s="195">
        <v>18</v>
      </c>
      <c r="AF71" s="184">
        <f t="shared" si="11"/>
        <v>1.9715224534501645</v>
      </c>
      <c r="AG71" s="196">
        <v>937</v>
      </c>
      <c r="AH71" s="195">
        <v>23</v>
      </c>
      <c r="AI71" s="184">
        <f t="shared" si="12"/>
        <v>2.454642475987193</v>
      </c>
      <c r="AJ71" s="580">
        <v>945</v>
      </c>
      <c r="AK71" s="187">
        <v>26</v>
      </c>
      <c r="AL71" s="212">
        <f t="shared" si="13"/>
        <v>2.7513227513227512</v>
      </c>
      <c r="AM71" s="577">
        <v>940</v>
      </c>
      <c r="AN71" s="213">
        <v>15</v>
      </c>
      <c r="AO71" s="212">
        <f t="shared" si="14"/>
        <v>1.5957446808510638</v>
      </c>
      <c r="AP71" s="577">
        <v>930</v>
      </c>
      <c r="AQ71" s="213">
        <v>15</v>
      </c>
      <c r="AR71" s="212">
        <f t="shared" si="15"/>
        <v>1.6129032258064515</v>
      </c>
      <c r="AS71" s="577">
        <v>1060</v>
      </c>
      <c r="AT71" s="213">
        <v>23</v>
      </c>
      <c r="AU71" s="212">
        <v>2.1698113207547167</v>
      </c>
      <c r="AV71" s="572">
        <f t="shared" si="16"/>
        <v>4812</v>
      </c>
      <c r="AW71" s="190">
        <f t="shared" si="16"/>
        <v>102</v>
      </c>
      <c r="AX71" s="191">
        <f t="shared" si="17"/>
        <v>2.1197007481296759</v>
      </c>
    </row>
    <row r="72" spans="1:50" s="192" customFormat="1" ht="15.75" customHeight="1" x14ac:dyDescent="0.15">
      <c r="A72" s="193"/>
      <c r="B72" s="178" t="s">
        <v>29</v>
      </c>
      <c r="C72" s="595">
        <v>441</v>
      </c>
      <c r="D72" s="179">
        <v>15</v>
      </c>
      <c r="E72" s="180">
        <v>3.4</v>
      </c>
      <c r="F72" s="595">
        <v>477</v>
      </c>
      <c r="G72" s="179">
        <v>16</v>
      </c>
      <c r="H72" s="180">
        <v>3.4</v>
      </c>
      <c r="I72" s="595">
        <v>466</v>
      </c>
      <c r="J72" s="179">
        <v>18</v>
      </c>
      <c r="K72" s="180">
        <v>3.9</v>
      </c>
      <c r="L72" s="595">
        <v>445</v>
      </c>
      <c r="M72" s="179">
        <v>11</v>
      </c>
      <c r="N72" s="180">
        <v>2.5</v>
      </c>
      <c r="O72" s="444">
        <v>461</v>
      </c>
      <c r="P72" s="3">
        <v>25</v>
      </c>
      <c r="Q72" s="180">
        <v>5.4</v>
      </c>
      <c r="R72" s="585">
        <v>476</v>
      </c>
      <c r="S72" s="194">
        <v>19</v>
      </c>
      <c r="T72" s="180">
        <v>4</v>
      </c>
      <c r="U72" s="588">
        <v>423</v>
      </c>
      <c r="V72" s="195">
        <v>16</v>
      </c>
      <c r="W72" s="180">
        <v>3.8</v>
      </c>
      <c r="X72" s="588">
        <v>445</v>
      </c>
      <c r="Y72" s="195">
        <v>13</v>
      </c>
      <c r="Z72" s="184">
        <f t="shared" si="9"/>
        <v>2.9213483146067416</v>
      </c>
      <c r="AA72" s="585">
        <v>438</v>
      </c>
      <c r="AB72" s="195">
        <v>15</v>
      </c>
      <c r="AC72" s="188">
        <f t="shared" si="10"/>
        <v>3.4246575342465753</v>
      </c>
      <c r="AD72" s="182">
        <v>500</v>
      </c>
      <c r="AE72" s="195">
        <v>14</v>
      </c>
      <c r="AF72" s="184">
        <f t="shared" si="11"/>
        <v>2.8000000000000003</v>
      </c>
      <c r="AG72" s="196">
        <v>501</v>
      </c>
      <c r="AH72" s="195">
        <v>18</v>
      </c>
      <c r="AI72" s="184">
        <f t="shared" si="12"/>
        <v>3.5928143712574849</v>
      </c>
      <c r="AJ72" s="580">
        <v>497</v>
      </c>
      <c r="AK72" s="187">
        <v>17</v>
      </c>
      <c r="AL72" s="188">
        <f t="shared" si="13"/>
        <v>3.4205231388329982</v>
      </c>
      <c r="AM72" s="576">
        <v>503</v>
      </c>
      <c r="AN72" s="187">
        <v>10</v>
      </c>
      <c r="AO72" s="188">
        <f t="shared" si="14"/>
        <v>1.9880715705765408</v>
      </c>
      <c r="AP72" s="576">
        <v>494</v>
      </c>
      <c r="AQ72" s="187">
        <v>9</v>
      </c>
      <c r="AR72" s="188">
        <f t="shared" si="15"/>
        <v>1.8218623481781375</v>
      </c>
      <c r="AS72" s="576">
        <v>582</v>
      </c>
      <c r="AT72" s="187">
        <v>16</v>
      </c>
      <c r="AU72" s="188">
        <v>2.7491408934707904</v>
      </c>
      <c r="AV72" s="572">
        <f t="shared" si="16"/>
        <v>2577</v>
      </c>
      <c r="AW72" s="190">
        <f t="shared" si="16"/>
        <v>70</v>
      </c>
      <c r="AX72" s="191">
        <f t="shared" si="17"/>
        <v>2.7163368257663949</v>
      </c>
    </row>
    <row r="73" spans="1:50" s="192" customFormat="1" ht="15.75" customHeight="1" x14ac:dyDescent="0.15">
      <c r="A73" s="193"/>
      <c r="B73" s="178" t="s">
        <v>32</v>
      </c>
      <c r="C73" s="595">
        <v>323</v>
      </c>
      <c r="D73" s="179">
        <v>5</v>
      </c>
      <c r="E73" s="180">
        <v>1.5</v>
      </c>
      <c r="F73" s="595">
        <v>364</v>
      </c>
      <c r="G73" s="179">
        <v>5</v>
      </c>
      <c r="H73" s="180">
        <v>1.4</v>
      </c>
      <c r="I73" s="595">
        <v>378</v>
      </c>
      <c r="J73" s="179">
        <v>6</v>
      </c>
      <c r="K73" s="180">
        <v>1.6</v>
      </c>
      <c r="L73" s="595">
        <v>389</v>
      </c>
      <c r="M73" s="179">
        <v>9</v>
      </c>
      <c r="N73" s="180">
        <v>2.2999999999999998</v>
      </c>
      <c r="O73" s="444">
        <v>370</v>
      </c>
      <c r="P73" s="3">
        <v>4</v>
      </c>
      <c r="Q73" s="180">
        <v>1.1000000000000001</v>
      </c>
      <c r="R73" s="586">
        <v>385</v>
      </c>
      <c r="S73" s="194">
        <v>0</v>
      </c>
      <c r="T73" s="219">
        <v>0</v>
      </c>
      <c r="U73" s="197">
        <v>365</v>
      </c>
      <c r="V73" s="195">
        <v>3</v>
      </c>
      <c r="W73" s="219">
        <v>0.8</v>
      </c>
      <c r="X73" s="197">
        <v>395</v>
      </c>
      <c r="Y73" s="195">
        <v>6</v>
      </c>
      <c r="Z73" s="184">
        <f t="shared" si="9"/>
        <v>1.5189873417721518</v>
      </c>
      <c r="AA73" s="199">
        <v>406</v>
      </c>
      <c r="AB73" s="195">
        <v>2</v>
      </c>
      <c r="AC73" s="188">
        <f t="shared" si="10"/>
        <v>0.49261083743842365</v>
      </c>
      <c r="AD73" s="197">
        <v>413</v>
      </c>
      <c r="AE73" s="198">
        <v>4</v>
      </c>
      <c r="AF73" s="184">
        <f t="shared" si="11"/>
        <v>0.96852300242130751</v>
      </c>
      <c r="AG73" s="199">
        <v>436</v>
      </c>
      <c r="AH73" s="198">
        <v>5</v>
      </c>
      <c r="AI73" s="184">
        <f t="shared" si="12"/>
        <v>1.1467889908256881</v>
      </c>
      <c r="AJ73" s="580">
        <v>448</v>
      </c>
      <c r="AK73" s="187">
        <v>9</v>
      </c>
      <c r="AL73" s="200">
        <f t="shared" si="13"/>
        <v>2.0089285714285716</v>
      </c>
      <c r="AM73" s="578">
        <v>437</v>
      </c>
      <c r="AN73" s="223">
        <v>5</v>
      </c>
      <c r="AO73" s="200">
        <f t="shared" si="14"/>
        <v>1.1441647597254003</v>
      </c>
      <c r="AP73" s="578">
        <v>436</v>
      </c>
      <c r="AQ73" s="223">
        <v>6</v>
      </c>
      <c r="AR73" s="200">
        <f t="shared" si="15"/>
        <v>1.3761467889908259</v>
      </c>
      <c r="AS73" s="578">
        <v>478</v>
      </c>
      <c r="AT73" s="223">
        <v>7</v>
      </c>
      <c r="AU73" s="200">
        <v>1.4644351464435146</v>
      </c>
      <c r="AV73" s="573">
        <f t="shared" si="16"/>
        <v>2235</v>
      </c>
      <c r="AW73" s="201">
        <f t="shared" si="16"/>
        <v>32</v>
      </c>
      <c r="AX73" s="191">
        <f t="shared" si="17"/>
        <v>1.4317673378076063</v>
      </c>
    </row>
    <row r="74" spans="1:50" s="192" customFormat="1" ht="15.75" customHeight="1" x14ac:dyDescent="0.15">
      <c r="A74" s="202" t="s">
        <v>156</v>
      </c>
      <c r="B74" s="203" t="s">
        <v>61</v>
      </c>
      <c r="C74" s="596">
        <v>595</v>
      </c>
      <c r="D74" s="204">
        <v>27</v>
      </c>
      <c r="E74" s="205">
        <v>4.5</v>
      </c>
      <c r="F74" s="596">
        <v>604</v>
      </c>
      <c r="G74" s="204">
        <v>21</v>
      </c>
      <c r="H74" s="205">
        <v>3.5</v>
      </c>
      <c r="I74" s="596">
        <v>579</v>
      </c>
      <c r="J74" s="204">
        <v>14</v>
      </c>
      <c r="K74" s="205">
        <v>2.4</v>
      </c>
      <c r="L74" s="596">
        <v>562</v>
      </c>
      <c r="M74" s="204">
        <v>10</v>
      </c>
      <c r="N74" s="205">
        <v>1.8</v>
      </c>
      <c r="O74" s="592">
        <v>645</v>
      </c>
      <c r="P74" s="206">
        <v>23</v>
      </c>
      <c r="Q74" s="205">
        <v>3.6</v>
      </c>
      <c r="R74" s="588">
        <v>633</v>
      </c>
      <c r="S74" s="207">
        <v>12</v>
      </c>
      <c r="T74" s="205">
        <v>1.9</v>
      </c>
      <c r="U74" s="208">
        <v>599</v>
      </c>
      <c r="V74" s="209">
        <v>12</v>
      </c>
      <c r="W74" s="180">
        <v>2</v>
      </c>
      <c r="X74" s="208">
        <v>626</v>
      </c>
      <c r="Y74" s="209">
        <v>12</v>
      </c>
      <c r="Z74" s="210">
        <f t="shared" si="9"/>
        <v>1.9169329073482428</v>
      </c>
      <c r="AA74" s="211">
        <v>661</v>
      </c>
      <c r="AB74" s="209">
        <v>14</v>
      </c>
      <c r="AC74" s="212">
        <f t="shared" si="10"/>
        <v>2.118003025718608</v>
      </c>
      <c r="AD74" s="182">
        <v>653</v>
      </c>
      <c r="AE74" s="195">
        <v>8</v>
      </c>
      <c r="AF74" s="210">
        <f t="shared" si="11"/>
        <v>1.2251148545176112</v>
      </c>
      <c r="AG74" s="196">
        <v>668</v>
      </c>
      <c r="AH74" s="195">
        <v>11</v>
      </c>
      <c r="AI74" s="210">
        <f t="shared" si="12"/>
        <v>1.6467065868263475</v>
      </c>
      <c r="AJ74" s="581">
        <v>638</v>
      </c>
      <c r="AK74" s="213">
        <v>10</v>
      </c>
      <c r="AL74" s="212">
        <f t="shared" si="13"/>
        <v>1.5673981191222568</v>
      </c>
      <c r="AM74" s="577">
        <v>696</v>
      </c>
      <c r="AN74" s="213">
        <v>12</v>
      </c>
      <c r="AO74" s="188">
        <f t="shared" si="14"/>
        <v>1.7241379310344827</v>
      </c>
      <c r="AP74" s="577">
        <v>662</v>
      </c>
      <c r="AQ74" s="213">
        <v>12</v>
      </c>
      <c r="AR74" s="188">
        <f t="shared" si="15"/>
        <v>1.8126888217522661</v>
      </c>
      <c r="AS74" s="577">
        <v>706</v>
      </c>
      <c r="AT74" s="213">
        <v>7</v>
      </c>
      <c r="AU74" s="184">
        <v>0.99150141643059486</v>
      </c>
      <c r="AV74" s="572">
        <f t="shared" si="16"/>
        <v>3370</v>
      </c>
      <c r="AW74" s="190">
        <f t="shared" si="16"/>
        <v>52</v>
      </c>
      <c r="AX74" s="214">
        <f t="shared" si="17"/>
        <v>1.543026706231454</v>
      </c>
    </row>
    <row r="75" spans="1:50" s="192" customFormat="1" ht="15.75" customHeight="1" x14ac:dyDescent="0.15">
      <c r="A75" s="193"/>
      <c r="B75" s="178" t="s">
        <v>29</v>
      </c>
      <c r="C75" s="595">
        <v>304</v>
      </c>
      <c r="D75" s="179">
        <v>17</v>
      </c>
      <c r="E75" s="180">
        <v>5.6</v>
      </c>
      <c r="F75" s="595">
        <v>324</v>
      </c>
      <c r="G75" s="179">
        <v>17</v>
      </c>
      <c r="H75" s="180">
        <v>5.2</v>
      </c>
      <c r="I75" s="595">
        <v>319</v>
      </c>
      <c r="J75" s="179">
        <v>11</v>
      </c>
      <c r="K75" s="180">
        <v>3.4</v>
      </c>
      <c r="L75" s="595">
        <v>316</v>
      </c>
      <c r="M75" s="179">
        <v>9</v>
      </c>
      <c r="N75" s="180">
        <v>2.8</v>
      </c>
      <c r="O75" s="447">
        <v>340</v>
      </c>
      <c r="P75" s="215">
        <v>18</v>
      </c>
      <c r="Q75" s="180">
        <v>5.3</v>
      </c>
      <c r="R75" s="588">
        <v>312</v>
      </c>
      <c r="S75" s="194">
        <v>7</v>
      </c>
      <c r="T75" s="180">
        <v>2.2000000000000002</v>
      </c>
      <c r="U75" s="588">
        <v>332</v>
      </c>
      <c r="V75" s="195">
        <v>11</v>
      </c>
      <c r="W75" s="180">
        <v>3.3</v>
      </c>
      <c r="X75" s="588">
        <v>338</v>
      </c>
      <c r="Y75" s="195">
        <v>7</v>
      </c>
      <c r="Z75" s="184">
        <f t="shared" si="9"/>
        <v>2.0710059171597637</v>
      </c>
      <c r="AA75" s="585">
        <v>330</v>
      </c>
      <c r="AB75" s="195">
        <v>7</v>
      </c>
      <c r="AC75" s="188">
        <f t="shared" si="10"/>
        <v>2.1212121212121215</v>
      </c>
      <c r="AD75" s="182">
        <v>336</v>
      </c>
      <c r="AE75" s="195">
        <v>8</v>
      </c>
      <c r="AF75" s="184">
        <f t="shared" si="11"/>
        <v>2.3809523809523809</v>
      </c>
      <c r="AG75" s="196">
        <v>347</v>
      </c>
      <c r="AH75" s="195">
        <v>7</v>
      </c>
      <c r="AI75" s="184">
        <f t="shared" si="12"/>
        <v>2.0172910662824206</v>
      </c>
      <c r="AJ75" s="580">
        <v>331</v>
      </c>
      <c r="AK75" s="187">
        <v>6</v>
      </c>
      <c r="AL75" s="188">
        <f t="shared" si="13"/>
        <v>1.8126888217522661</v>
      </c>
      <c r="AM75" s="576">
        <v>380</v>
      </c>
      <c r="AN75" s="187">
        <v>7</v>
      </c>
      <c r="AO75" s="188">
        <f t="shared" si="14"/>
        <v>1.8421052631578945</v>
      </c>
      <c r="AP75" s="576">
        <v>352</v>
      </c>
      <c r="AQ75" s="187">
        <v>8</v>
      </c>
      <c r="AR75" s="188">
        <f t="shared" si="15"/>
        <v>2.2727272727272729</v>
      </c>
      <c r="AS75" s="576">
        <v>351</v>
      </c>
      <c r="AT75" s="187">
        <v>7</v>
      </c>
      <c r="AU75" s="184">
        <v>1.9943019943019942</v>
      </c>
      <c r="AV75" s="572">
        <f t="shared" si="16"/>
        <v>1761</v>
      </c>
      <c r="AW75" s="190">
        <f t="shared" si="16"/>
        <v>35</v>
      </c>
      <c r="AX75" s="191">
        <f t="shared" si="17"/>
        <v>1.9875070982396368</v>
      </c>
    </row>
    <row r="76" spans="1:50" s="192" customFormat="1" ht="15.75" customHeight="1" x14ac:dyDescent="0.15">
      <c r="A76" s="216"/>
      <c r="B76" s="217" t="s">
        <v>32</v>
      </c>
      <c r="C76" s="597">
        <v>291</v>
      </c>
      <c r="D76" s="218">
        <v>10</v>
      </c>
      <c r="E76" s="219">
        <v>3.4</v>
      </c>
      <c r="F76" s="597">
        <v>280</v>
      </c>
      <c r="G76" s="218">
        <v>4</v>
      </c>
      <c r="H76" s="219">
        <v>1.4</v>
      </c>
      <c r="I76" s="597">
        <v>260</v>
      </c>
      <c r="J76" s="218">
        <v>3</v>
      </c>
      <c r="K76" s="219">
        <v>1.2</v>
      </c>
      <c r="L76" s="597">
        <v>246</v>
      </c>
      <c r="M76" s="218">
        <v>1</v>
      </c>
      <c r="N76" s="219">
        <v>0.4</v>
      </c>
      <c r="O76" s="593">
        <v>305</v>
      </c>
      <c r="P76" s="220">
        <v>5</v>
      </c>
      <c r="Q76" s="219">
        <v>1.6</v>
      </c>
      <c r="R76" s="588">
        <v>321</v>
      </c>
      <c r="S76" s="221">
        <v>5</v>
      </c>
      <c r="T76" s="219">
        <v>1.6</v>
      </c>
      <c r="U76" s="197">
        <v>267</v>
      </c>
      <c r="V76" s="198">
        <v>1</v>
      </c>
      <c r="W76" s="180">
        <v>0.4</v>
      </c>
      <c r="X76" s="197">
        <v>288</v>
      </c>
      <c r="Y76" s="198">
        <v>5</v>
      </c>
      <c r="Z76" s="222">
        <f t="shared" si="9"/>
        <v>1.7361111111111112</v>
      </c>
      <c r="AA76" s="199">
        <v>331</v>
      </c>
      <c r="AB76" s="198">
        <v>7</v>
      </c>
      <c r="AC76" s="200">
        <f t="shared" si="10"/>
        <v>2.1148036253776437</v>
      </c>
      <c r="AD76" s="197">
        <v>317</v>
      </c>
      <c r="AE76" s="198">
        <v>0</v>
      </c>
      <c r="AF76" s="222">
        <f t="shared" si="11"/>
        <v>0</v>
      </c>
      <c r="AG76" s="199">
        <v>321</v>
      </c>
      <c r="AH76" s="198">
        <v>4</v>
      </c>
      <c r="AI76" s="222">
        <f t="shared" si="12"/>
        <v>1.2461059190031152</v>
      </c>
      <c r="AJ76" s="582">
        <v>307</v>
      </c>
      <c r="AK76" s="223">
        <v>4</v>
      </c>
      <c r="AL76" s="200">
        <f t="shared" si="13"/>
        <v>1.3029315960912053</v>
      </c>
      <c r="AM76" s="578">
        <v>316</v>
      </c>
      <c r="AN76" s="223">
        <v>5</v>
      </c>
      <c r="AO76" s="188">
        <f t="shared" si="14"/>
        <v>1.5822784810126582</v>
      </c>
      <c r="AP76" s="578">
        <v>310</v>
      </c>
      <c r="AQ76" s="223">
        <v>4</v>
      </c>
      <c r="AR76" s="188">
        <f t="shared" si="15"/>
        <v>1.2903225806451613</v>
      </c>
      <c r="AS76" s="578">
        <v>355</v>
      </c>
      <c r="AT76" s="223">
        <v>0</v>
      </c>
      <c r="AU76" s="184">
        <v>0</v>
      </c>
      <c r="AV76" s="573">
        <f t="shared" si="16"/>
        <v>1609</v>
      </c>
      <c r="AW76" s="201">
        <f t="shared" si="16"/>
        <v>17</v>
      </c>
      <c r="AX76" s="224">
        <f t="shared" si="17"/>
        <v>1.0565568676196395</v>
      </c>
    </row>
    <row r="77" spans="1:50" s="192" customFormat="1" ht="15.75" customHeight="1" x14ac:dyDescent="0.15">
      <c r="A77" s="177" t="s">
        <v>157</v>
      </c>
      <c r="B77" s="178" t="s">
        <v>61</v>
      </c>
      <c r="C77" s="595">
        <v>538</v>
      </c>
      <c r="D77" s="179">
        <v>21</v>
      </c>
      <c r="E77" s="180">
        <v>3.9</v>
      </c>
      <c r="F77" s="595">
        <v>583</v>
      </c>
      <c r="G77" s="179">
        <v>17</v>
      </c>
      <c r="H77" s="180">
        <v>2.9</v>
      </c>
      <c r="I77" s="595">
        <v>646</v>
      </c>
      <c r="J77" s="179">
        <v>23</v>
      </c>
      <c r="K77" s="180">
        <v>3.6</v>
      </c>
      <c r="L77" s="595">
        <v>677</v>
      </c>
      <c r="M77" s="179">
        <v>28</v>
      </c>
      <c r="N77" s="180">
        <v>4.0999999999999996</v>
      </c>
      <c r="O77" s="444">
        <v>592</v>
      </c>
      <c r="P77" s="3">
        <v>26</v>
      </c>
      <c r="Q77" s="180">
        <v>4.4000000000000004</v>
      </c>
      <c r="R77" s="587">
        <v>696</v>
      </c>
      <c r="S77" s="194">
        <v>21</v>
      </c>
      <c r="T77" s="180">
        <v>3</v>
      </c>
      <c r="U77" s="182">
        <v>759</v>
      </c>
      <c r="V77" s="195">
        <v>39</v>
      </c>
      <c r="W77" s="205">
        <v>5.0999999999999996</v>
      </c>
      <c r="X77" s="182">
        <v>709</v>
      </c>
      <c r="Y77" s="195">
        <v>32</v>
      </c>
      <c r="Z77" s="184">
        <f t="shared" si="9"/>
        <v>4.5133991537376588</v>
      </c>
      <c r="AA77" s="196">
        <v>710</v>
      </c>
      <c r="AB77" s="195">
        <v>35</v>
      </c>
      <c r="AC77" s="188">
        <f t="shared" si="10"/>
        <v>4.929577464788732</v>
      </c>
      <c r="AD77" s="182">
        <v>717</v>
      </c>
      <c r="AE77" s="195">
        <v>22</v>
      </c>
      <c r="AF77" s="184">
        <f t="shared" si="11"/>
        <v>3.0683403068340307</v>
      </c>
      <c r="AG77" s="196">
        <v>763</v>
      </c>
      <c r="AH77" s="195">
        <v>21</v>
      </c>
      <c r="AI77" s="184">
        <f t="shared" si="12"/>
        <v>2.7522935779816518</v>
      </c>
      <c r="AJ77" s="580">
        <v>760</v>
      </c>
      <c r="AK77" s="187">
        <v>25</v>
      </c>
      <c r="AL77" s="212">
        <f t="shared" si="13"/>
        <v>3.2894736842105261</v>
      </c>
      <c r="AM77" s="577">
        <v>841</v>
      </c>
      <c r="AN77" s="213">
        <v>23</v>
      </c>
      <c r="AO77" s="212">
        <f t="shared" si="14"/>
        <v>2.7348394768133173</v>
      </c>
      <c r="AP77" s="577">
        <v>805</v>
      </c>
      <c r="AQ77" s="213">
        <v>23</v>
      </c>
      <c r="AR77" s="212">
        <f t="shared" si="15"/>
        <v>2.8571428571428572</v>
      </c>
      <c r="AS77" s="577">
        <v>842</v>
      </c>
      <c r="AT77" s="213">
        <v>18</v>
      </c>
      <c r="AU77" s="212">
        <v>2.1377672209026128</v>
      </c>
      <c r="AV77" s="572">
        <f t="shared" si="16"/>
        <v>4011</v>
      </c>
      <c r="AW77" s="190">
        <f t="shared" si="16"/>
        <v>110</v>
      </c>
      <c r="AX77" s="191">
        <f t="shared" si="17"/>
        <v>2.7424582398404387</v>
      </c>
    </row>
    <row r="78" spans="1:50" s="192" customFormat="1" ht="15.75" customHeight="1" x14ac:dyDescent="0.15">
      <c r="A78" s="193"/>
      <c r="B78" s="178" t="s">
        <v>29</v>
      </c>
      <c r="C78" s="595">
        <v>334</v>
      </c>
      <c r="D78" s="179">
        <v>13</v>
      </c>
      <c r="E78" s="180">
        <v>3.9</v>
      </c>
      <c r="F78" s="595">
        <v>337</v>
      </c>
      <c r="G78" s="179">
        <v>13</v>
      </c>
      <c r="H78" s="180">
        <v>3.9</v>
      </c>
      <c r="I78" s="595">
        <v>359</v>
      </c>
      <c r="J78" s="179">
        <v>15</v>
      </c>
      <c r="K78" s="180">
        <v>4.2</v>
      </c>
      <c r="L78" s="595">
        <v>389</v>
      </c>
      <c r="M78" s="179">
        <v>15</v>
      </c>
      <c r="N78" s="180">
        <v>3.9</v>
      </c>
      <c r="O78" s="444">
        <v>336</v>
      </c>
      <c r="P78" s="3">
        <v>16</v>
      </c>
      <c r="Q78" s="180">
        <v>4.8</v>
      </c>
      <c r="R78" s="585">
        <v>407</v>
      </c>
      <c r="S78" s="194">
        <v>14</v>
      </c>
      <c r="T78" s="180">
        <v>3.4</v>
      </c>
      <c r="U78" s="588">
        <v>413</v>
      </c>
      <c r="V78" s="195">
        <v>26</v>
      </c>
      <c r="W78" s="180">
        <v>6.3</v>
      </c>
      <c r="X78" s="588">
        <v>375</v>
      </c>
      <c r="Y78" s="195">
        <v>24</v>
      </c>
      <c r="Z78" s="184">
        <f t="shared" si="9"/>
        <v>6.4</v>
      </c>
      <c r="AA78" s="585">
        <v>404</v>
      </c>
      <c r="AB78" s="195">
        <v>17</v>
      </c>
      <c r="AC78" s="188">
        <f t="shared" si="10"/>
        <v>4.2079207920792081</v>
      </c>
      <c r="AD78" s="182">
        <v>385</v>
      </c>
      <c r="AE78" s="195">
        <v>16</v>
      </c>
      <c r="AF78" s="184">
        <f t="shared" si="11"/>
        <v>4.1558441558441555</v>
      </c>
      <c r="AG78" s="196">
        <v>414</v>
      </c>
      <c r="AH78" s="195">
        <v>15</v>
      </c>
      <c r="AI78" s="184">
        <f t="shared" si="12"/>
        <v>3.6231884057971016</v>
      </c>
      <c r="AJ78" s="580">
        <v>428</v>
      </c>
      <c r="AK78" s="187">
        <v>19</v>
      </c>
      <c r="AL78" s="188">
        <f t="shared" si="13"/>
        <v>4.4392523364485976</v>
      </c>
      <c r="AM78" s="576">
        <v>453</v>
      </c>
      <c r="AN78" s="187">
        <v>14</v>
      </c>
      <c r="AO78" s="188">
        <f t="shared" si="14"/>
        <v>3.0905077262693159</v>
      </c>
      <c r="AP78" s="576">
        <v>446</v>
      </c>
      <c r="AQ78" s="187">
        <v>20</v>
      </c>
      <c r="AR78" s="188">
        <f t="shared" si="15"/>
        <v>4.4843049327354256</v>
      </c>
      <c r="AS78" s="576">
        <v>455</v>
      </c>
      <c r="AT78" s="187">
        <v>13</v>
      </c>
      <c r="AU78" s="188">
        <v>2.8571428571428572</v>
      </c>
      <c r="AV78" s="572">
        <f t="shared" si="16"/>
        <v>2196</v>
      </c>
      <c r="AW78" s="190">
        <f t="shared" si="16"/>
        <v>81</v>
      </c>
      <c r="AX78" s="191">
        <f t="shared" si="17"/>
        <v>3.6885245901639343</v>
      </c>
    </row>
    <row r="79" spans="1:50" s="192" customFormat="1" ht="15.75" customHeight="1" x14ac:dyDescent="0.15">
      <c r="A79" s="193"/>
      <c r="B79" s="178" t="s">
        <v>32</v>
      </c>
      <c r="C79" s="595">
        <v>204</v>
      </c>
      <c r="D79" s="179">
        <v>8</v>
      </c>
      <c r="E79" s="180">
        <v>3.9</v>
      </c>
      <c r="F79" s="595">
        <v>246</v>
      </c>
      <c r="G79" s="179">
        <v>4</v>
      </c>
      <c r="H79" s="180">
        <v>1.6</v>
      </c>
      <c r="I79" s="595">
        <v>287</v>
      </c>
      <c r="J79" s="179">
        <v>8</v>
      </c>
      <c r="K79" s="180">
        <v>2.8</v>
      </c>
      <c r="L79" s="595">
        <v>288</v>
      </c>
      <c r="M79" s="179">
        <v>13</v>
      </c>
      <c r="N79" s="180">
        <v>4.5</v>
      </c>
      <c r="O79" s="444">
        <v>256</v>
      </c>
      <c r="P79" s="3">
        <v>10</v>
      </c>
      <c r="Q79" s="180">
        <v>3.9</v>
      </c>
      <c r="R79" s="586">
        <v>289</v>
      </c>
      <c r="S79" s="194">
        <v>7</v>
      </c>
      <c r="T79" s="219">
        <v>2.4</v>
      </c>
      <c r="U79" s="589">
        <v>346</v>
      </c>
      <c r="V79" s="195">
        <v>13</v>
      </c>
      <c r="W79" s="219">
        <v>3.8</v>
      </c>
      <c r="X79" s="589">
        <v>334</v>
      </c>
      <c r="Y79" s="195">
        <v>8</v>
      </c>
      <c r="Z79" s="184">
        <f t="shared" si="9"/>
        <v>2.3952095808383236</v>
      </c>
      <c r="AA79" s="586">
        <v>306</v>
      </c>
      <c r="AB79" s="195">
        <v>18</v>
      </c>
      <c r="AC79" s="188">
        <f t="shared" si="10"/>
        <v>5.8823529411764701</v>
      </c>
      <c r="AD79" s="197">
        <v>332</v>
      </c>
      <c r="AE79" s="198">
        <v>6</v>
      </c>
      <c r="AF79" s="184">
        <f t="shared" si="11"/>
        <v>1.8072289156626504</v>
      </c>
      <c r="AG79" s="199">
        <v>349</v>
      </c>
      <c r="AH79" s="198">
        <v>6</v>
      </c>
      <c r="AI79" s="184">
        <f t="shared" si="12"/>
        <v>1.7191977077363898</v>
      </c>
      <c r="AJ79" s="580">
        <v>332</v>
      </c>
      <c r="AK79" s="187">
        <v>6</v>
      </c>
      <c r="AL79" s="200">
        <f t="shared" si="13"/>
        <v>1.8072289156626504</v>
      </c>
      <c r="AM79" s="578">
        <v>388</v>
      </c>
      <c r="AN79" s="223">
        <v>9</v>
      </c>
      <c r="AO79" s="200">
        <f t="shared" si="14"/>
        <v>2.3195876288659796</v>
      </c>
      <c r="AP79" s="578">
        <v>359</v>
      </c>
      <c r="AQ79" s="223">
        <v>3</v>
      </c>
      <c r="AR79" s="200">
        <f t="shared" si="15"/>
        <v>0.83565459610027859</v>
      </c>
      <c r="AS79" s="578">
        <v>387</v>
      </c>
      <c r="AT79" s="223">
        <v>5</v>
      </c>
      <c r="AU79" s="200">
        <v>1.2919896640826873</v>
      </c>
      <c r="AV79" s="573">
        <f t="shared" si="16"/>
        <v>1815</v>
      </c>
      <c r="AW79" s="201">
        <f t="shared" si="16"/>
        <v>29</v>
      </c>
      <c r="AX79" s="224">
        <f t="shared" si="17"/>
        <v>1.5977961432506886</v>
      </c>
    </row>
    <row r="80" spans="1:50" s="192" customFormat="1" ht="15.75" customHeight="1" x14ac:dyDescent="0.15">
      <c r="A80" s="202" t="s">
        <v>158</v>
      </c>
      <c r="B80" s="203" t="s">
        <v>61</v>
      </c>
      <c r="C80" s="596">
        <v>537</v>
      </c>
      <c r="D80" s="204">
        <v>18</v>
      </c>
      <c r="E80" s="205">
        <v>3.4</v>
      </c>
      <c r="F80" s="596">
        <v>532</v>
      </c>
      <c r="G80" s="204">
        <v>12</v>
      </c>
      <c r="H80" s="205">
        <v>2.2999999999999998</v>
      </c>
      <c r="I80" s="596">
        <v>534</v>
      </c>
      <c r="J80" s="204">
        <v>11</v>
      </c>
      <c r="K80" s="205">
        <v>2.1</v>
      </c>
      <c r="L80" s="596">
        <v>618</v>
      </c>
      <c r="M80" s="204">
        <v>17</v>
      </c>
      <c r="N80" s="205">
        <v>2.8</v>
      </c>
      <c r="O80" s="592">
        <v>600</v>
      </c>
      <c r="P80" s="206">
        <v>25</v>
      </c>
      <c r="Q80" s="205">
        <v>4.2</v>
      </c>
      <c r="R80" s="588">
        <v>627</v>
      </c>
      <c r="S80" s="207">
        <v>19</v>
      </c>
      <c r="T80" s="205">
        <v>3</v>
      </c>
      <c r="U80" s="208">
        <v>642</v>
      </c>
      <c r="V80" s="209">
        <v>7</v>
      </c>
      <c r="W80" s="180">
        <v>1.1000000000000001</v>
      </c>
      <c r="X80" s="208">
        <v>695</v>
      </c>
      <c r="Y80" s="209">
        <v>16</v>
      </c>
      <c r="Z80" s="210">
        <f t="shared" si="9"/>
        <v>2.3021582733812949</v>
      </c>
      <c r="AA80" s="211">
        <v>712</v>
      </c>
      <c r="AB80" s="209">
        <v>24</v>
      </c>
      <c r="AC80" s="212">
        <f t="shared" si="10"/>
        <v>3.3707865168539324</v>
      </c>
      <c r="AD80" s="182">
        <v>778</v>
      </c>
      <c r="AE80" s="195">
        <v>11</v>
      </c>
      <c r="AF80" s="210">
        <f t="shared" si="11"/>
        <v>1.4138817480719794</v>
      </c>
      <c r="AG80" s="196">
        <v>766</v>
      </c>
      <c r="AH80" s="195">
        <v>20</v>
      </c>
      <c r="AI80" s="210">
        <f t="shared" si="12"/>
        <v>2.610966057441253</v>
      </c>
      <c r="AJ80" s="581">
        <v>760</v>
      </c>
      <c r="AK80" s="213">
        <v>21</v>
      </c>
      <c r="AL80" s="212">
        <f t="shared" si="13"/>
        <v>2.763157894736842</v>
      </c>
      <c r="AM80" s="577">
        <v>803</v>
      </c>
      <c r="AN80" s="213">
        <v>18</v>
      </c>
      <c r="AO80" s="188">
        <f t="shared" si="14"/>
        <v>2.2415940224159403</v>
      </c>
      <c r="AP80" s="577">
        <v>764</v>
      </c>
      <c r="AQ80" s="213">
        <v>11</v>
      </c>
      <c r="AR80" s="188">
        <f t="shared" si="15"/>
        <v>1.4397905759162304</v>
      </c>
      <c r="AS80" s="577">
        <v>826</v>
      </c>
      <c r="AT80" s="213">
        <v>9</v>
      </c>
      <c r="AU80" s="184">
        <v>1.0895883777239708</v>
      </c>
      <c r="AV80" s="572">
        <f t="shared" si="16"/>
        <v>3919</v>
      </c>
      <c r="AW80" s="190">
        <f t="shared" si="16"/>
        <v>79</v>
      </c>
      <c r="AX80" s="191">
        <f t="shared" si="17"/>
        <v>2.015820362337331</v>
      </c>
    </row>
    <row r="81" spans="1:50" s="192" customFormat="1" ht="15.75" customHeight="1" x14ac:dyDescent="0.15">
      <c r="A81" s="193"/>
      <c r="B81" s="178" t="s">
        <v>29</v>
      </c>
      <c r="C81" s="595">
        <v>299</v>
      </c>
      <c r="D81" s="179">
        <v>12</v>
      </c>
      <c r="E81" s="180">
        <v>4</v>
      </c>
      <c r="F81" s="595">
        <v>285</v>
      </c>
      <c r="G81" s="179">
        <v>9</v>
      </c>
      <c r="H81" s="180">
        <v>3.2</v>
      </c>
      <c r="I81" s="595">
        <v>282</v>
      </c>
      <c r="J81" s="179">
        <v>7</v>
      </c>
      <c r="K81" s="180">
        <v>2.5</v>
      </c>
      <c r="L81" s="595">
        <v>333</v>
      </c>
      <c r="M81" s="179">
        <v>12</v>
      </c>
      <c r="N81" s="180">
        <v>3.6</v>
      </c>
      <c r="O81" s="447">
        <v>328</v>
      </c>
      <c r="P81" s="215">
        <v>18</v>
      </c>
      <c r="Q81" s="180">
        <v>5.5</v>
      </c>
      <c r="R81" s="588">
        <v>344</v>
      </c>
      <c r="S81" s="194">
        <v>18</v>
      </c>
      <c r="T81" s="180">
        <v>5.2</v>
      </c>
      <c r="U81" s="588">
        <v>347</v>
      </c>
      <c r="V81" s="195">
        <v>7</v>
      </c>
      <c r="W81" s="180">
        <v>2</v>
      </c>
      <c r="X81" s="588">
        <v>383</v>
      </c>
      <c r="Y81" s="195">
        <v>10</v>
      </c>
      <c r="Z81" s="184">
        <f t="shared" si="9"/>
        <v>2.610966057441253</v>
      </c>
      <c r="AA81" s="585">
        <v>396</v>
      </c>
      <c r="AB81" s="195">
        <v>15</v>
      </c>
      <c r="AC81" s="188">
        <f t="shared" si="10"/>
        <v>3.7878787878787881</v>
      </c>
      <c r="AD81" s="182">
        <v>445</v>
      </c>
      <c r="AE81" s="195">
        <v>6</v>
      </c>
      <c r="AF81" s="184">
        <f t="shared" si="11"/>
        <v>1.348314606741573</v>
      </c>
      <c r="AG81" s="196">
        <v>420</v>
      </c>
      <c r="AH81" s="195">
        <v>14</v>
      </c>
      <c r="AI81" s="184">
        <f t="shared" si="12"/>
        <v>3.3333333333333335</v>
      </c>
      <c r="AJ81" s="580">
        <v>449</v>
      </c>
      <c r="AK81" s="187">
        <v>14</v>
      </c>
      <c r="AL81" s="188">
        <f t="shared" si="13"/>
        <v>3.1180400890868598</v>
      </c>
      <c r="AM81" s="576">
        <v>445</v>
      </c>
      <c r="AN81" s="187">
        <v>14</v>
      </c>
      <c r="AO81" s="188">
        <f t="shared" si="14"/>
        <v>3.1460674157303372</v>
      </c>
      <c r="AP81" s="576">
        <v>420</v>
      </c>
      <c r="AQ81" s="187">
        <v>9</v>
      </c>
      <c r="AR81" s="188">
        <f t="shared" si="15"/>
        <v>2.1428571428571428</v>
      </c>
      <c r="AS81" s="576">
        <v>452</v>
      </c>
      <c r="AT81" s="187">
        <v>6</v>
      </c>
      <c r="AU81" s="184">
        <v>1.3274336283185841</v>
      </c>
      <c r="AV81" s="572">
        <f t="shared" si="16"/>
        <v>2186</v>
      </c>
      <c r="AW81" s="190">
        <f t="shared" si="16"/>
        <v>57</v>
      </c>
      <c r="AX81" s="191">
        <f t="shared" si="17"/>
        <v>2.6075022872827081</v>
      </c>
    </row>
    <row r="82" spans="1:50" s="192" customFormat="1" ht="15.75" customHeight="1" x14ac:dyDescent="0.15">
      <c r="A82" s="216"/>
      <c r="B82" s="217" t="s">
        <v>32</v>
      </c>
      <c r="C82" s="597">
        <v>238</v>
      </c>
      <c r="D82" s="218">
        <v>6</v>
      </c>
      <c r="E82" s="219">
        <v>2.5</v>
      </c>
      <c r="F82" s="597">
        <v>247</v>
      </c>
      <c r="G82" s="218">
        <v>3</v>
      </c>
      <c r="H82" s="219">
        <v>1.2</v>
      </c>
      <c r="I82" s="597">
        <v>252</v>
      </c>
      <c r="J82" s="218">
        <v>4</v>
      </c>
      <c r="K82" s="219">
        <v>1.6</v>
      </c>
      <c r="L82" s="597">
        <v>285</v>
      </c>
      <c r="M82" s="218">
        <v>5</v>
      </c>
      <c r="N82" s="219">
        <v>1.8</v>
      </c>
      <c r="O82" s="593">
        <v>272</v>
      </c>
      <c r="P82" s="220">
        <v>7</v>
      </c>
      <c r="Q82" s="219">
        <v>2.6</v>
      </c>
      <c r="R82" s="588">
        <v>283</v>
      </c>
      <c r="S82" s="221">
        <v>1</v>
      </c>
      <c r="T82" s="219">
        <v>0.4</v>
      </c>
      <c r="U82" s="589">
        <v>295</v>
      </c>
      <c r="V82" s="198">
        <v>0</v>
      </c>
      <c r="W82" s="180">
        <v>0</v>
      </c>
      <c r="X82" s="589">
        <v>312</v>
      </c>
      <c r="Y82" s="198">
        <v>6</v>
      </c>
      <c r="Z82" s="222">
        <f t="shared" si="9"/>
        <v>1.9230769230769231</v>
      </c>
      <c r="AA82" s="586">
        <v>316</v>
      </c>
      <c r="AB82" s="198">
        <v>9</v>
      </c>
      <c r="AC82" s="200">
        <f t="shared" si="10"/>
        <v>2.8481012658227849</v>
      </c>
      <c r="AD82" s="197">
        <v>333</v>
      </c>
      <c r="AE82" s="198">
        <v>5</v>
      </c>
      <c r="AF82" s="222">
        <f t="shared" si="11"/>
        <v>1.5015015015015014</v>
      </c>
      <c r="AG82" s="199">
        <v>346</v>
      </c>
      <c r="AH82" s="198">
        <v>6</v>
      </c>
      <c r="AI82" s="222">
        <f t="shared" si="12"/>
        <v>1.7341040462427744</v>
      </c>
      <c r="AJ82" s="582">
        <v>311</v>
      </c>
      <c r="AK82" s="223">
        <v>7</v>
      </c>
      <c r="AL82" s="200">
        <f t="shared" si="13"/>
        <v>2.2508038585209005</v>
      </c>
      <c r="AM82" s="578">
        <v>358</v>
      </c>
      <c r="AN82" s="223">
        <v>4</v>
      </c>
      <c r="AO82" s="188">
        <f t="shared" si="14"/>
        <v>1.1173184357541899</v>
      </c>
      <c r="AP82" s="578">
        <v>344</v>
      </c>
      <c r="AQ82" s="223">
        <v>2</v>
      </c>
      <c r="AR82" s="188">
        <f t="shared" si="15"/>
        <v>0.58139534883720934</v>
      </c>
      <c r="AS82" s="578">
        <v>374</v>
      </c>
      <c r="AT82" s="223">
        <v>3</v>
      </c>
      <c r="AU82" s="184">
        <v>0.80213903743315518</v>
      </c>
      <c r="AV82" s="573">
        <f t="shared" si="16"/>
        <v>1733</v>
      </c>
      <c r="AW82" s="201">
        <f t="shared" si="16"/>
        <v>22</v>
      </c>
      <c r="AX82" s="224">
        <f t="shared" si="17"/>
        <v>1.2694748990190421</v>
      </c>
    </row>
    <row r="83" spans="1:50" s="192" customFormat="1" ht="15.75" customHeight="1" x14ac:dyDescent="0.15">
      <c r="A83" s="177" t="s">
        <v>159</v>
      </c>
      <c r="B83" s="178" t="s">
        <v>61</v>
      </c>
      <c r="C83" s="595">
        <v>403</v>
      </c>
      <c r="D83" s="179">
        <v>16</v>
      </c>
      <c r="E83" s="180">
        <v>4</v>
      </c>
      <c r="F83" s="595">
        <v>417</v>
      </c>
      <c r="G83" s="179">
        <v>10</v>
      </c>
      <c r="H83" s="180">
        <v>2.4</v>
      </c>
      <c r="I83" s="595">
        <v>445</v>
      </c>
      <c r="J83" s="179">
        <v>13</v>
      </c>
      <c r="K83" s="180">
        <v>2.9</v>
      </c>
      <c r="L83" s="595">
        <v>396</v>
      </c>
      <c r="M83" s="179">
        <v>13</v>
      </c>
      <c r="N83" s="180">
        <v>3.3</v>
      </c>
      <c r="O83" s="444">
        <v>482</v>
      </c>
      <c r="P83" s="3">
        <v>13</v>
      </c>
      <c r="Q83" s="180">
        <v>2.7</v>
      </c>
      <c r="R83" s="587">
        <v>474</v>
      </c>
      <c r="S83" s="194">
        <v>7</v>
      </c>
      <c r="T83" s="180">
        <v>1.5</v>
      </c>
      <c r="U83" s="182">
        <v>488</v>
      </c>
      <c r="V83" s="195">
        <v>12</v>
      </c>
      <c r="W83" s="205">
        <v>2.5</v>
      </c>
      <c r="X83" s="182">
        <v>436</v>
      </c>
      <c r="Y83" s="195">
        <v>16</v>
      </c>
      <c r="Z83" s="184">
        <f t="shared" si="9"/>
        <v>3.669724770642202</v>
      </c>
      <c r="AA83" s="196">
        <v>488</v>
      </c>
      <c r="AB83" s="195">
        <v>12</v>
      </c>
      <c r="AC83" s="188">
        <f t="shared" si="10"/>
        <v>2.459016393442623</v>
      </c>
      <c r="AD83" s="182">
        <v>562</v>
      </c>
      <c r="AE83" s="195">
        <v>17</v>
      </c>
      <c r="AF83" s="184">
        <f t="shared" si="11"/>
        <v>3.0249110320284696</v>
      </c>
      <c r="AG83" s="196">
        <v>557</v>
      </c>
      <c r="AH83" s="195">
        <v>15</v>
      </c>
      <c r="AI83" s="184">
        <f t="shared" si="12"/>
        <v>2.6929982046678633</v>
      </c>
      <c r="AJ83" s="580">
        <v>534</v>
      </c>
      <c r="AK83" s="187">
        <v>14</v>
      </c>
      <c r="AL83" s="212">
        <f t="shared" si="13"/>
        <v>2.6217228464419478</v>
      </c>
      <c r="AM83" s="577">
        <v>595</v>
      </c>
      <c r="AN83" s="213">
        <v>11</v>
      </c>
      <c r="AO83" s="212">
        <f t="shared" si="14"/>
        <v>1.8487394957983194</v>
      </c>
      <c r="AP83" s="577">
        <v>576</v>
      </c>
      <c r="AQ83" s="213">
        <v>14</v>
      </c>
      <c r="AR83" s="212">
        <f t="shared" si="15"/>
        <v>2.4305555555555558</v>
      </c>
      <c r="AS83" s="577">
        <v>540</v>
      </c>
      <c r="AT83" s="213">
        <v>8</v>
      </c>
      <c r="AU83" s="212">
        <v>1.4814814814814816</v>
      </c>
      <c r="AV83" s="572">
        <f t="shared" si="16"/>
        <v>2802</v>
      </c>
      <c r="AW83" s="190">
        <f t="shared" si="16"/>
        <v>62</v>
      </c>
      <c r="AX83" s="191">
        <f t="shared" si="17"/>
        <v>2.2127052105638829</v>
      </c>
    </row>
    <row r="84" spans="1:50" s="192" customFormat="1" ht="15.75" customHeight="1" x14ac:dyDescent="0.15">
      <c r="A84" s="193"/>
      <c r="B84" s="178" t="s">
        <v>29</v>
      </c>
      <c r="C84" s="595">
        <v>230</v>
      </c>
      <c r="D84" s="179">
        <v>13</v>
      </c>
      <c r="E84" s="180">
        <v>5.7</v>
      </c>
      <c r="F84" s="595">
        <v>234</v>
      </c>
      <c r="G84" s="179">
        <v>8</v>
      </c>
      <c r="H84" s="180">
        <v>3.4</v>
      </c>
      <c r="I84" s="595">
        <v>269</v>
      </c>
      <c r="J84" s="179">
        <v>12</v>
      </c>
      <c r="K84" s="180">
        <v>4.5</v>
      </c>
      <c r="L84" s="595">
        <v>216</v>
      </c>
      <c r="M84" s="179">
        <v>10</v>
      </c>
      <c r="N84" s="180">
        <v>4.5999999999999996</v>
      </c>
      <c r="O84" s="444">
        <v>280</v>
      </c>
      <c r="P84" s="3">
        <v>10</v>
      </c>
      <c r="Q84" s="180">
        <v>3.6</v>
      </c>
      <c r="R84" s="585">
        <v>248</v>
      </c>
      <c r="S84" s="194">
        <v>6</v>
      </c>
      <c r="T84" s="180">
        <v>2.4</v>
      </c>
      <c r="U84" s="588">
        <v>274</v>
      </c>
      <c r="V84" s="195">
        <v>9</v>
      </c>
      <c r="W84" s="180">
        <v>3.3</v>
      </c>
      <c r="X84" s="588">
        <v>256</v>
      </c>
      <c r="Y84" s="195">
        <v>14</v>
      </c>
      <c r="Z84" s="184">
        <f t="shared" si="9"/>
        <v>5.46875</v>
      </c>
      <c r="AA84" s="585">
        <v>279</v>
      </c>
      <c r="AB84" s="195">
        <v>7</v>
      </c>
      <c r="AC84" s="188">
        <f t="shared" si="10"/>
        <v>2.5089605734767026</v>
      </c>
      <c r="AD84" s="182">
        <v>294</v>
      </c>
      <c r="AE84" s="195">
        <v>11</v>
      </c>
      <c r="AF84" s="184">
        <f t="shared" si="11"/>
        <v>3.7414965986394559</v>
      </c>
      <c r="AG84" s="196">
        <v>297</v>
      </c>
      <c r="AH84" s="195">
        <v>11</v>
      </c>
      <c r="AI84" s="184">
        <f t="shared" si="12"/>
        <v>3.7037037037037033</v>
      </c>
      <c r="AJ84" s="580">
        <v>285</v>
      </c>
      <c r="AK84" s="187">
        <v>10</v>
      </c>
      <c r="AL84" s="188">
        <f t="shared" si="13"/>
        <v>3.5087719298245612</v>
      </c>
      <c r="AM84" s="576">
        <v>325</v>
      </c>
      <c r="AN84" s="187">
        <v>7</v>
      </c>
      <c r="AO84" s="188">
        <f t="shared" si="14"/>
        <v>2.1538461538461537</v>
      </c>
      <c r="AP84" s="576">
        <v>298</v>
      </c>
      <c r="AQ84" s="187">
        <v>10</v>
      </c>
      <c r="AR84" s="188">
        <f t="shared" si="15"/>
        <v>3.3557046979865772</v>
      </c>
      <c r="AS84" s="576">
        <v>277</v>
      </c>
      <c r="AT84" s="187">
        <v>6</v>
      </c>
      <c r="AU84" s="188">
        <v>2.1660649819494582</v>
      </c>
      <c r="AV84" s="572">
        <f t="shared" si="16"/>
        <v>1482</v>
      </c>
      <c r="AW84" s="190">
        <f t="shared" si="16"/>
        <v>44</v>
      </c>
      <c r="AX84" s="191">
        <f t="shared" si="17"/>
        <v>2.9689608636977058</v>
      </c>
    </row>
    <row r="85" spans="1:50" s="192" customFormat="1" ht="15.75" customHeight="1" x14ac:dyDescent="0.15">
      <c r="A85" s="193"/>
      <c r="B85" s="178" t="s">
        <v>32</v>
      </c>
      <c r="C85" s="595">
        <v>173</v>
      </c>
      <c r="D85" s="179">
        <v>3</v>
      </c>
      <c r="E85" s="180">
        <v>1.7</v>
      </c>
      <c r="F85" s="595">
        <v>183</v>
      </c>
      <c r="G85" s="179">
        <v>2</v>
      </c>
      <c r="H85" s="180">
        <v>1.1000000000000001</v>
      </c>
      <c r="I85" s="595">
        <v>176</v>
      </c>
      <c r="J85" s="179">
        <v>1</v>
      </c>
      <c r="K85" s="180">
        <v>0.6</v>
      </c>
      <c r="L85" s="595">
        <v>180</v>
      </c>
      <c r="M85" s="179">
        <v>3</v>
      </c>
      <c r="N85" s="180">
        <v>1.7</v>
      </c>
      <c r="O85" s="444">
        <v>202</v>
      </c>
      <c r="P85" s="3">
        <v>3</v>
      </c>
      <c r="Q85" s="180">
        <v>1.5</v>
      </c>
      <c r="R85" s="586">
        <v>226</v>
      </c>
      <c r="S85" s="194">
        <v>1</v>
      </c>
      <c r="T85" s="219">
        <v>0.4</v>
      </c>
      <c r="U85" s="589">
        <v>214</v>
      </c>
      <c r="V85" s="195">
        <v>3</v>
      </c>
      <c r="W85" s="219">
        <v>1.4</v>
      </c>
      <c r="X85" s="589">
        <v>180</v>
      </c>
      <c r="Y85" s="195">
        <v>2</v>
      </c>
      <c r="Z85" s="184">
        <f t="shared" si="9"/>
        <v>1.1111111111111112</v>
      </c>
      <c r="AA85" s="586">
        <v>209</v>
      </c>
      <c r="AB85" s="195">
        <v>5</v>
      </c>
      <c r="AC85" s="188">
        <f t="shared" si="10"/>
        <v>2.3923444976076556</v>
      </c>
      <c r="AD85" s="197">
        <v>268</v>
      </c>
      <c r="AE85" s="198">
        <v>6</v>
      </c>
      <c r="AF85" s="184">
        <f t="shared" si="11"/>
        <v>2.2388059701492535</v>
      </c>
      <c r="AG85" s="199">
        <v>260</v>
      </c>
      <c r="AH85" s="198">
        <v>4</v>
      </c>
      <c r="AI85" s="184">
        <f t="shared" si="12"/>
        <v>1.5384615384615385</v>
      </c>
      <c r="AJ85" s="580">
        <v>249</v>
      </c>
      <c r="AK85" s="187">
        <v>4</v>
      </c>
      <c r="AL85" s="188">
        <f t="shared" si="13"/>
        <v>1.6064257028112447</v>
      </c>
      <c r="AM85" s="576">
        <v>270</v>
      </c>
      <c r="AN85" s="187">
        <v>4</v>
      </c>
      <c r="AO85" s="200">
        <f t="shared" si="14"/>
        <v>1.4814814814814816</v>
      </c>
      <c r="AP85" s="576">
        <v>278</v>
      </c>
      <c r="AQ85" s="187">
        <v>4</v>
      </c>
      <c r="AR85" s="200">
        <f t="shared" si="15"/>
        <v>1.4388489208633095</v>
      </c>
      <c r="AS85" s="576">
        <v>263</v>
      </c>
      <c r="AT85" s="187">
        <v>2</v>
      </c>
      <c r="AU85" s="200">
        <v>0.76045627376425851</v>
      </c>
      <c r="AV85" s="573">
        <f t="shared" si="16"/>
        <v>1320</v>
      </c>
      <c r="AW85" s="201">
        <f t="shared" si="16"/>
        <v>18</v>
      </c>
      <c r="AX85" s="224">
        <f t="shared" si="17"/>
        <v>1.3636363636363635</v>
      </c>
    </row>
    <row r="86" spans="1:50" s="192" customFormat="1" ht="15.75" customHeight="1" x14ac:dyDescent="0.15">
      <c r="A86" s="202" t="s">
        <v>160</v>
      </c>
      <c r="B86" s="203" t="s">
        <v>61</v>
      </c>
      <c r="C86" s="596">
        <v>530</v>
      </c>
      <c r="D86" s="204">
        <v>20</v>
      </c>
      <c r="E86" s="205">
        <v>3.8</v>
      </c>
      <c r="F86" s="596">
        <v>545</v>
      </c>
      <c r="G86" s="204">
        <v>18</v>
      </c>
      <c r="H86" s="205">
        <v>3.3</v>
      </c>
      <c r="I86" s="596">
        <v>580</v>
      </c>
      <c r="J86" s="204">
        <v>24</v>
      </c>
      <c r="K86" s="205">
        <v>4.0999999999999996</v>
      </c>
      <c r="L86" s="596">
        <v>548</v>
      </c>
      <c r="M86" s="204">
        <v>18</v>
      </c>
      <c r="N86" s="205">
        <v>3.3</v>
      </c>
      <c r="O86" s="592">
        <v>547</v>
      </c>
      <c r="P86" s="206">
        <v>17</v>
      </c>
      <c r="Q86" s="205">
        <v>3.1</v>
      </c>
      <c r="R86" s="588">
        <v>570</v>
      </c>
      <c r="S86" s="207">
        <v>17</v>
      </c>
      <c r="T86" s="205">
        <v>3</v>
      </c>
      <c r="U86" s="590">
        <v>628</v>
      </c>
      <c r="V86" s="209">
        <v>20</v>
      </c>
      <c r="W86" s="180">
        <v>3.2</v>
      </c>
      <c r="X86" s="590">
        <v>664</v>
      </c>
      <c r="Y86" s="209">
        <v>24</v>
      </c>
      <c r="Z86" s="210">
        <f t="shared" si="9"/>
        <v>3.6144578313253009</v>
      </c>
      <c r="AA86" s="587">
        <v>663</v>
      </c>
      <c r="AB86" s="209">
        <v>31</v>
      </c>
      <c r="AC86" s="212">
        <f t="shared" si="10"/>
        <v>4.675716440422323</v>
      </c>
      <c r="AD86" s="182">
        <v>728</v>
      </c>
      <c r="AE86" s="195">
        <v>22</v>
      </c>
      <c r="AF86" s="210">
        <f t="shared" si="11"/>
        <v>3.0219780219780219</v>
      </c>
      <c r="AG86" s="196">
        <v>717</v>
      </c>
      <c r="AH86" s="195">
        <v>14</v>
      </c>
      <c r="AI86" s="210">
        <f t="shared" si="12"/>
        <v>1.9525801952580195</v>
      </c>
      <c r="AJ86" s="581">
        <v>699</v>
      </c>
      <c r="AK86" s="213">
        <v>16</v>
      </c>
      <c r="AL86" s="212">
        <f t="shared" si="13"/>
        <v>2.28898426323319</v>
      </c>
      <c r="AM86" s="577">
        <v>726</v>
      </c>
      <c r="AN86" s="213">
        <v>17</v>
      </c>
      <c r="AO86" s="188">
        <f t="shared" si="14"/>
        <v>2.3415977961432506</v>
      </c>
      <c r="AP86" s="577">
        <v>759</v>
      </c>
      <c r="AQ86" s="213">
        <v>18</v>
      </c>
      <c r="AR86" s="188">
        <f t="shared" si="15"/>
        <v>2.3715415019762842</v>
      </c>
      <c r="AS86" s="577">
        <v>753</v>
      </c>
      <c r="AT86" s="213">
        <v>6</v>
      </c>
      <c r="AU86" s="184">
        <v>0.79681274900398402</v>
      </c>
      <c r="AV86" s="572">
        <f t="shared" si="16"/>
        <v>3654</v>
      </c>
      <c r="AW86" s="190">
        <f t="shared" si="16"/>
        <v>71</v>
      </c>
      <c r="AX86" s="191">
        <f t="shared" si="17"/>
        <v>1.9430760810071155</v>
      </c>
    </row>
    <row r="87" spans="1:50" s="192" customFormat="1" ht="15.75" customHeight="1" x14ac:dyDescent="0.15">
      <c r="A87" s="193"/>
      <c r="B87" s="178" t="s">
        <v>29</v>
      </c>
      <c r="C87" s="595">
        <v>308</v>
      </c>
      <c r="D87" s="179">
        <v>15</v>
      </c>
      <c r="E87" s="180">
        <v>4.9000000000000004</v>
      </c>
      <c r="F87" s="595">
        <v>313</v>
      </c>
      <c r="G87" s="179">
        <v>12</v>
      </c>
      <c r="H87" s="180">
        <v>3.8</v>
      </c>
      <c r="I87" s="595">
        <v>327</v>
      </c>
      <c r="J87" s="179">
        <v>16</v>
      </c>
      <c r="K87" s="180">
        <v>4.9000000000000004</v>
      </c>
      <c r="L87" s="595">
        <v>315</v>
      </c>
      <c r="M87" s="179">
        <v>14</v>
      </c>
      <c r="N87" s="180">
        <v>4.4000000000000004</v>
      </c>
      <c r="O87" s="447">
        <v>283</v>
      </c>
      <c r="P87" s="215">
        <v>12</v>
      </c>
      <c r="Q87" s="180">
        <v>4.2</v>
      </c>
      <c r="R87" s="588">
        <v>303</v>
      </c>
      <c r="S87" s="194">
        <v>12</v>
      </c>
      <c r="T87" s="180">
        <v>4</v>
      </c>
      <c r="U87" s="588">
        <v>335</v>
      </c>
      <c r="V87" s="195">
        <v>17</v>
      </c>
      <c r="W87" s="180">
        <v>5.0999999999999996</v>
      </c>
      <c r="X87" s="588">
        <v>351</v>
      </c>
      <c r="Y87" s="195">
        <v>21</v>
      </c>
      <c r="Z87" s="184">
        <f t="shared" si="9"/>
        <v>5.982905982905983</v>
      </c>
      <c r="AA87" s="585">
        <v>362</v>
      </c>
      <c r="AB87" s="195">
        <v>23</v>
      </c>
      <c r="AC87" s="188">
        <f t="shared" si="10"/>
        <v>6.3535911602209953</v>
      </c>
      <c r="AD87" s="182">
        <v>396</v>
      </c>
      <c r="AE87" s="195">
        <v>17</v>
      </c>
      <c r="AF87" s="184">
        <f t="shared" si="11"/>
        <v>4.2929292929292924</v>
      </c>
      <c r="AG87" s="196">
        <v>380</v>
      </c>
      <c r="AH87" s="195">
        <v>10</v>
      </c>
      <c r="AI87" s="184">
        <f t="shared" si="12"/>
        <v>2.6315789473684208</v>
      </c>
      <c r="AJ87" s="580">
        <v>371</v>
      </c>
      <c r="AK87" s="187">
        <v>9</v>
      </c>
      <c r="AL87" s="188">
        <f t="shared" si="13"/>
        <v>2.4258760107816713</v>
      </c>
      <c r="AM87" s="576">
        <v>403</v>
      </c>
      <c r="AN87" s="187">
        <v>13</v>
      </c>
      <c r="AO87" s="188">
        <f t="shared" si="14"/>
        <v>3.225806451612903</v>
      </c>
      <c r="AP87" s="576">
        <v>409</v>
      </c>
      <c r="AQ87" s="187">
        <v>12</v>
      </c>
      <c r="AR87" s="188">
        <f t="shared" si="15"/>
        <v>2.9339853300733498</v>
      </c>
      <c r="AS87" s="576">
        <v>405</v>
      </c>
      <c r="AT87" s="187">
        <v>5</v>
      </c>
      <c r="AU87" s="184">
        <v>1.2345679012345678</v>
      </c>
      <c r="AV87" s="572">
        <f t="shared" si="16"/>
        <v>1968</v>
      </c>
      <c r="AW87" s="190">
        <f t="shared" si="16"/>
        <v>49</v>
      </c>
      <c r="AX87" s="191">
        <f t="shared" si="17"/>
        <v>2.4898373983739837</v>
      </c>
    </row>
    <row r="88" spans="1:50" s="192" customFormat="1" ht="15.75" customHeight="1" x14ac:dyDescent="0.15">
      <c r="A88" s="216"/>
      <c r="B88" s="217" t="s">
        <v>32</v>
      </c>
      <c r="C88" s="597">
        <v>222</v>
      </c>
      <c r="D88" s="218">
        <v>5</v>
      </c>
      <c r="E88" s="219">
        <v>2.2999999999999998</v>
      </c>
      <c r="F88" s="597">
        <v>232</v>
      </c>
      <c r="G88" s="218">
        <v>6</v>
      </c>
      <c r="H88" s="219">
        <v>2.6</v>
      </c>
      <c r="I88" s="597">
        <v>253</v>
      </c>
      <c r="J88" s="218">
        <v>8</v>
      </c>
      <c r="K88" s="219">
        <v>3.2</v>
      </c>
      <c r="L88" s="597">
        <v>233</v>
      </c>
      <c r="M88" s="218">
        <v>4</v>
      </c>
      <c r="N88" s="219">
        <v>1.7</v>
      </c>
      <c r="O88" s="593">
        <v>264</v>
      </c>
      <c r="P88" s="220">
        <v>5</v>
      </c>
      <c r="Q88" s="219">
        <v>1.9</v>
      </c>
      <c r="R88" s="589">
        <v>267</v>
      </c>
      <c r="S88" s="221">
        <v>5</v>
      </c>
      <c r="T88" s="219">
        <v>1.9</v>
      </c>
      <c r="U88" s="197">
        <v>293</v>
      </c>
      <c r="V88" s="198">
        <v>3</v>
      </c>
      <c r="W88" s="219">
        <v>1</v>
      </c>
      <c r="X88" s="197">
        <v>313</v>
      </c>
      <c r="Y88" s="198">
        <v>3</v>
      </c>
      <c r="Z88" s="222">
        <f t="shared" si="9"/>
        <v>0.95846645367412142</v>
      </c>
      <c r="AA88" s="199">
        <v>301</v>
      </c>
      <c r="AB88" s="198">
        <v>8</v>
      </c>
      <c r="AC88" s="200">
        <f t="shared" si="10"/>
        <v>2.6578073089700998</v>
      </c>
      <c r="AD88" s="197">
        <v>332</v>
      </c>
      <c r="AE88" s="198">
        <v>5</v>
      </c>
      <c r="AF88" s="222">
        <f t="shared" si="11"/>
        <v>1.5060240963855422</v>
      </c>
      <c r="AG88" s="199">
        <v>337</v>
      </c>
      <c r="AH88" s="198">
        <v>4</v>
      </c>
      <c r="AI88" s="222">
        <f t="shared" si="12"/>
        <v>1.1869436201780417</v>
      </c>
      <c r="AJ88" s="582">
        <v>328</v>
      </c>
      <c r="AK88" s="223">
        <v>7</v>
      </c>
      <c r="AL88" s="200">
        <f t="shared" si="13"/>
        <v>2.1341463414634148</v>
      </c>
      <c r="AM88" s="582">
        <v>323</v>
      </c>
      <c r="AN88" s="223">
        <v>4</v>
      </c>
      <c r="AO88" s="200">
        <f t="shared" si="14"/>
        <v>1.2383900928792571</v>
      </c>
      <c r="AP88" s="578">
        <v>350</v>
      </c>
      <c r="AQ88" s="223">
        <v>6</v>
      </c>
      <c r="AR88" s="200">
        <f t="shared" si="15"/>
        <v>1.7142857142857144</v>
      </c>
      <c r="AS88" s="578">
        <v>348</v>
      </c>
      <c r="AT88" s="223">
        <v>1</v>
      </c>
      <c r="AU88" s="222">
        <v>0.28735632183908044</v>
      </c>
      <c r="AV88" s="573">
        <f t="shared" si="16"/>
        <v>1686</v>
      </c>
      <c r="AW88" s="201">
        <f t="shared" si="16"/>
        <v>22</v>
      </c>
      <c r="AX88" s="224">
        <f t="shared" si="17"/>
        <v>1.3048635824436536</v>
      </c>
    </row>
    <row r="89" spans="1:50" s="192" customFormat="1" ht="15.75" customHeight="1" x14ac:dyDescent="0.15">
      <c r="A89" s="230" t="s">
        <v>161</v>
      </c>
      <c r="B89" s="203" t="s">
        <v>61</v>
      </c>
      <c r="C89" s="253">
        <v>487</v>
      </c>
      <c r="D89" s="233">
        <v>13</v>
      </c>
      <c r="E89" s="234">
        <v>2.7</v>
      </c>
      <c r="F89" s="598">
        <v>482</v>
      </c>
      <c r="G89" s="231">
        <v>14</v>
      </c>
      <c r="H89" s="232">
        <v>2.9</v>
      </c>
      <c r="I89" s="253">
        <v>489</v>
      </c>
      <c r="J89" s="233">
        <v>13</v>
      </c>
      <c r="K89" s="234">
        <v>2.7</v>
      </c>
      <c r="L89" s="598">
        <v>532</v>
      </c>
      <c r="M89" s="231">
        <v>16</v>
      </c>
      <c r="N89" s="232">
        <v>3</v>
      </c>
      <c r="O89" s="253">
        <v>540</v>
      </c>
      <c r="P89" s="233">
        <v>16</v>
      </c>
      <c r="Q89" s="234">
        <v>3</v>
      </c>
      <c r="R89" s="587">
        <v>534</v>
      </c>
      <c r="S89" s="194">
        <v>14</v>
      </c>
      <c r="T89" s="180">
        <v>2.6</v>
      </c>
      <c r="U89" s="588">
        <v>538</v>
      </c>
      <c r="V89" s="195">
        <v>15</v>
      </c>
      <c r="W89" s="205">
        <v>2.8</v>
      </c>
      <c r="X89" s="588">
        <v>670</v>
      </c>
      <c r="Y89" s="195">
        <v>18</v>
      </c>
      <c r="Z89" s="184">
        <f t="shared" si="9"/>
        <v>2.6865671641791042</v>
      </c>
      <c r="AA89" s="585">
        <v>614</v>
      </c>
      <c r="AB89" s="195">
        <v>20</v>
      </c>
      <c r="AC89" s="188">
        <f t="shared" si="10"/>
        <v>3.2573289902280131</v>
      </c>
      <c r="AD89" s="182">
        <v>668</v>
      </c>
      <c r="AE89" s="195">
        <v>20</v>
      </c>
      <c r="AF89" s="184">
        <f t="shared" si="11"/>
        <v>2.9940119760479043</v>
      </c>
      <c r="AG89" s="196">
        <v>687</v>
      </c>
      <c r="AH89" s="195">
        <v>14</v>
      </c>
      <c r="AI89" s="184">
        <f t="shared" si="12"/>
        <v>2.0378457059679769</v>
      </c>
      <c r="AJ89" s="580">
        <v>655</v>
      </c>
      <c r="AK89" s="187">
        <v>19</v>
      </c>
      <c r="AL89" s="212">
        <f t="shared" si="13"/>
        <v>2.9007633587786259</v>
      </c>
      <c r="AM89" s="577">
        <v>674</v>
      </c>
      <c r="AN89" s="213">
        <v>16</v>
      </c>
      <c r="AO89" s="212">
        <f t="shared" si="14"/>
        <v>2.3738872403560833</v>
      </c>
      <c r="AP89" s="577">
        <v>707</v>
      </c>
      <c r="AQ89" s="213">
        <v>9</v>
      </c>
      <c r="AR89" s="212">
        <f t="shared" si="15"/>
        <v>1.272984441301273</v>
      </c>
      <c r="AS89" s="577">
        <v>726</v>
      </c>
      <c r="AT89" s="213">
        <v>12</v>
      </c>
      <c r="AU89" s="212">
        <v>1.6528925619834711</v>
      </c>
      <c r="AV89" s="572">
        <f t="shared" si="16"/>
        <v>3449</v>
      </c>
      <c r="AW89" s="190">
        <f t="shared" si="16"/>
        <v>70</v>
      </c>
      <c r="AX89" s="191">
        <f t="shared" si="17"/>
        <v>2.0295737895042043</v>
      </c>
    </row>
    <row r="90" spans="1:50" s="192" customFormat="1" ht="15.75" customHeight="1" x14ac:dyDescent="0.15">
      <c r="A90" s="230"/>
      <c r="B90" s="178" t="s">
        <v>29</v>
      </c>
      <c r="C90" s="253">
        <v>259</v>
      </c>
      <c r="D90" s="233">
        <v>6</v>
      </c>
      <c r="E90" s="234">
        <v>2.2999999999999998</v>
      </c>
      <c r="F90" s="252">
        <v>268</v>
      </c>
      <c r="G90" s="233">
        <v>14</v>
      </c>
      <c r="H90" s="235">
        <v>5.2</v>
      </c>
      <c r="I90" s="253">
        <v>290</v>
      </c>
      <c r="J90" s="233">
        <v>5</v>
      </c>
      <c r="K90" s="234">
        <v>1.7</v>
      </c>
      <c r="L90" s="252">
        <v>287</v>
      </c>
      <c r="M90" s="233">
        <v>13</v>
      </c>
      <c r="N90" s="235">
        <v>4.5</v>
      </c>
      <c r="O90" s="253">
        <v>292</v>
      </c>
      <c r="P90" s="233">
        <v>13</v>
      </c>
      <c r="Q90" s="234">
        <v>4.5</v>
      </c>
      <c r="R90" s="585">
        <v>289</v>
      </c>
      <c r="S90" s="194">
        <v>8</v>
      </c>
      <c r="T90" s="180">
        <v>2.8</v>
      </c>
      <c r="U90" s="588">
        <v>283</v>
      </c>
      <c r="V90" s="195">
        <v>10</v>
      </c>
      <c r="W90" s="180">
        <v>3.5</v>
      </c>
      <c r="X90" s="588">
        <v>347</v>
      </c>
      <c r="Y90" s="195">
        <v>12</v>
      </c>
      <c r="Z90" s="184">
        <f t="shared" si="9"/>
        <v>3.4582132564841501</v>
      </c>
      <c r="AA90" s="585">
        <v>311</v>
      </c>
      <c r="AB90" s="195">
        <v>15</v>
      </c>
      <c r="AC90" s="188">
        <f t="shared" si="10"/>
        <v>4.823151125401929</v>
      </c>
      <c r="AD90" s="182">
        <v>342</v>
      </c>
      <c r="AE90" s="195">
        <v>15</v>
      </c>
      <c r="AF90" s="184">
        <f t="shared" si="11"/>
        <v>4.3859649122807012</v>
      </c>
      <c r="AG90" s="196">
        <v>339</v>
      </c>
      <c r="AH90" s="195">
        <v>11</v>
      </c>
      <c r="AI90" s="184">
        <f t="shared" si="12"/>
        <v>3.2448377581120944</v>
      </c>
      <c r="AJ90" s="580">
        <v>353</v>
      </c>
      <c r="AK90" s="187">
        <v>16</v>
      </c>
      <c r="AL90" s="188">
        <f t="shared" si="13"/>
        <v>4.5325779036827196</v>
      </c>
      <c r="AM90" s="576">
        <v>360</v>
      </c>
      <c r="AN90" s="187">
        <v>12</v>
      </c>
      <c r="AO90" s="188">
        <f t="shared" si="14"/>
        <v>3.3333333333333335</v>
      </c>
      <c r="AP90" s="576">
        <v>361</v>
      </c>
      <c r="AQ90" s="187">
        <v>5</v>
      </c>
      <c r="AR90" s="188">
        <f t="shared" si="15"/>
        <v>1.3850415512465373</v>
      </c>
      <c r="AS90" s="576">
        <v>368</v>
      </c>
      <c r="AT90" s="187">
        <v>8</v>
      </c>
      <c r="AU90" s="188">
        <v>2.1739130434782608</v>
      </c>
      <c r="AV90" s="572">
        <f t="shared" si="16"/>
        <v>1781</v>
      </c>
      <c r="AW90" s="190">
        <f t="shared" si="16"/>
        <v>52</v>
      </c>
      <c r="AX90" s="191">
        <f t="shared" si="17"/>
        <v>2.9197080291970803</v>
      </c>
    </row>
    <row r="91" spans="1:50" s="192" customFormat="1" ht="15.75" customHeight="1" x14ac:dyDescent="0.15">
      <c r="A91" s="230"/>
      <c r="B91" s="217" t="s">
        <v>32</v>
      </c>
      <c r="C91" s="253">
        <v>228</v>
      </c>
      <c r="D91" s="233">
        <v>7</v>
      </c>
      <c r="E91" s="234">
        <v>3.1</v>
      </c>
      <c r="F91" s="599">
        <v>214</v>
      </c>
      <c r="G91" s="236">
        <v>0</v>
      </c>
      <c r="H91" s="237">
        <v>0</v>
      </c>
      <c r="I91" s="253">
        <v>199</v>
      </c>
      <c r="J91" s="233">
        <v>8</v>
      </c>
      <c r="K91" s="234">
        <v>4</v>
      </c>
      <c r="L91" s="599">
        <v>245</v>
      </c>
      <c r="M91" s="236">
        <v>3</v>
      </c>
      <c r="N91" s="237">
        <v>1.2</v>
      </c>
      <c r="O91" s="253">
        <v>248</v>
      </c>
      <c r="P91" s="233">
        <v>3</v>
      </c>
      <c r="Q91" s="234">
        <v>1.2</v>
      </c>
      <c r="R91" s="586">
        <v>245</v>
      </c>
      <c r="S91" s="194">
        <v>6</v>
      </c>
      <c r="T91" s="219">
        <v>2.4</v>
      </c>
      <c r="U91" s="197">
        <v>255</v>
      </c>
      <c r="V91" s="195">
        <v>5</v>
      </c>
      <c r="W91" s="219">
        <v>2</v>
      </c>
      <c r="X91" s="197">
        <v>323</v>
      </c>
      <c r="Y91" s="195">
        <v>6</v>
      </c>
      <c r="Z91" s="184">
        <f t="shared" si="9"/>
        <v>1.8575851393188854</v>
      </c>
      <c r="AA91" s="199">
        <v>303</v>
      </c>
      <c r="AB91" s="195">
        <v>5</v>
      </c>
      <c r="AC91" s="188">
        <f t="shared" si="10"/>
        <v>1.6501650165016499</v>
      </c>
      <c r="AD91" s="197">
        <v>326</v>
      </c>
      <c r="AE91" s="198">
        <v>5</v>
      </c>
      <c r="AF91" s="184">
        <f t="shared" si="11"/>
        <v>1.5337423312883436</v>
      </c>
      <c r="AG91" s="199">
        <v>348</v>
      </c>
      <c r="AH91" s="198">
        <v>3</v>
      </c>
      <c r="AI91" s="184">
        <f t="shared" si="12"/>
        <v>0.86206896551724133</v>
      </c>
      <c r="AJ91" s="580">
        <v>302</v>
      </c>
      <c r="AK91" s="187">
        <v>3</v>
      </c>
      <c r="AL91" s="200">
        <f t="shared" si="13"/>
        <v>0.99337748344370869</v>
      </c>
      <c r="AM91" s="576">
        <v>314</v>
      </c>
      <c r="AN91" s="187">
        <v>4</v>
      </c>
      <c r="AO91" s="200">
        <f t="shared" si="14"/>
        <v>1.2738853503184715</v>
      </c>
      <c r="AP91" s="576">
        <v>346</v>
      </c>
      <c r="AQ91" s="187">
        <v>4</v>
      </c>
      <c r="AR91" s="200">
        <f t="shared" si="15"/>
        <v>1.1560693641618496</v>
      </c>
      <c r="AS91" s="576">
        <v>358</v>
      </c>
      <c r="AT91" s="187">
        <v>4</v>
      </c>
      <c r="AU91" s="200">
        <v>1.1173184357541899</v>
      </c>
      <c r="AV91" s="573">
        <f t="shared" si="16"/>
        <v>1668</v>
      </c>
      <c r="AW91" s="201">
        <f t="shared" si="16"/>
        <v>18</v>
      </c>
      <c r="AX91" s="224">
        <f t="shared" si="17"/>
        <v>1.079136690647482</v>
      </c>
    </row>
    <row r="92" spans="1:50" s="192" customFormat="1" ht="15.75" customHeight="1" x14ac:dyDescent="0.15">
      <c r="A92" s="202" t="s">
        <v>162</v>
      </c>
      <c r="B92" s="203" t="s">
        <v>61</v>
      </c>
      <c r="C92" s="596">
        <v>302</v>
      </c>
      <c r="D92" s="204">
        <v>11</v>
      </c>
      <c r="E92" s="205">
        <v>3.6</v>
      </c>
      <c r="F92" s="595">
        <v>293</v>
      </c>
      <c r="G92" s="179">
        <v>5</v>
      </c>
      <c r="H92" s="180">
        <v>1.7</v>
      </c>
      <c r="I92" s="596">
        <v>295</v>
      </c>
      <c r="J92" s="204">
        <v>9</v>
      </c>
      <c r="K92" s="205">
        <v>3.1</v>
      </c>
      <c r="L92" s="595">
        <v>294</v>
      </c>
      <c r="M92" s="179">
        <v>16</v>
      </c>
      <c r="N92" s="180">
        <v>5.4</v>
      </c>
      <c r="O92" s="592">
        <v>328</v>
      </c>
      <c r="P92" s="206">
        <v>12</v>
      </c>
      <c r="Q92" s="205">
        <v>3.7</v>
      </c>
      <c r="R92" s="588">
        <v>311</v>
      </c>
      <c r="S92" s="207">
        <v>9</v>
      </c>
      <c r="T92" s="205">
        <v>2.9</v>
      </c>
      <c r="U92" s="590">
        <v>343</v>
      </c>
      <c r="V92" s="209">
        <v>9</v>
      </c>
      <c r="W92" s="180">
        <v>2.6</v>
      </c>
      <c r="X92" s="590">
        <v>343</v>
      </c>
      <c r="Y92" s="209">
        <v>11</v>
      </c>
      <c r="Z92" s="210">
        <f t="shared" si="9"/>
        <v>3.2069970845481048</v>
      </c>
      <c r="AA92" s="587">
        <v>368</v>
      </c>
      <c r="AB92" s="209">
        <v>11</v>
      </c>
      <c r="AC92" s="212">
        <f t="shared" si="10"/>
        <v>2.9891304347826089</v>
      </c>
      <c r="AD92" s="182">
        <v>384</v>
      </c>
      <c r="AE92" s="195">
        <v>14</v>
      </c>
      <c r="AF92" s="210">
        <f t="shared" si="11"/>
        <v>3.6458333333333335</v>
      </c>
      <c r="AG92" s="196">
        <v>394</v>
      </c>
      <c r="AH92" s="195">
        <v>14</v>
      </c>
      <c r="AI92" s="210">
        <f t="shared" si="12"/>
        <v>3.5532994923857872</v>
      </c>
      <c r="AJ92" s="581">
        <v>428</v>
      </c>
      <c r="AK92" s="213">
        <v>11</v>
      </c>
      <c r="AL92" s="212">
        <f t="shared" si="13"/>
        <v>2.570093457943925</v>
      </c>
      <c r="AM92" s="577">
        <v>455</v>
      </c>
      <c r="AN92" s="213">
        <v>9</v>
      </c>
      <c r="AO92" s="188">
        <f t="shared" si="14"/>
        <v>1.9780219780219779</v>
      </c>
      <c r="AP92" s="577">
        <v>434</v>
      </c>
      <c r="AQ92" s="213">
        <v>10</v>
      </c>
      <c r="AR92" s="188">
        <f t="shared" si="15"/>
        <v>2.3041474654377883</v>
      </c>
      <c r="AS92" s="577">
        <v>487</v>
      </c>
      <c r="AT92" s="213">
        <v>10</v>
      </c>
      <c r="AU92" s="184">
        <v>2.0533880903490758</v>
      </c>
      <c r="AV92" s="572">
        <f t="shared" si="16"/>
        <v>2198</v>
      </c>
      <c r="AW92" s="190">
        <f t="shared" si="16"/>
        <v>54</v>
      </c>
      <c r="AX92" s="191">
        <f t="shared" si="17"/>
        <v>2.4567788898999092</v>
      </c>
    </row>
    <row r="93" spans="1:50" s="192" customFormat="1" ht="15.75" customHeight="1" x14ac:dyDescent="0.15">
      <c r="A93" s="193"/>
      <c r="B93" s="178" t="s">
        <v>29</v>
      </c>
      <c r="C93" s="595">
        <v>159</v>
      </c>
      <c r="D93" s="179">
        <v>8</v>
      </c>
      <c r="E93" s="180">
        <v>5</v>
      </c>
      <c r="F93" s="595">
        <v>172</v>
      </c>
      <c r="G93" s="179">
        <v>4</v>
      </c>
      <c r="H93" s="180">
        <v>2.2999999999999998</v>
      </c>
      <c r="I93" s="595">
        <v>181</v>
      </c>
      <c r="J93" s="179">
        <v>9</v>
      </c>
      <c r="K93" s="180">
        <v>5</v>
      </c>
      <c r="L93" s="595">
        <v>173</v>
      </c>
      <c r="M93" s="179">
        <v>9</v>
      </c>
      <c r="N93" s="180">
        <v>5.2</v>
      </c>
      <c r="O93" s="447">
        <v>184</v>
      </c>
      <c r="P93" s="215">
        <v>8</v>
      </c>
      <c r="Q93" s="180">
        <v>4.3</v>
      </c>
      <c r="R93" s="588">
        <v>184</v>
      </c>
      <c r="S93" s="194">
        <v>7</v>
      </c>
      <c r="T93" s="180">
        <v>3.8</v>
      </c>
      <c r="U93" s="588">
        <v>186</v>
      </c>
      <c r="V93" s="195">
        <v>6</v>
      </c>
      <c r="W93" s="180">
        <v>3.2</v>
      </c>
      <c r="X93" s="588">
        <v>198</v>
      </c>
      <c r="Y93" s="195">
        <v>10</v>
      </c>
      <c r="Z93" s="184">
        <f t="shared" si="9"/>
        <v>5.0505050505050502</v>
      </c>
      <c r="AA93" s="585">
        <v>209</v>
      </c>
      <c r="AB93" s="195">
        <v>7</v>
      </c>
      <c r="AC93" s="188">
        <f t="shared" si="10"/>
        <v>3.3492822966507179</v>
      </c>
      <c r="AD93" s="182">
        <v>211</v>
      </c>
      <c r="AE93" s="195">
        <v>9</v>
      </c>
      <c r="AF93" s="184">
        <f t="shared" si="11"/>
        <v>4.2654028436018958</v>
      </c>
      <c r="AG93" s="196">
        <v>222</v>
      </c>
      <c r="AH93" s="195">
        <v>9</v>
      </c>
      <c r="AI93" s="184">
        <f t="shared" si="12"/>
        <v>4.0540540540540544</v>
      </c>
      <c r="AJ93" s="580">
        <v>224</v>
      </c>
      <c r="AK93" s="187">
        <v>9</v>
      </c>
      <c r="AL93" s="188">
        <f t="shared" si="13"/>
        <v>4.0178571428571432</v>
      </c>
      <c r="AM93" s="576">
        <v>267</v>
      </c>
      <c r="AN93" s="187">
        <v>5</v>
      </c>
      <c r="AO93" s="188">
        <f t="shared" si="14"/>
        <v>1.8726591760299627</v>
      </c>
      <c r="AP93" s="576">
        <v>244</v>
      </c>
      <c r="AQ93" s="187">
        <v>8</v>
      </c>
      <c r="AR93" s="188">
        <f t="shared" si="15"/>
        <v>3.278688524590164</v>
      </c>
      <c r="AS93" s="576">
        <v>271</v>
      </c>
      <c r="AT93" s="187">
        <v>5</v>
      </c>
      <c r="AU93" s="184">
        <v>1.8450184501845017</v>
      </c>
      <c r="AV93" s="572">
        <f t="shared" si="16"/>
        <v>1228</v>
      </c>
      <c r="AW93" s="190">
        <f t="shared" si="16"/>
        <v>36</v>
      </c>
      <c r="AX93" s="191">
        <f t="shared" si="17"/>
        <v>2.9315960912052117</v>
      </c>
    </row>
    <row r="94" spans="1:50" s="192" customFormat="1" ht="15.75" customHeight="1" x14ac:dyDescent="0.15">
      <c r="A94" s="216"/>
      <c r="B94" s="217" t="s">
        <v>32</v>
      </c>
      <c r="C94" s="597">
        <v>143</v>
      </c>
      <c r="D94" s="218">
        <v>3</v>
      </c>
      <c r="E94" s="219">
        <v>2.1</v>
      </c>
      <c r="F94" s="597">
        <v>121</v>
      </c>
      <c r="G94" s="218">
        <v>1</v>
      </c>
      <c r="H94" s="219">
        <v>0.8</v>
      </c>
      <c r="I94" s="597">
        <v>114</v>
      </c>
      <c r="J94" s="218">
        <v>0</v>
      </c>
      <c r="K94" s="219">
        <v>0</v>
      </c>
      <c r="L94" s="597">
        <v>121</v>
      </c>
      <c r="M94" s="218">
        <v>7</v>
      </c>
      <c r="N94" s="219">
        <v>5.8</v>
      </c>
      <c r="O94" s="593">
        <v>144</v>
      </c>
      <c r="P94" s="220">
        <v>4</v>
      </c>
      <c r="Q94" s="219">
        <v>2.8</v>
      </c>
      <c r="R94" s="589">
        <v>127</v>
      </c>
      <c r="S94" s="221">
        <v>2</v>
      </c>
      <c r="T94" s="219">
        <v>1.6</v>
      </c>
      <c r="U94" s="197">
        <v>157</v>
      </c>
      <c r="V94" s="198">
        <v>3</v>
      </c>
      <c r="W94" s="219">
        <v>1.9</v>
      </c>
      <c r="X94" s="197">
        <v>145</v>
      </c>
      <c r="Y94" s="198">
        <v>1</v>
      </c>
      <c r="Z94" s="222">
        <f t="shared" si="9"/>
        <v>0.68965517241379315</v>
      </c>
      <c r="AA94" s="199">
        <v>159</v>
      </c>
      <c r="AB94" s="198">
        <v>4</v>
      </c>
      <c r="AC94" s="200">
        <f t="shared" si="10"/>
        <v>2.5157232704402519</v>
      </c>
      <c r="AD94" s="197">
        <v>173</v>
      </c>
      <c r="AE94" s="198">
        <v>5</v>
      </c>
      <c r="AF94" s="222">
        <f t="shared" si="11"/>
        <v>2.8901734104046244</v>
      </c>
      <c r="AG94" s="199">
        <v>172</v>
      </c>
      <c r="AH94" s="198">
        <v>5</v>
      </c>
      <c r="AI94" s="222">
        <f t="shared" si="12"/>
        <v>2.9069767441860463</v>
      </c>
      <c r="AJ94" s="582">
        <v>204</v>
      </c>
      <c r="AK94" s="223">
        <v>2</v>
      </c>
      <c r="AL94" s="200">
        <f t="shared" si="13"/>
        <v>0.98039215686274506</v>
      </c>
      <c r="AM94" s="578">
        <v>188</v>
      </c>
      <c r="AN94" s="223">
        <v>4</v>
      </c>
      <c r="AO94" s="200">
        <f t="shared" si="14"/>
        <v>2.1276595744680851</v>
      </c>
      <c r="AP94" s="578">
        <v>190</v>
      </c>
      <c r="AQ94" s="223">
        <v>2</v>
      </c>
      <c r="AR94" s="200">
        <f t="shared" si="15"/>
        <v>1.0526315789473684</v>
      </c>
      <c r="AS94" s="578">
        <v>216</v>
      </c>
      <c r="AT94" s="223">
        <v>5</v>
      </c>
      <c r="AU94" s="222">
        <v>2.3148148148148149</v>
      </c>
      <c r="AV94" s="573">
        <f t="shared" si="16"/>
        <v>970</v>
      </c>
      <c r="AW94" s="201">
        <f t="shared" si="16"/>
        <v>18</v>
      </c>
      <c r="AX94" s="224">
        <f t="shared" si="17"/>
        <v>1.8556701030927836</v>
      </c>
    </row>
    <row r="95" spans="1:50" s="192" customFormat="1" ht="15.75" customHeight="1" x14ac:dyDescent="0.15">
      <c r="A95" s="202" t="s">
        <v>163</v>
      </c>
      <c r="B95" s="203" t="s">
        <v>61</v>
      </c>
      <c r="C95" s="596">
        <v>301</v>
      </c>
      <c r="D95" s="204">
        <v>11</v>
      </c>
      <c r="E95" s="205">
        <v>3.7</v>
      </c>
      <c r="F95" s="596">
        <v>350</v>
      </c>
      <c r="G95" s="204">
        <v>17</v>
      </c>
      <c r="H95" s="205">
        <v>4.9000000000000004</v>
      </c>
      <c r="I95" s="596">
        <v>329</v>
      </c>
      <c r="J95" s="204">
        <v>7</v>
      </c>
      <c r="K95" s="205">
        <v>2.1</v>
      </c>
      <c r="L95" s="596">
        <v>368</v>
      </c>
      <c r="M95" s="204">
        <v>16</v>
      </c>
      <c r="N95" s="205">
        <v>4.3</v>
      </c>
      <c r="O95" s="592">
        <v>339</v>
      </c>
      <c r="P95" s="206">
        <v>10</v>
      </c>
      <c r="Q95" s="205">
        <v>2.9</v>
      </c>
      <c r="R95" s="587">
        <v>391</v>
      </c>
      <c r="S95" s="207">
        <v>13</v>
      </c>
      <c r="T95" s="205">
        <v>3.3</v>
      </c>
      <c r="U95" s="590">
        <v>378</v>
      </c>
      <c r="V95" s="209">
        <v>19</v>
      </c>
      <c r="W95" s="205">
        <v>5</v>
      </c>
      <c r="X95" s="590">
        <v>420</v>
      </c>
      <c r="Y95" s="209">
        <v>10</v>
      </c>
      <c r="Z95" s="210">
        <f t="shared" si="9"/>
        <v>2.3809523809523809</v>
      </c>
      <c r="AA95" s="587">
        <v>390</v>
      </c>
      <c r="AB95" s="209">
        <v>13</v>
      </c>
      <c r="AC95" s="212">
        <f t="shared" si="10"/>
        <v>3.3333333333333335</v>
      </c>
      <c r="AD95" s="208">
        <v>446</v>
      </c>
      <c r="AE95" s="209">
        <v>7</v>
      </c>
      <c r="AF95" s="210">
        <f t="shared" si="11"/>
        <v>1.5695067264573992</v>
      </c>
      <c r="AG95" s="211">
        <v>386</v>
      </c>
      <c r="AH95" s="209">
        <v>11</v>
      </c>
      <c r="AI95" s="210">
        <f t="shared" si="12"/>
        <v>2.849740932642487</v>
      </c>
      <c r="AJ95" s="581">
        <v>434</v>
      </c>
      <c r="AK95" s="213">
        <v>11</v>
      </c>
      <c r="AL95" s="212">
        <f t="shared" si="13"/>
        <v>2.5345622119815667</v>
      </c>
      <c r="AM95" s="577">
        <v>438</v>
      </c>
      <c r="AN95" s="213">
        <v>9</v>
      </c>
      <c r="AO95" s="212">
        <f t="shared" si="14"/>
        <v>2.054794520547945</v>
      </c>
      <c r="AP95" s="577">
        <v>439</v>
      </c>
      <c r="AQ95" s="213">
        <v>9</v>
      </c>
      <c r="AR95" s="212">
        <f t="shared" si="15"/>
        <v>2.0501138952164011</v>
      </c>
      <c r="AS95" s="577">
        <v>443</v>
      </c>
      <c r="AT95" s="213">
        <v>11</v>
      </c>
      <c r="AU95" s="212">
        <v>2.4830699774266365</v>
      </c>
      <c r="AV95" s="572">
        <f t="shared" si="16"/>
        <v>2140</v>
      </c>
      <c r="AW95" s="190">
        <f t="shared" si="16"/>
        <v>51</v>
      </c>
      <c r="AX95" s="214">
        <f t="shared" si="17"/>
        <v>2.3831775700934581</v>
      </c>
    </row>
    <row r="96" spans="1:50" s="192" customFormat="1" ht="15.75" customHeight="1" x14ac:dyDescent="0.15">
      <c r="A96" s="193"/>
      <c r="B96" s="178" t="s">
        <v>29</v>
      </c>
      <c r="C96" s="595">
        <v>179</v>
      </c>
      <c r="D96" s="179">
        <v>9</v>
      </c>
      <c r="E96" s="180">
        <v>5</v>
      </c>
      <c r="F96" s="595">
        <v>187</v>
      </c>
      <c r="G96" s="179">
        <v>14</v>
      </c>
      <c r="H96" s="180">
        <v>7.5</v>
      </c>
      <c r="I96" s="595">
        <v>183</v>
      </c>
      <c r="J96" s="179">
        <v>6</v>
      </c>
      <c r="K96" s="180">
        <v>3.3</v>
      </c>
      <c r="L96" s="595">
        <v>207</v>
      </c>
      <c r="M96" s="179">
        <v>13</v>
      </c>
      <c r="N96" s="180">
        <v>6.3</v>
      </c>
      <c r="O96" s="444">
        <v>183</v>
      </c>
      <c r="P96" s="3">
        <v>6</v>
      </c>
      <c r="Q96" s="180">
        <v>3.3</v>
      </c>
      <c r="R96" s="585">
        <v>206</v>
      </c>
      <c r="S96" s="194">
        <v>9</v>
      </c>
      <c r="T96" s="180">
        <v>4.4000000000000004</v>
      </c>
      <c r="U96" s="588">
        <v>219</v>
      </c>
      <c r="V96" s="195">
        <v>12</v>
      </c>
      <c r="W96" s="180">
        <v>5.5</v>
      </c>
      <c r="X96" s="588">
        <v>232</v>
      </c>
      <c r="Y96" s="195">
        <v>10</v>
      </c>
      <c r="Z96" s="184">
        <f t="shared" si="9"/>
        <v>4.3103448275862073</v>
      </c>
      <c r="AA96" s="585">
        <v>224</v>
      </c>
      <c r="AB96" s="195">
        <v>11</v>
      </c>
      <c r="AC96" s="188">
        <f t="shared" si="10"/>
        <v>4.9107142857142856</v>
      </c>
      <c r="AD96" s="182">
        <v>241</v>
      </c>
      <c r="AE96" s="195">
        <v>4</v>
      </c>
      <c r="AF96" s="184">
        <f t="shared" si="11"/>
        <v>1.6597510373443984</v>
      </c>
      <c r="AG96" s="196">
        <v>216</v>
      </c>
      <c r="AH96" s="195">
        <v>9</v>
      </c>
      <c r="AI96" s="184">
        <f t="shared" si="12"/>
        <v>4.1666666666666661</v>
      </c>
      <c r="AJ96" s="580">
        <v>220</v>
      </c>
      <c r="AK96" s="187">
        <v>7</v>
      </c>
      <c r="AL96" s="188">
        <f t="shared" si="13"/>
        <v>3.1818181818181817</v>
      </c>
      <c r="AM96" s="576">
        <v>221</v>
      </c>
      <c r="AN96" s="187">
        <v>6</v>
      </c>
      <c r="AO96" s="188">
        <f t="shared" si="14"/>
        <v>2.7149321266968327</v>
      </c>
      <c r="AP96" s="576">
        <v>249</v>
      </c>
      <c r="AQ96" s="187">
        <v>6</v>
      </c>
      <c r="AR96" s="188">
        <f t="shared" si="15"/>
        <v>2.4096385542168677</v>
      </c>
      <c r="AS96" s="576">
        <v>255</v>
      </c>
      <c r="AT96" s="187">
        <v>8</v>
      </c>
      <c r="AU96" s="188">
        <v>3.1372549019607843</v>
      </c>
      <c r="AV96" s="572">
        <f t="shared" si="16"/>
        <v>1161</v>
      </c>
      <c r="AW96" s="190">
        <f t="shared" si="16"/>
        <v>36</v>
      </c>
      <c r="AX96" s="191">
        <f t="shared" si="17"/>
        <v>3.1007751937984498</v>
      </c>
    </row>
    <row r="97" spans="1:50" s="192" customFormat="1" ht="15.75" customHeight="1" x14ac:dyDescent="0.15">
      <c r="A97" s="193"/>
      <c r="B97" s="178" t="s">
        <v>32</v>
      </c>
      <c r="C97" s="595">
        <v>122</v>
      </c>
      <c r="D97" s="179">
        <v>2</v>
      </c>
      <c r="E97" s="180">
        <v>1.6</v>
      </c>
      <c r="F97" s="595">
        <v>163</v>
      </c>
      <c r="G97" s="179">
        <v>3</v>
      </c>
      <c r="H97" s="180">
        <v>1.8</v>
      </c>
      <c r="I97" s="595">
        <v>146</v>
      </c>
      <c r="J97" s="179">
        <v>1</v>
      </c>
      <c r="K97" s="180">
        <v>0.7</v>
      </c>
      <c r="L97" s="595">
        <v>161</v>
      </c>
      <c r="M97" s="179">
        <v>3</v>
      </c>
      <c r="N97" s="180">
        <v>1.9</v>
      </c>
      <c r="O97" s="444">
        <v>156</v>
      </c>
      <c r="P97" s="3">
        <v>4</v>
      </c>
      <c r="Q97" s="180">
        <v>2.6</v>
      </c>
      <c r="R97" s="586">
        <v>185</v>
      </c>
      <c r="S97" s="194">
        <v>4</v>
      </c>
      <c r="T97" s="219">
        <v>2.2000000000000002</v>
      </c>
      <c r="U97" s="589">
        <v>159</v>
      </c>
      <c r="V97" s="195">
        <v>7</v>
      </c>
      <c r="W97" s="219">
        <v>4.4000000000000004</v>
      </c>
      <c r="X97" s="589">
        <v>188</v>
      </c>
      <c r="Y97" s="195">
        <v>0</v>
      </c>
      <c r="Z97" s="184">
        <f t="shared" si="9"/>
        <v>0</v>
      </c>
      <c r="AA97" s="586">
        <v>166</v>
      </c>
      <c r="AB97" s="195">
        <v>2</v>
      </c>
      <c r="AC97" s="188">
        <f t="shared" si="10"/>
        <v>1.2048192771084338</v>
      </c>
      <c r="AD97" s="197">
        <v>205</v>
      </c>
      <c r="AE97" s="198">
        <v>3</v>
      </c>
      <c r="AF97" s="184">
        <f t="shared" si="11"/>
        <v>1.4634146341463417</v>
      </c>
      <c r="AG97" s="199">
        <v>170</v>
      </c>
      <c r="AH97" s="198">
        <v>2</v>
      </c>
      <c r="AI97" s="184">
        <f t="shared" si="12"/>
        <v>1.1764705882352942</v>
      </c>
      <c r="AJ97" s="580">
        <v>214</v>
      </c>
      <c r="AK97" s="187">
        <v>4</v>
      </c>
      <c r="AL97" s="200">
        <f t="shared" si="13"/>
        <v>1.8691588785046727</v>
      </c>
      <c r="AM97" s="578">
        <v>217</v>
      </c>
      <c r="AN97" s="223">
        <v>3</v>
      </c>
      <c r="AO97" s="200">
        <f t="shared" si="14"/>
        <v>1.3824884792626728</v>
      </c>
      <c r="AP97" s="578">
        <v>190</v>
      </c>
      <c r="AQ97" s="223">
        <v>3</v>
      </c>
      <c r="AR97" s="200">
        <f t="shared" si="15"/>
        <v>1.5789473684210527</v>
      </c>
      <c r="AS97" s="578">
        <v>188</v>
      </c>
      <c r="AT97" s="223">
        <v>3</v>
      </c>
      <c r="AU97" s="200">
        <v>1.5957446808510638</v>
      </c>
      <c r="AV97" s="573">
        <f t="shared" si="16"/>
        <v>979</v>
      </c>
      <c r="AW97" s="201">
        <f t="shared" si="16"/>
        <v>15</v>
      </c>
      <c r="AX97" s="191">
        <f t="shared" si="17"/>
        <v>1.5321756894790604</v>
      </c>
    </row>
    <row r="98" spans="1:50" s="192" customFormat="1" ht="15.75" customHeight="1" x14ac:dyDescent="0.15">
      <c r="A98" s="202" t="s">
        <v>164</v>
      </c>
      <c r="B98" s="203" t="s">
        <v>61</v>
      </c>
      <c r="C98" s="601">
        <v>698</v>
      </c>
      <c r="D98" s="204">
        <v>9</v>
      </c>
      <c r="E98" s="205">
        <v>1.3</v>
      </c>
      <c r="F98" s="601">
        <v>646</v>
      </c>
      <c r="G98" s="204">
        <v>10</v>
      </c>
      <c r="H98" s="205">
        <v>1.5</v>
      </c>
      <c r="I98" s="601">
        <v>689</v>
      </c>
      <c r="J98" s="204">
        <v>13</v>
      </c>
      <c r="K98" s="205">
        <v>1.9</v>
      </c>
      <c r="L98" s="596">
        <v>690</v>
      </c>
      <c r="M98" s="204">
        <v>10</v>
      </c>
      <c r="N98" s="205">
        <v>1.4</v>
      </c>
      <c r="O98" s="592">
        <v>712</v>
      </c>
      <c r="P98" s="206">
        <v>8</v>
      </c>
      <c r="Q98" s="205">
        <v>1.1000000000000001</v>
      </c>
      <c r="R98" s="588">
        <v>710</v>
      </c>
      <c r="S98" s="207">
        <v>11</v>
      </c>
      <c r="T98" s="205">
        <v>1.5</v>
      </c>
      <c r="U98" s="590">
        <v>737</v>
      </c>
      <c r="V98" s="209">
        <v>9</v>
      </c>
      <c r="W98" s="180">
        <v>1.2</v>
      </c>
      <c r="X98" s="590">
        <v>750</v>
      </c>
      <c r="Y98" s="209">
        <v>12</v>
      </c>
      <c r="Z98" s="210">
        <f t="shared" si="9"/>
        <v>1.6</v>
      </c>
      <c r="AA98" s="587">
        <v>735</v>
      </c>
      <c r="AB98" s="209">
        <v>12</v>
      </c>
      <c r="AC98" s="212">
        <f t="shared" si="10"/>
        <v>1.6326530612244898</v>
      </c>
      <c r="AD98" s="182">
        <v>802</v>
      </c>
      <c r="AE98" s="195">
        <v>10</v>
      </c>
      <c r="AF98" s="210">
        <f t="shared" si="11"/>
        <v>1.2468827930174564</v>
      </c>
      <c r="AG98" s="196">
        <v>738</v>
      </c>
      <c r="AH98" s="195">
        <v>8</v>
      </c>
      <c r="AI98" s="210">
        <f t="shared" si="12"/>
        <v>1.084010840108401</v>
      </c>
      <c r="AJ98" s="581">
        <v>729</v>
      </c>
      <c r="AK98" s="213">
        <v>11</v>
      </c>
      <c r="AL98" s="212">
        <f t="shared" si="13"/>
        <v>1.5089163237311385</v>
      </c>
      <c r="AM98" s="577">
        <v>727</v>
      </c>
      <c r="AN98" s="213">
        <v>14</v>
      </c>
      <c r="AO98" s="188">
        <f t="shared" si="14"/>
        <v>1.9257221458046769</v>
      </c>
      <c r="AP98" s="577">
        <v>768</v>
      </c>
      <c r="AQ98" s="213">
        <v>9</v>
      </c>
      <c r="AR98" s="188">
        <f t="shared" si="15"/>
        <v>1.171875</v>
      </c>
      <c r="AS98" s="577">
        <v>697</v>
      </c>
      <c r="AT98" s="213">
        <v>6</v>
      </c>
      <c r="AU98" s="184">
        <v>0.86083213773314204</v>
      </c>
      <c r="AV98" s="572">
        <f t="shared" si="16"/>
        <v>3659</v>
      </c>
      <c r="AW98" s="190">
        <f t="shared" si="16"/>
        <v>48</v>
      </c>
      <c r="AX98" s="214">
        <f t="shared" si="17"/>
        <v>1.3118338343809786</v>
      </c>
    </row>
    <row r="99" spans="1:50" s="192" customFormat="1" ht="15.75" customHeight="1" x14ac:dyDescent="0.15">
      <c r="A99" s="193"/>
      <c r="B99" s="178" t="s">
        <v>29</v>
      </c>
      <c r="C99" s="602">
        <v>346</v>
      </c>
      <c r="D99" s="179">
        <v>4</v>
      </c>
      <c r="E99" s="180">
        <v>1.2</v>
      </c>
      <c r="F99" s="602">
        <v>357</v>
      </c>
      <c r="G99" s="179">
        <v>7</v>
      </c>
      <c r="H99" s="180">
        <v>2</v>
      </c>
      <c r="I99" s="602">
        <v>359</v>
      </c>
      <c r="J99" s="179">
        <v>10</v>
      </c>
      <c r="K99" s="180">
        <v>2.8</v>
      </c>
      <c r="L99" s="595">
        <v>361</v>
      </c>
      <c r="M99" s="179">
        <v>8</v>
      </c>
      <c r="N99" s="180">
        <v>2.2000000000000002</v>
      </c>
      <c r="O99" s="447">
        <v>359</v>
      </c>
      <c r="P99" s="215">
        <v>5</v>
      </c>
      <c r="Q99" s="180">
        <v>1.4</v>
      </c>
      <c r="R99" s="588">
        <v>345</v>
      </c>
      <c r="S99" s="194">
        <v>5</v>
      </c>
      <c r="T99" s="180">
        <v>1.4</v>
      </c>
      <c r="U99" s="588">
        <v>386</v>
      </c>
      <c r="V99" s="195">
        <v>7</v>
      </c>
      <c r="W99" s="180">
        <v>1.8</v>
      </c>
      <c r="X99" s="588">
        <v>381</v>
      </c>
      <c r="Y99" s="195">
        <v>10</v>
      </c>
      <c r="Z99" s="184">
        <f t="shared" si="9"/>
        <v>2.6246719160104988</v>
      </c>
      <c r="AA99" s="585">
        <v>364</v>
      </c>
      <c r="AB99" s="195">
        <v>9</v>
      </c>
      <c r="AC99" s="188">
        <f t="shared" si="10"/>
        <v>2.4725274725274726</v>
      </c>
      <c r="AD99" s="182">
        <v>387</v>
      </c>
      <c r="AE99" s="195">
        <v>6</v>
      </c>
      <c r="AF99" s="184">
        <f t="shared" si="11"/>
        <v>1.5503875968992249</v>
      </c>
      <c r="AG99" s="196">
        <v>335</v>
      </c>
      <c r="AH99" s="195">
        <v>6</v>
      </c>
      <c r="AI99" s="184">
        <f t="shared" si="12"/>
        <v>1.791044776119403</v>
      </c>
      <c r="AJ99" s="580">
        <v>374</v>
      </c>
      <c r="AK99" s="187">
        <v>8</v>
      </c>
      <c r="AL99" s="188">
        <f t="shared" si="13"/>
        <v>2.1390374331550799</v>
      </c>
      <c r="AM99" s="576">
        <v>347</v>
      </c>
      <c r="AN99" s="187">
        <v>10</v>
      </c>
      <c r="AO99" s="188">
        <f t="shared" si="14"/>
        <v>2.8818443804034581</v>
      </c>
      <c r="AP99" s="576">
        <v>382</v>
      </c>
      <c r="AQ99" s="187">
        <v>7</v>
      </c>
      <c r="AR99" s="188">
        <f t="shared" si="15"/>
        <v>1.832460732984293</v>
      </c>
      <c r="AS99" s="576">
        <v>367</v>
      </c>
      <c r="AT99" s="187">
        <v>4</v>
      </c>
      <c r="AU99" s="184">
        <v>1.0899182561307901</v>
      </c>
      <c r="AV99" s="572">
        <f t="shared" si="16"/>
        <v>1805</v>
      </c>
      <c r="AW99" s="190">
        <f t="shared" si="16"/>
        <v>35</v>
      </c>
      <c r="AX99" s="191">
        <f t="shared" si="17"/>
        <v>1.9390581717451523</v>
      </c>
    </row>
    <row r="100" spans="1:50" s="192" customFormat="1" ht="15.75" customHeight="1" x14ac:dyDescent="0.15">
      <c r="A100" s="216"/>
      <c r="B100" s="217" t="s">
        <v>32</v>
      </c>
      <c r="C100" s="603">
        <v>352</v>
      </c>
      <c r="D100" s="218">
        <v>5</v>
      </c>
      <c r="E100" s="219">
        <v>1.4</v>
      </c>
      <c r="F100" s="603">
        <v>289</v>
      </c>
      <c r="G100" s="218">
        <v>3</v>
      </c>
      <c r="H100" s="219">
        <v>1</v>
      </c>
      <c r="I100" s="603">
        <v>330</v>
      </c>
      <c r="J100" s="218">
        <v>3</v>
      </c>
      <c r="K100" s="219">
        <v>0.9</v>
      </c>
      <c r="L100" s="597">
        <v>329</v>
      </c>
      <c r="M100" s="218">
        <v>2</v>
      </c>
      <c r="N100" s="219">
        <v>0.6</v>
      </c>
      <c r="O100" s="593">
        <v>353</v>
      </c>
      <c r="P100" s="220">
        <v>3</v>
      </c>
      <c r="Q100" s="219">
        <v>0.8</v>
      </c>
      <c r="R100" s="589">
        <v>365</v>
      </c>
      <c r="S100" s="221">
        <v>6</v>
      </c>
      <c r="T100" s="219">
        <v>1.6</v>
      </c>
      <c r="U100" s="589">
        <v>351</v>
      </c>
      <c r="V100" s="198">
        <v>2</v>
      </c>
      <c r="W100" s="219">
        <v>0.6</v>
      </c>
      <c r="X100" s="589">
        <v>369</v>
      </c>
      <c r="Y100" s="198">
        <v>2</v>
      </c>
      <c r="Z100" s="222">
        <f t="shared" si="9"/>
        <v>0.54200542005420049</v>
      </c>
      <c r="AA100" s="586">
        <v>371</v>
      </c>
      <c r="AB100" s="198">
        <v>3</v>
      </c>
      <c r="AC100" s="200">
        <f t="shared" si="10"/>
        <v>0.80862533692722371</v>
      </c>
      <c r="AD100" s="197">
        <v>415</v>
      </c>
      <c r="AE100" s="198">
        <v>4</v>
      </c>
      <c r="AF100" s="222">
        <f t="shared" si="11"/>
        <v>0.96385542168674709</v>
      </c>
      <c r="AG100" s="199">
        <v>403</v>
      </c>
      <c r="AH100" s="198">
        <v>2</v>
      </c>
      <c r="AI100" s="222">
        <f t="shared" si="12"/>
        <v>0.49627791563275436</v>
      </c>
      <c r="AJ100" s="582">
        <v>355</v>
      </c>
      <c r="AK100" s="223">
        <v>3</v>
      </c>
      <c r="AL100" s="200">
        <f t="shared" si="13"/>
        <v>0.84507042253521114</v>
      </c>
      <c r="AM100" s="578">
        <v>380</v>
      </c>
      <c r="AN100" s="223">
        <v>4</v>
      </c>
      <c r="AO100" s="200">
        <f t="shared" si="14"/>
        <v>1.0526315789473684</v>
      </c>
      <c r="AP100" s="578">
        <v>386</v>
      </c>
      <c r="AQ100" s="223">
        <v>2</v>
      </c>
      <c r="AR100" s="200">
        <f t="shared" si="15"/>
        <v>0.5181347150259068</v>
      </c>
      <c r="AS100" s="578">
        <v>330</v>
      </c>
      <c r="AT100" s="223">
        <v>2</v>
      </c>
      <c r="AU100" s="222">
        <v>0.60606060606060608</v>
      </c>
      <c r="AV100" s="573">
        <f t="shared" si="16"/>
        <v>1854</v>
      </c>
      <c r="AW100" s="201">
        <f t="shared" si="16"/>
        <v>13</v>
      </c>
      <c r="AX100" s="224">
        <f t="shared" si="17"/>
        <v>0.70118662351672068</v>
      </c>
    </row>
    <row r="101" spans="1:50" s="192" customFormat="1" ht="15.75" customHeight="1" x14ac:dyDescent="0.15">
      <c r="A101" s="202" t="s">
        <v>165</v>
      </c>
      <c r="B101" s="203" t="s">
        <v>61</v>
      </c>
      <c r="C101" s="601">
        <v>448</v>
      </c>
      <c r="D101" s="204">
        <v>14</v>
      </c>
      <c r="E101" s="205">
        <v>3.1</v>
      </c>
      <c r="F101" s="601">
        <v>427</v>
      </c>
      <c r="G101" s="204">
        <v>11</v>
      </c>
      <c r="H101" s="205">
        <v>2.6</v>
      </c>
      <c r="I101" s="601">
        <v>486</v>
      </c>
      <c r="J101" s="204">
        <v>10</v>
      </c>
      <c r="K101" s="205">
        <v>2.1</v>
      </c>
      <c r="L101" s="596">
        <v>523</v>
      </c>
      <c r="M101" s="204">
        <v>9</v>
      </c>
      <c r="N101" s="205">
        <v>1.7</v>
      </c>
      <c r="O101" s="592">
        <v>462</v>
      </c>
      <c r="P101" s="206">
        <v>5</v>
      </c>
      <c r="Q101" s="205">
        <v>1.1000000000000001</v>
      </c>
      <c r="R101" s="587">
        <v>542</v>
      </c>
      <c r="S101" s="194">
        <v>4</v>
      </c>
      <c r="T101" s="180">
        <v>0.7</v>
      </c>
      <c r="U101" s="588">
        <v>495</v>
      </c>
      <c r="V101" s="195">
        <v>13</v>
      </c>
      <c r="W101" s="205">
        <v>2.6</v>
      </c>
      <c r="X101" s="588">
        <v>510</v>
      </c>
      <c r="Y101" s="195">
        <v>13</v>
      </c>
      <c r="Z101" s="184">
        <f t="shared" si="9"/>
        <v>2.5490196078431371</v>
      </c>
      <c r="AA101" s="585">
        <v>529</v>
      </c>
      <c r="AB101" s="195">
        <v>8</v>
      </c>
      <c r="AC101" s="188">
        <f t="shared" si="10"/>
        <v>1.5122873345935728</v>
      </c>
      <c r="AD101" s="182">
        <v>580</v>
      </c>
      <c r="AE101" s="195">
        <v>10</v>
      </c>
      <c r="AF101" s="184">
        <f t="shared" si="11"/>
        <v>1.7241379310344827</v>
      </c>
      <c r="AG101" s="196">
        <v>517</v>
      </c>
      <c r="AH101" s="195">
        <v>9</v>
      </c>
      <c r="AI101" s="184">
        <f t="shared" si="12"/>
        <v>1.7408123791102514</v>
      </c>
      <c r="AJ101" s="580">
        <v>555</v>
      </c>
      <c r="AK101" s="187">
        <v>8</v>
      </c>
      <c r="AL101" s="212">
        <f t="shared" si="13"/>
        <v>1.4414414414414414</v>
      </c>
      <c r="AM101" s="577">
        <v>541</v>
      </c>
      <c r="AN101" s="213">
        <v>13</v>
      </c>
      <c r="AO101" s="212">
        <f t="shared" si="14"/>
        <v>2.4029574861367835</v>
      </c>
      <c r="AP101" s="577">
        <v>521</v>
      </c>
      <c r="AQ101" s="213">
        <v>8</v>
      </c>
      <c r="AR101" s="212">
        <f t="shared" si="15"/>
        <v>1.5355086372360844</v>
      </c>
      <c r="AS101" s="577">
        <v>543</v>
      </c>
      <c r="AT101" s="213">
        <v>13</v>
      </c>
      <c r="AU101" s="212">
        <v>2.3941068139963169</v>
      </c>
      <c r="AV101" s="572">
        <f t="shared" si="16"/>
        <v>2677</v>
      </c>
      <c r="AW101" s="190">
        <f t="shared" si="16"/>
        <v>51</v>
      </c>
      <c r="AX101" s="191">
        <f t="shared" si="17"/>
        <v>1.9051176690324991</v>
      </c>
    </row>
    <row r="102" spans="1:50" s="192" customFormat="1" ht="15.75" customHeight="1" x14ac:dyDescent="0.15">
      <c r="A102" s="193"/>
      <c r="B102" s="178" t="s">
        <v>29</v>
      </c>
      <c r="C102" s="602">
        <v>237</v>
      </c>
      <c r="D102" s="179">
        <v>11</v>
      </c>
      <c r="E102" s="180">
        <v>4.5999999999999996</v>
      </c>
      <c r="F102" s="602">
        <v>232</v>
      </c>
      <c r="G102" s="179">
        <v>8</v>
      </c>
      <c r="H102" s="180">
        <v>3.4</v>
      </c>
      <c r="I102" s="602">
        <v>269</v>
      </c>
      <c r="J102" s="179">
        <v>7</v>
      </c>
      <c r="K102" s="180">
        <v>2.6</v>
      </c>
      <c r="L102" s="595">
        <v>291</v>
      </c>
      <c r="M102" s="179">
        <v>8</v>
      </c>
      <c r="N102" s="180">
        <v>2.7</v>
      </c>
      <c r="O102" s="447">
        <v>222</v>
      </c>
      <c r="P102" s="215">
        <v>3</v>
      </c>
      <c r="Q102" s="180">
        <v>1.4</v>
      </c>
      <c r="R102" s="585">
        <v>275</v>
      </c>
      <c r="S102" s="194">
        <v>3</v>
      </c>
      <c r="T102" s="180">
        <v>1.1000000000000001</v>
      </c>
      <c r="U102" s="588">
        <v>256</v>
      </c>
      <c r="V102" s="195">
        <v>8</v>
      </c>
      <c r="W102" s="180">
        <v>3.1</v>
      </c>
      <c r="X102" s="588">
        <v>252</v>
      </c>
      <c r="Y102" s="195">
        <v>6</v>
      </c>
      <c r="Z102" s="184">
        <f t="shared" si="9"/>
        <v>2.3809523809523809</v>
      </c>
      <c r="AA102" s="585">
        <v>270</v>
      </c>
      <c r="AB102" s="195">
        <v>4</v>
      </c>
      <c r="AC102" s="188">
        <f t="shared" si="10"/>
        <v>1.4814814814814816</v>
      </c>
      <c r="AD102" s="182">
        <v>289</v>
      </c>
      <c r="AE102" s="195">
        <v>5</v>
      </c>
      <c r="AF102" s="184">
        <f t="shared" si="11"/>
        <v>1.7301038062283738</v>
      </c>
      <c r="AG102" s="196">
        <v>264</v>
      </c>
      <c r="AH102" s="195">
        <v>4</v>
      </c>
      <c r="AI102" s="184">
        <f t="shared" si="12"/>
        <v>1.5151515151515151</v>
      </c>
      <c r="AJ102" s="580">
        <v>287</v>
      </c>
      <c r="AK102" s="187">
        <v>7</v>
      </c>
      <c r="AL102" s="188">
        <f t="shared" si="13"/>
        <v>2.4390243902439024</v>
      </c>
      <c r="AM102" s="576">
        <v>271</v>
      </c>
      <c r="AN102" s="187">
        <v>10</v>
      </c>
      <c r="AO102" s="188">
        <f t="shared" si="14"/>
        <v>3.6900369003690034</v>
      </c>
      <c r="AP102" s="576">
        <v>276</v>
      </c>
      <c r="AQ102" s="187">
        <v>7</v>
      </c>
      <c r="AR102" s="188">
        <f t="shared" si="15"/>
        <v>2.5362318840579712</v>
      </c>
      <c r="AS102" s="576">
        <v>271</v>
      </c>
      <c r="AT102" s="187">
        <v>12</v>
      </c>
      <c r="AU102" s="188">
        <v>4.428044280442804</v>
      </c>
      <c r="AV102" s="572">
        <f t="shared" si="16"/>
        <v>1369</v>
      </c>
      <c r="AW102" s="190">
        <f t="shared" si="16"/>
        <v>40</v>
      </c>
      <c r="AX102" s="191">
        <f t="shared" si="17"/>
        <v>2.9218407596785978</v>
      </c>
    </row>
    <row r="103" spans="1:50" s="192" customFormat="1" ht="15.75" customHeight="1" x14ac:dyDescent="0.15">
      <c r="A103" s="216"/>
      <c r="B103" s="217" t="s">
        <v>32</v>
      </c>
      <c r="C103" s="603">
        <v>211</v>
      </c>
      <c r="D103" s="218">
        <v>3</v>
      </c>
      <c r="E103" s="219">
        <v>1.4</v>
      </c>
      <c r="F103" s="603">
        <v>195</v>
      </c>
      <c r="G103" s="218">
        <v>3</v>
      </c>
      <c r="H103" s="219">
        <v>1.5</v>
      </c>
      <c r="I103" s="603">
        <v>217</v>
      </c>
      <c r="J103" s="218">
        <v>3</v>
      </c>
      <c r="K103" s="219">
        <v>1.4</v>
      </c>
      <c r="L103" s="597">
        <v>232</v>
      </c>
      <c r="M103" s="218">
        <v>1</v>
      </c>
      <c r="N103" s="219">
        <v>0.4</v>
      </c>
      <c r="O103" s="593">
        <v>240</v>
      </c>
      <c r="P103" s="220">
        <v>2</v>
      </c>
      <c r="Q103" s="219">
        <v>0.8</v>
      </c>
      <c r="R103" s="586">
        <v>267</v>
      </c>
      <c r="S103" s="194">
        <v>1</v>
      </c>
      <c r="T103" s="219">
        <v>0.4</v>
      </c>
      <c r="U103" s="589">
        <v>239</v>
      </c>
      <c r="V103" s="195">
        <v>5</v>
      </c>
      <c r="W103" s="219">
        <v>2.1</v>
      </c>
      <c r="X103" s="589">
        <v>258</v>
      </c>
      <c r="Y103" s="195">
        <v>7</v>
      </c>
      <c r="Z103" s="184">
        <f t="shared" si="9"/>
        <v>2.7131782945736433</v>
      </c>
      <c r="AA103" s="586">
        <v>259</v>
      </c>
      <c r="AB103" s="195">
        <v>4</v>
      </c>
      <c r="AC103" s="188">
        <f t="shared" si="10"/>
        <v>1.5444015444015444</v>
      </c>
      <c r="AD103" s="197">
        <v>291</v>
      </c>
      <c r="AE103" s="198">
        <v>5</v>
      </c>
      <c r="AF103" s="184">
        <f t="shared" si="11"/>
        <v>1.7182130584192441</v>
      </c>
      <c r="AG103" s="199">
        <v>253</v>
      </c>
      <c r="AH103" s="198">
        <v>5</v>
      </c>
      <c r="AI103" s="184">
        <f t="shared" si="12"/>
        <v>1.9762845849802373</v>
      </c>
      <c r="AJ103" s="580">
        <v>268</v>
      </c>
      <c r="AK103" s="187">
        <v>1</v>
      </c>
      <c r="AL103" s="188">
        <f t="shared" si="13"/>
        <v>0.37313432835820892</v>
      </c>
      <c r="AM103" s="576">
        <v>270</v>
      </c>
      <c r="AN103" s="187">
        <v>3</v>
      </c>
      <c r="AO103" s="200">
        <f t="shared" si="14"/>
        <v>1.1111111111111112</v>
      </c>
      <c r="AP103" s="576">
        <v>245</v>
      </c>
      <c r="AQ103" s="187">
        <v>1</v>
      </c>
      <c r="AR103" s="200">
        <f t="shared" si="15"/>
        <v>0.40816326530612246</v>
      </c>
      <c r="AS103" s="576">
        <v>272</v>
      </c>
      <c r="AT103" s="187">
        <v>1</v>
      </c>
      <c r="AU103" s="200">
        <v>0.36764705882352938</v>
      </c>
      <c r="AV103" s="573">
        <f t="shared" si="16"/>
        <v>1308</v>
      </c>
      <c r="AW103" s="201">
        <f t="shared" si="16"/>
        <v>11</v>
      </c>
      <c r="AX103" s="224">
        <f t="shared" si="17"/>
        <v>0.84097859327217117</v>
      </c>
    </row>
    <row r="104" spans="1:50" s="192" customFormat="1" ht="15.75" customHeight="1" x14ac:dyDescent="0.15">
      <c r="A104" s="202" t="s">
        <v>166</v>
      </c>
      <c r="B104" s="203" t="s">
        <v>61</v>
      </c>
      <c r="C104" s="601">
        <v>949</v>
      </c>
      <c r="D104" s="204">
        <v>23</v>
      </c>
      <c r="E104" s="205">
        <v>2.4</v>
      </c>
      <c r="F104" s="601">
        <v>884</v>
      </c>
      <c r="G104" s="204">
        <v>24</v>
      </c>
      <c r="H104" s="205">
        <v>2.7</v>
      </c>
      <c r="I104" s="601">
        <v>973</v>
      </c>
      <c r="J104" s="204">
        <v>20</v>
      </c>
      <c r="K104" s="205">
        <v>2.1</v>
      </c>
      <c r="L104" s="596">
        <v>961</v>
      </c>
      <c r="M104" s="204">
        <v>22</v>
      </c>
      <c r="N104" s="205">
        <v>2.2999999999999998</v>
      </c>
      <c r="O104" s="592">
        <v>1041</v>
      </c>
      <c r="P104" s="206">
        <v>26</v>
      </c>
      <c r="Q104" s="205">
        <v>2.5</v>
      </c>
      <c r="R104" s="588">
        <v>1083</v>
      </c>
      <c r="S104" s="207">
        <v>19</v>
      </c>
      <c r="T104" s="205">
        <v>1.8</v>
      </c>
      <c r="U104" s="590">
        <v>999</v>
      </c>
      <c r="V104" s="209">
        <v>28</v>
      </c>
      <c r="W104" s="180">
        <v>2.8</v>
      </c>
      <c r="X104" s="590">
        <v>1013</v>
      </c>
      <c r="Y104" s="209">
        <v>20</v>
      </c>
      <c r="Z104" s="210">
        <f t="shared" si="9"/>
        <v>1.9743336623889436</v>
      </c>
      <c r="AA104" s="587">
        <v>1118</v>
      </c>
      <c r="AB104" s="209">
        <v>14</v>
      </c>
      <c r="AC104" s="212">
        <f t="shared" si="10"/>
        <v>1.2522361359570662</v>
      </c>
      <c r="AD104" s="182">
        <v>1035</v>
      </c>
      <c r="AE104" s="195">
        <v>14</v>
      </c>
      <c r="AF104" s="210">
        <f t="shared" si="11"/>
        <v>1.3526570048309179</v>
      </c>
      <c r="AG104" s="196">
        <v>1091</v>
      </c>
      <c r="AH104" s="195">
        <v>24</v>
      </c>
      <c r="AI104" s="210">
        <f t="shared" si="12"/>
        <v>2.1998166819431715</v>
      </c>
      <c r="AJ104" s="581">
        <v>1058</v>
      </c>
      <c r="AK104" s="213">
        <v>17</v>
      </c>
      <c r="AL104" s="212">
        <f t="shared" si="13"/>
        <v>1.6068052930056711</v>
      </c>
      <c r="AM104" s="577">
        <v>1106</v>
      </c>
      <c r="AN104" s="213">
        <v>28</v>
      </c>
      <c r="AO104" s="188">
        <f t="shared" si="14"/>
        <v>2.5316455696202533</v>
      </c>
      <c r="AP104" s="577">
        <v>1155</v>
      </c>
      <c r="AQ104" s="213">
        <v>15</v>
      </c>
      <c r="AR104" s="188">
        <f t="shared" si="15"/>
        <v>1.2987012987012987</v>
      </c>
      <c r="AS104" s="577">
        <v>1173</v>
      </c>
      <c r="AT104" s="213">
        <v>8</v>
      </c>
      <c r="AU104" s="184">
        <v>0.68201193520886616</v>
      </c>
      <c r="AV104" s="572">
        <f t="shared" si="16"/>
        <v>5583</v>
      </c>
      <c r="AW104" s="190">
        <f t="shared" si="16"/>
        <v>92</v>
      </c>
      <c r="AX104" s="191">
        <f t="shared" si="17"/>
        <v>1.647859573705893</v>
      </c>
    </row>
    <row r="105" spans="1:50" s="192" customFormat="1" ht="15.75" customHeight="1" x14ac:dyDescent="0.15">
      <c r="A105" s="193"/>
      <c r="B105" s="178" t="s">
        <v>29</v>
      </c>
      <c r="C105" s="602">
        <v>514</v>
      </c>
      <c r="D105" s="179">
        <v>17</v>
      </c>
      <c r="E105" s="180">
        <v>3.3</v>
      </c>
      <c r="F105" s="602">
        <v>470</v>
      </c>
      <c r="G105" s="179">
        <v>22</v>
      </c>
      <c r="H105" s="180">
        <v>4.7</v>
      </c>
      <c r="I105" s="602">
        <v>508</v>
      </c>
      <c r="J105" s="179">
        <v>12</v>
      </c>
      <c r="K105" s="180">
        <v>2.4</v>
      </c>
      <c r="L105" s="595">
        <v>541</v>
      </c>
      <c r="M105" s="179">
        <v>15</v>
      </c>
      <c r="N105" s="180">
        <v>2.8</v>
      </c>
      <c r="O105" s="447">
        <v>564</v>
      </c>
      <c r="P105" s="215">
        <v>20</v>
      </c>
      <c r="Q105" s="180">
        <v>3.5</v>
      </c>
      <c r="R105" s="588">
        <v>593</v>
      </c>
      <c r="S105" s="194">
        <v>13</v>
      </c>
      <c r="T105" s="180">
        <v>2.2000000000000002</v>
      </c>
      <c r="U105" s="588">
        <v>548</v>
      </c>
      <c r="V105" s="195">
        <v>23</v>
      </c>
      <c r="W105" s="180">
        <v>4.2</v>
      </c>
      <c r="X105" s="588">
        <v>506</v>
      </c>
      <c r="Y105" s="195">
        <v>14</v>
      </c>
      <c r="Z105" s="184">
        <f t="shared" si="9"/>
        <v>2.766798418972332</v>
      </c>
      <c r="AA105" s="585">
        <v>585</v>
      </c>
      <c r="AB105" s="195">
        <v>9</v>
      </c>
      <c r="AC105" s="188">
        <f t="shared" si="10"/>
        <v>1.5384615384615385</v>
      </c>
      <c r="AD105" s="182">
        <v>522</v>
      </c>
      <c r="AE105" s="195">
        <v>11</v>
      </c>
      <c r="AF105" s="184">
        <f t="shared" si="11"/>
        <v>2.1072796934865901</v>
      </c>
      <c r="AG105" s="196">
        <v>569</v>
      </c>
      <c r="AH105" s="195">
        <v>19</v>
      </c>
      <c r="AI105" s="184">
        <f t="shared" si="12"/>
        <v>3.3391915641476277</v>
      </c>
      <c r="AJ105" s="580">
        <v>516</v>
      </c>
      <c r="AK105" s="187">
        <v>11</v>
      </c>
      <c r="AL105" s="188">
        <f t="shared" si="13"/>
        <v>2.1317829457364339</v>
      </c>
      <c r="AM105" s="576">
        <v>573</v>
      </c>
      <c r="AN105" s="187">
        <v>16</v>
      </c>
      <c r="AO105" s="188">
        <f t="shared" si="14"/>
        <v>2.7923211169284468</v>
      </c>
      <c r="AP105" s="576">
        <v>576</v>
      </c>
      <c r="AQ105" s="187">
        <v>12</v>
      </c>
      <c r="AR105" s="188">
        <f t="shared" si="15"/>
        <v>2.083333333333333</v>
      </c>
      <c r="AS105" s="576">
        <v>595</v>
      </c>
      <c r="AT105" s="187">
        <v>7</v>
      </c>
      <c r="AU105" s="184">
        <v>1.1764705882352942</v>
      </c>
      <c r="AV105" s="572">
        <f t="shared" si="16"/>
        <v>2829</v>
      </c>
      <c r="AW105" s="190">
        <f t="shared" si="16"/>
        <v>65</v>
      </c>
      <c r="AX105" s="191">
        <f t="shared" si="17"/>
        <v>2.2976316719688938</v>
      </c>
    </row>
    <row r="106" spans="1:50" s="192" customFormat="1" ht="15.75" customHeight="1" x14ac:dyDescent="0.15">
      <c r="A106" s="216"/>
      <c r="B106" s="217" t="s">
        <v>32</v>
      </c>
      <c r="C106" s="603">
        <v>435</v>
      </c>
      <c r="D106" s="218">
        <v>6</v>
      </c>
      <c r="E106" s="219">
        <v>1.4</v>
      </c>
      <c r="F106" s="603">
        <v>414</v>
      </c>
      <c r="G106" s="218">
        <v>2</v>
      </c>
      <c r="H106" s="219">
        <v>0.5</v>
      </c>
      <c r="I106" s="603">
        <v>465</v>
      </c>
      <c r="J106" s="218">
        <v>8</v>
      </c>
      <c r="K106" s="219">
        <v>1.7</v>
      </c>
      <c r="L106" s="597">
        <v>420</v>
      </c>
      <c r="M106" s="218">
        <v>7</v>
      </c>
      <c r="N106" s="219">
        <v>1.7</v>
      </c>
      <c r="O106" s="593">
        <v>477</v>
      </c>
      <c r="P106" s="220">
        <v>6</v>
      </c>
      <c r="Q106" s="219">
        <v>1.3</v>
      </c>
      <c r="R106" s="588">
        <v>490</v>
      </c>
      <c r="S106" s="221">
        <v>6</v>
      </c>
      <c r="T106" s="219">
        <v>1.2</v>
      </c>
      <c r="U106" s="197">
        <v>451</v>
      </c>
      <c r="V106" s="198">
        <v>5</v>
      </c>
      <c r="W106" s="180">
        <v>1.1000000000000001</v>
      </c>
      <c r="X106" s="197">
        <v>507</v>
      </c>
      <c r="Y106" s="198">
        <v>6</v>
      </c>
      <c r="Z106" s="222">
        <f t="shared" si="9"/>
        <v>1.1834319526627219</v>
      </c>
      <c r="AA106" s="199">
        <v>533</v>
      </c>
      <c r="AB106" s="198">
        <v>5</v>
      </c>
      <c r="AC106" s="200">
        <f t="shared" si="10"/>
        <v>0.93808630393996251</v>
      </c>
      <c r="AD106" s="197">
        <v>513</v>
      </c>
      <c r="AE106" s="198">
        <v>3</v>
      </c>
      <c r="AF106" s="222">
        <f t="shared" si="11"/>
        <v>0.58479532163742687</v>
      </c>
      <c r="AG106" s="199">
        <v>522</v>
      </c>
      <c r="AH106" s="198">
        <v>5</v>
      </c>
      <c r="AI106" s="222">
        <f t="shared" si="12"/>
        <v>0.95785440613026818</v>
      </c>
      <c r="AJ106" s="582">
        <v>542</v>
      </c>
      <c r="AK106" s="223">
        <v>6</v>
      </c>
      <c r="AL106" s="200">
        <f t="shared" si="13"/>
        <v>1.107011070110701</v>
      </c>
      <c r="AM106" s="578">
        <v>533</v>
      </c>
      <c r="AN106" s="223">
        <v>12</v>
      </c>
      <c r="AO106" s="188">
        <f t="shared" si="14"/>
        <v>2.2514071294559099</v>
      </c>
      <c r="AP106" s="578">
        <v>579</v>
      </c>
      <c r="AQ106" s="223">
        <v>3</v>
      </c>
      <c r="AR106" s="188">
        <f t="shared" si="15"/>
        <v>0.5181347150259068</v>
      </c>
      <c r="AS106" s="578">
        <v>578</v>
      </c>
      <c r="AT106" s="223">
        <v>1</v>
      </c>
      <c r="AU106" s="184">
        <v>0.17301038062283738</v>
      </c>
      <c r="AV106" s="573">
        <f t="shared" si="16"/>
        <v>2754</v>
      </c>
      <c r="AW106" s="201">
        <f t="shared" si="16"/>
        <v>27</v>
      </c>
      <c r="AX106" s="224">
        <f t="shared" si="17"/>
        <v>0.98039215686274506</v>
      </c>
    </row>
    <row r="107" spans="1:50" s="192" customFormat="1" ht="15.75" customHeight="1" x14ac:dyDescent="0.15">
      <c r="A107" s="202" t="s">
        <v>167</v>
      </c>
      <c r="B107" s="203" t="s">
        <v>61</v>
      </c>
      <c r="C107" s="601">
        <v>573</v>
      </c>
      <c r="D107" s="204">
        <v>23</v>
      </c>
      <c r="E107" s="205">
        <v>4</v>
      </c>
      <c r="F107" s="601">
        <v>638</v>
      </c>
      <c r="G107" s="204">
        <v>21</v>
      </c>
      <c r="H107" s="205">
        <v>3.3</v>
      </c>
      <c r="I107" s="601">
        <v>611</v>
      </c>
      <c r="J107" s="204">
        <v>20</v>
      </c>
      <c r="K107" s="205">
        <v>3.3</v>
      </c>
      <c r="L107" s="596">
        <v>658</v>
      </c>
      <c r="M107" s="204">
        <v>23</v>
      </c>
      <c r="N107" s="205">
        <v>3.5</v>
      </c>
      <c r="O107" s="592">
        <v>669</v>
      </c>
      <c r="P107" s="206">
        <v>9</v>
      </c>
      <c r="Q107" s="205">
        <v>1.3</v>
      </c>
      <c r="R107" s="587">
        <v>671</v>
      </c>
      <c r="S107" s="194">
        <v>15</v>
      </c>
      <c r="T107" s="180">
        <v>2.2000000000000002</v>
      </c>
      <c r="U107" s="588">
        <v>683</v>
      </c>
      <c r="V107" s="195">
        <v>18</v>
      </c>
      <c r="W107" s="205">
        <v>2.6</v>
      </c>
      <c r="X107" s="588">
        <v>660</v>
      </c>
      <c r="Y107" s="195">
        <v>14</v>
      </c>
      <c r="Z107" s="184">
        <f t="shared" si="9"/>
        <v>2.1212121212121215</v>
      </c>
      <c r="AA107" s="585">
        <v>764</v>
      </c>
      <c r="AB107" s="195">
        <v>20</v>
      </c>
      <c r="AC107" s="188">
        <f t="shared" si="10"/>
        <v>2.6178010471204187</v>
      </c>
      <c r="AD107" s="182">
        <v>699</v>
      </c>
      <c r="AE107" s="195">
        <v>12</v>
      </c>
      <c r="AF107" s="184">
        <f t="shared" si="11"/>
        <v>1.7167381974248928</v>
      </c>
      <c r="AG107" s="196">
        <v>731</v>
      </c>
      <c r="AH107" s="226">
        <v>14</v>
      </c>
      <c r="AI107" s="227">
        <f t="shared" si="12"/>
        <v>1.9151846785225719</v>
      </c>
      <c r="AJ107" s="583">
        <v>703</v>
      </c>
      <c r="AK107" s="228">
        <v>9</v>
      </c>
      <c r="AL107" s="212">
        <f t="shared" si="13"/>
        <v>1.2802275960170697</v>
      </c>
      <c r="AM107" s="577">
        <v>725</v>
      </c>
      <c r="AN107" s="213">
        <v>17</v>
      </c>
      <c r="AO107" s="212">
        <f t="shared" si="14"/>
        <v>2.3448275862068968</v>
      </c>
      <c r="AP107" s="577">
        <v>720</v>
      </c>
      <c r="AQ107" s="213">
        <v>16</v>
      </c>
      <c r="AR107" s="212">
        <f t="shared" si="15"/>
        <v>2.2222222222222223</v>
      </c>
      <c r="AS107" s="577">
        <v>790</v>
      </c>
      <c r="AT107" s="213">
        <v>12</v>
      </c>
      <c r="AU107" s="212">
        <v>1.5189873417721518</v>
      </c>
      <c r="AV107" s="572">
        <f t="shared" si="16"/>
        <v>3669</v>
      </c>
      <c r="AW107" s="190">
        <f t="shared" si="16"/>
        <v>68</v>
      </c>
      <c r="AX107" s="191">
        <f t="shared" si="17"/>
        <v>1.8533660397928591</v>
      </c>
    </row>
    <row r="108" spans="1:50" s="192" customFormat="1" ht="15.75" customHeight="1" x14ac:dyDescent="0.15">
      <c r="A108" s="193"/>
      <c r="B108" s="178" t="s">
        <v>29</v>
      </c>
      <c r="C108" s="602">
        <v>313</v>
      </c>
      <c r="D108" s="179">
        <v>17</v>
      </c>
      <c r="E108" s="180">
        <v>5.4</v>
      </c>
      <c r="F108" s="602">
        <v>360</v>
      </c>
      <c r="G108" s="179">
        <v>11</v>
      </c>
      <c r="H108" s="180">
        <v>3.1</v>
      </c>
      <c r="I108" s="602">
        <v>329</v>
      </c>
      <c r="J108" s="179">
        <v>16</v>
      </c>
      <c r="K108" s="180">
        <v>4.9000000000000004</v>
      </c>
      <c r="L108" s="595">
        <v>354</v>
      </c>
      <c r="M108" s="179">
        <v>15</v>
      </c>
      <c r="N108" s="180">
        <v>4.2</v>
      </c>
      <c r="O108" s="447">
        <v>362</v>
      </c>
      <c r="P108" s="215">
        <v>9</v>
      </c>
      <c r="Q108" s="180">
        <v>2.5</v>
      </c>
      <c r="R108" s="585">
        <v>358</v>
      </c>
      <c r="S108" s="194">
        <v>13</v>
      </c>
      <c r="T108" s="180">
        <v>3.6</v>
      </c>
      <c r="U108" s="588">
        <v>353</v>
      </c>
      <c r="V108" s="195">
        <v>14</v>
      </c>
      <c r="W108" s="180">
        <v>4</v>
      </c>
      <c r="X108" s="588">
        <v>350</v>
      </c>
      <c r="Y108" s="195">
        <v>10</v>
      </c>
      <c r="Z108" s="184">
        <f t="shared" si="9"/>
        <v>2.8571428571428572</v>
      </c>
      <c r="AA108" s="585">
        <v>395</v>
      </c>
      <c r="AB108" s="195">
        <v>16</v>
      </c>
      <c r="AC108" s="188">
        <f t="shared" si="10"/>
        <v>4.0506329113924053</v>
      </c>
      <c r="AD108" s="182">
        <v>354</v>
      </c>
      <c r="AE108" s="195">
        <v>8</v>
      </c>
      <c r="AF108" s="184">
        <f t="shared" si="11"/>
        <v>2.2598870056497176</v>
      </c>
      <c r="AG108" s="196">
        <v>380</v>
      </c>
      <c r="AH108" s="226">
        <v>11</v>
      </c>
      <c r="AI108" s="227">
        <f t="shared" si="12"/>
        <v>2.8947368421052633</v>
      </c>
      <c r="AJ108" s="583">
        <v>348</v>
      </c>
      <c r="AK108" s="228">
        <v>5</v>
      </c>
      <c r="AL108" s="188">
        <f t="shared" si="13"/>
        <v>1.4367816091954022</v>
      </c>
      <c r="AM108" s="576">
        <v>354</v>
      </c>
      <c r="AN108" s="187">
        <v>12</v>
      </c>
      <c r="AO108" s="188">
        <f t="shared" si="14"/>
        <v>3.3898305084745761</v>
      </c>
      <c r="AP108" s="576">
        <v>378</v>
      </c>
      <c r="AQ108" s="187">
        <v>11</v>
      </c>
      <c r="AR108" s="188">
        <f t="shared" si="15"/>
        <v>2.9100529100529098</v>
      </c>
      <c r="AS108" s="576">
        <v>408</v>
      </c>
      <c r="AT108" s="187">
        <v>8</v>
      </c>
      <c r="AU108" s="188">
        <v>1.9607843137254901</v>
      </c>
      <c r="AV108" s="572">
        <f t="shared" si="16"/>
        <v>1868</v>
      </c>
      <c r="AW108" s="190">
        <f t="shared" si="16"/>
        <v>47</v>
      </c>
      <c r="AX108" s="191">
        <f t="shared" si="17"/>
        <v>2.5160599571734474</v>
      </c>
    </row>
    <row r="109" spans="1:50" s="192" customFormat="1" ht="15.75" customHeight="1" x14ac:dyDescent="0.15">
      <c r="A109" s="216"/>
      <c r="B109" s="217" t="s">
        <v>32</v>
      </c>
      <c r="C109" s="603">
        <v>260</v>
      </c>
      <c r="D109" s="218">
        <v>6</v>
      </c>
      <c r="E109" s="219">
        <v>2.2999999999999998</v>
      </c>
      <c r="F109" s="603">
        <v>278</v>
      </c>
      <c r="G109" s="218">
        <v>10</v>
      </c>
      <c r="H109" s="219">
        <v>3.6</v>
      </c>
      <c r="I109" s="603">
        <v>282</v>
      </c>
      <c r="J109" s="218">
        <v>4</v>
      </c>
      <c r="K109" s="219">
        <v>1.4</v>
      </c>
      <c r="L109" s="597">
        <v>304</v>
      </c>
      <c r="M109" s="218">
        <v>8</v>
      </c>
      <c r="N109" s="219">
        <v>2.6</v>
      </c>
      <c r="O109" s="593">
        <v>307</v>
      </c>
      <c r="P109" s="225">
        <v>0</v>
      </c>
      <c r="Q109" s="219">
        <v>0</v>
      </c>
      <c r="R109" s="586">
        <v>313</v>
      </c>
      <c r="S109" s="194">
        <v>2</v>
      </c>
      <c r="T109" s="219">
        <v>0.6</v>
      </c>
      <c r="U109" s="197">
        <v>330</v>
      </c>
      <c r="V109" s="195">
        <v>4</v>
      </c>
      <c r="W109" s="219">
        <v>1.2</v>
      </c>
      <c r="X109" s="197">
        <v>310</v>
      </c>
      <c r="Y109" s="195">
        <v>4</v>
      </c>
      <c r="Z109" s="184">
        <f t="shared" si="9"/>
        <v>1.2903225806451613</v>
      </c>
      <c r="AA109" s="199">
        <v>369</v>
      </c>
      <c r="AB109" s="195">
        <v>4</v>
      </c>
      <c r="AC109" s="188">
        <f t="shared" si="10"/>
        <v>1.084010840108401</v>
      </c>
      <c r="AD109" s="197">
        <v>345</v>
      </c>
      <c r="AE109" s="198">
        <v>4</v>
      </c>
      <c r="AF109" s="184">
        <f t="shared" si="11"/>
        <v>1.1594202898550725</v>
      </c>
      <c r="AG109" s="199">
        <v>351</v>
      </c>
      <c r="AH109" s="229">
        <v>3</v>
      </c>
      <c r="AI109" s="227">
        <f t="shared" si="12"/>
        <v>0.85470085470085477</v>
      </c>
      <c r="AJ109" s="583">
        <v>355</v>
      </c>
      <c r="AK109" s="228">
        <v>4</v>
      </c>
      <c r="AL109" s="200">
        <f t="shared" si="13"/>
        <v>1.1267605633802817</v>
      </c>
      <c r="AM109" s="578">
        <v>371</v>
      </c>
      <c r="AN109" s="223">
        <v>5</v>
      </c>
      <c r="AO109" s="200">
        <f t="shared" si="14"/>
        <v>1.3477088948787064</v>
      </c>
      <c r="AP109" s="578">
        <v>342</v>
      </c>
      <c r="AQ109" s="223">
        <v>5</v>
      </c>
      <c r="AR109" s="200">
        <f t="shared" si="15"/>
        <v>1.4619883040935671</v>
      </c>
      <c r="AS109" s="578">
        <v>382</v>
      </c>
      <c r="AT109" s="223">
        <v>4</v>
      </c>
      <c r="AU109" s="200">
        <v>1.0471204188481675</v>
      </c>
      <c r="AV109" s="573">
        <f t="shared" si="16"/>
        <v>1801</v>
      </c>
      <c r="AW109" s="201">
        <f t="shared" si="16"/>
        <v>21</v>
      </c>
      <c r="AX109" s="224">
        <f t="shared" si="17"/>
        <v>1.1660188784008885</v>
      </c>
    </row>
    <row r="110" spans="1:50" s="192" customFormat="1" ht="15.75" customHeight="1" x14ac:dyDescent="0.15">
      <c r="A110" s="202" t="s">
        <v>168</v>
      </c>
      <c r="B110" s="203" t="s">
        <v>61</v>
      </c>
      <c r="C110" s="601">
        <v>518</v>
      </c>
      <c r="D110" s="204">
        <v>17</v>
      </c>
      <c r="E110" s="205">
        <v>3.3</v>
      </c>
      <c r="F110" s="601">
        <v>560</v>
      </c>
      <c r="G110" s="204">
        <v>13</v>
      </c>
      <c r="H110" s="205">
        <v>2.2999999999999998</v>
      </c>
      <c r="I110" s="596">
        <v>547</v>
      </c>
      <c r="J110" s="204">
        <v>8</v>
      </c>
      <c r="K110" s="205">
        <v>1.5</v>
      </c>
      <c r="L110" s="596">
        <v>538</v>
      </c>
      <c r="M110" s="204">
        <v>4</v>
      </c>
      <c r="N110" s="205">
        <v>0.7</v>
      </c>
      <c r="O110" s="592">
        <v>551</v>
      </c>
      <c r="P110" s="206">
        <v>12</v>
      </c>
      <c r="Q110" s="205">
        <v>2.2000000000000002</v>
      </c>
      <c r="R110" s="588">
        <v>563</v>
      </c>
      <c r="S110" s="207">
        <v>14</v>
      </c>
      <c r="T110" s="205">
        <v>2.5</v>
      </c>
      <c r="U110" s="590">
        <v>528</v>
      </c>
      <c r="V110" s="209">
        <v>6</v>
      </c>
      <c r="W110" s="180">
        <v>1.1000000000000001</v>
      </c>
      <c r="X110" s="590">
        <v>604</v>
      </c>
      <c r="Y110" s="209">
        <v>21</v>
      </c>
      <c r="Z110" s="210">
        <f t="shared" si="9"/>
        <v>3.4768211920529799</v>
      </c>
      <c r="AA110" s="587">
        <v>618</v>
      </c>
      <c r="AB110" s="209">
        <v>6</v>
      </c>
      <c r="AC110" s="212">
        <f t="shared" si="10"/>
        <v>0.97087378640776689</v>
      </c>
      <c r="AD110" s="182">
        <v>628</v>
      </c>
      <c r="AE110" s="195">
        <v>17</v>
      </c>
      <c r="AF110" s="210">
        <f t="shared" si="11"/>
        <v>2.7070063694267517</v>
      </c>
      <c r="AG110" s="196">
        <v>618</v>
      </c>
      <c r="AH110" s="195">
        <v>12</v>
      </c>
      <c r="AI110" s="210">
        <f t="shared" si="12"/>
        <v>1.9417475728155338</v>
      </c>
      <c r="AJ110" s="581">
        <v>674</v>
      </c>
      <c r="AK110" s="213">
        <v>5</v>
      </c>
      <c r="AL110" s="212">
        <f t="shared" si="13"/>
        <v>0.74183976261127604</v>
      </c>
      <c r="AM110" s="577">
        <v>601</v>
      </c>
      <c r="AN110" s="213">
        <v>11</v>
      </c>
      <c r="AO110" s="188">
        <f t="shared" si="14"/>
        <v>1.8302828618968388</v>
      </c>
      <c r="AP110" s="577">
        <v>650</v>
      </c>
      <c r="AQ110" s="213">
        <v>5</v>
      </c>
      <c r="AR110" s="188">
        <f t="shared" si="15"/>
        <v>0.76923076923076927</v>
      </c>
      <c r="AS110" s="577">
        <v>733</v>
      </c>
      <c r="AT110" s="213">
        <v>5</v>
      </c>
      <c r="AU110" s="184">
        <v>0.68212824010914053</v>
      </c>
      <c r="AV110" s="572">
        <f t="shared" si="16"/>
        <v>3276</v>
      </c>
      <c r="AW110" s="190">
        <f t="shared" si="16"/>
        <v>38</v>
      </c>
      <c r="AX110" s="191">
        <f t="shared" si="17"/>
        <v>1.15995115995116</v>
      </c>
    </row>
    <row r="111" spans="1:50" s="192" customFormat="1" ht="15.75" customHeight="1" x14ac:dyDescent="0.15">
      <c r="A111" s="193"/>
      <c r="B111" s="178" t="s">
        <v>29</v>
      </c>
      <c r="C111" s="602">
        <v>272</v>
      </c>
      <c r="D111" s="179">
        <v>14</v>
      </c>
      <c r="E111" s="180">
        <v>5.0999999999999996</v>
      </c>
      <c r="F111" s="602">
        <v>320</v>
      </c>
      <c r="G111" s="179">
        <v>8</v>
      </c>
      <c r="H111" s="180">
        <v>2.5</v>
      </c>
      <c r="I111" s="595">
        <v>270</v>
      </c>
      <c r="J111" s="179">
        <v>6</v>
      </c>
      <c r="K111" s="180">
        <v>2.2000000000000002</v>
      </c>
      <c r="L111" s="595">
        <v>275</v>
      </c>
      <c r="M111" s="179">
        <v>3</v>
      </c>
      <c r="N111" s="180">
        <v>1.1000000000000001</v>
      </c>
      <c r="O111" s="447">
        <v>287</v>
      </c>
      <c r="P111" s="215">
        <v>11</v>
      </c>
      <c r="Q111" s="180">
        <v>3.8</v>
      </c>
      <c r="R111" s="588">
        <v>306</v>
      </c>
      <c r="S111" s="194">
        <v>13</v>
      </c>
      <c r="T111" s="180">
        <v>4.2</v>
      </c>
      <c r="U111" s="588">
        <v>273</v>
      </c>
      <c r="V111" s="195">
        <v>6</v>
      </c>
      <c r="W111" s="180">
        <v>2.2000000000000002</v>
      </c>
      <c r="X111" s="588">
        <v>301</v>
      </c>
      <c r="Y111" s="195">
        <v>13</v>
      </c>
      <c r="Z111" s="184">
        <f t="shared" si="9"/>
        <v>4.3189368770764114</v>
      </c>
      <c r="AA111" s="585">
        <v>305</v>
      </c>
      <c r="AB111" s="195">
        <v>3</v>
      </c>
      <c r="AC111" s="188">
        <f t="shared" si="10"/>
        <v>0.98360655737704927</v>
      </c>
      <c r="AD111" s="182">
        <v>329</v>
      </c>
      <c r="AE111" s="195">
        <v>11</v>
      </c>
      <c r="AF111" s="184">
        <f t="shared" si="11"/>
        <v>3.3434650455927049</v>
      </c>
      <c r="AG111" s="196">
        <v>316</v>
      </c>
      <c r="AH111" s="195">
        <v>10</v>
      </c>
      <c r="AI111" s="184">
        <f t="shared" si="12"/>
        <v>3.1645569620253164</v>
      </c>
      <c r="AJ111" s="580">
        <v>344</v>
      </c>
      <c r="AK111" s="187">
        <v>3</v>
      </c>
      <c r="AL111" s="188">
        <f t="shared" si="13"/>
        <v>0.87209302325581395</v>
      </c>
      <c r="AM111" s="576">
        <v>315</v>
      </c>
      <c r="AN111" s="187">
        <v>11</v>
      </c>
      <c r="AO111" s="188">
        <f t="shared" si="14"/>
        <v>3.4920634920634921</v>
      </c>
      <c r="AP111" s="576">
        <v>323</v>
      </c>
      <c r="AQ111" s="187">
        <v>3</v>
      </c>
      <c r="AR111" s="188">
        <f t="shared" si="15"/>
        <v>0.92879256965944268</v>
      </c>
      <c r="AS111" s="576">
        <v>380</v>
      </c>
      <c r="AT111" s="187">
        <v>3</v>
      </c>
      <c r="AU111" s="184">
        <v>0.78947368421052633</v>
      </c>
      <c r="AV111" s="572">
        <f t="shared" si="16"/>
        <v>1678</v>
      </c>
      <c r="AW111" s="190">
        <f t="shared" si="16"/>
        <v>30</v>
      </c>
      <c r="AX111" s="191">
        <f t="shared" si="17"/>
        <v>1.7878426698450536</v>
      </c>
    </row>
    <row r="112" spans="1:50" s="192" customFormat="1" ht="15.75" customHeight="1" x14ac:dyDescent="0.15">
      <c r="A112" s="216"/>
      <c r="B112" s="217" t="s">
        <v>32</v>
      </c>
      <c r="C112" s="603">
        <v>246</v>
      </c>
      <c r="D112" s="218">
        <v>3</v>
      </c>
      <c r="E112" s="219">
        <v>1.2</v>
      </c>
      <c r="F112" s="603">
        <v>240</v>
      </c>
      <c r="G112" s="218">
        <v>5</v>
      </c>
      <c r="H112" s="219">
        <v>2.1</v>
      </c>
      <c r="I112" s="597">
        <v>277</v>
      </c>
      <c r="J112" s="218">
        <v>2</v>
      </c>
      <c r="K112" s="219">
        <v>0.7</v>
      </c>
      <c r="L112" s="597">
        <v>263</v>
      </c>
      <c r="M112" s="218">
        <v>1</v>
      </c>
      <c r="N112" s="219">
        <v>0.4</v>
      </c>
      <c r="O112" s="593">
        <v>264</v>
      </c>
      <c r="P112" s="220">
        <v>1</v>
      </c>
      <c r="Q112" s="219">
        <v>0.4</v>
      </c>
      <c r="R112" s="586">
        <v>257</v>
      </c>
      <c r="S112" s="221">
        <v>1</v>
      </c>
      <c r="T112" s="219">
        <v>0.4</v>
      </c>
      <c r="U112" s="197">
        <v>255</v>
      </c>
      <c r="V112" s="198">
        <v>0</v>
      </c>
      <c r="W112" s="219">
        <v>0</v>
      </c>
      <c r="X112" s="197">
        <v>303</v>
      </c>
      <c r="Y112" s="198">
        <v>8</v>
      </c>
      <c r="Z112" s="222">
        <f t="shared" si="9"/>
        <v>2.6402640264026402</v>
      </c>
      <c r="AA112" s="199">
        <v>313</v>
      </c>
      <c r="AB112" s="198">
        <v>3</v>
      </c>
      <c r="AC112" s="200">
        <f t="shared" si="10"/>
        <v>0.95846645367412142</v>
      </c>
      <c r="AD112" s="197">
        <v>299</v>
      </c>
      <c r="AE112" s="198">
        <v>6</v>
      </c>
      <c r="AF112" s="222">
        <f t="shared" si="11"/>
        <v>2.0066889632107023</v>
      </c>
      <c r="AG112" s="199">
        <v>302</v>
      </c>
      <c r="AH112" s="198">
        <v>2</v>
      </c>
      <c r="AI112" s="222">
        <f t="shared" si="12"/>
        <v>0.66225165562913912</v>
      </c>
      <c r="AJ112" s="582">
        <v>330</v>
      </c>
      <c r="AK112" s="223">
        <v>2</v>
      </c>
      <c r="AL112" s="200">
        <f t="shared" si="13"/>
        <v>0.60606060606060608</v>
      </c>
      <c r="AM112" s="576">
        <v>286</v>
      </c>
      <c r="AN112" s="187">
        <v>0</v>
      </c>
      <c r="AO112" s="200">
        <f t="shared" si="14"/>
        <v>0</v>
      </c>
      <c r="AP112" s="576">
        <v>327</v>
      </c>
      <c r="AQ112" s="187">
        <v>2</v>
      </c>
      <c r="AR112" s="200">
        <f t="shared" si="15"/>
        <v>0.6116207951070336</v>
      </c>
      <c r="AS112" s="576">
        <v>353</v>
      </c>
      <c r="AT112" s="187">
        <v>2</v>
      </c>
      <c r="AU112" s="200">
        <v>0.56657223796033995</v>
      </c>
      <c r="AV112" s="573">
        <f t="shared" si="16"/>
        <v>1598</v>
      </c>
      <c r="AW112" s="201">
        <f t="shared" si="16"/>
        <v>8</v>
      </c>
      <c r="AX112" s="224">
        <f t="shared" si="17"/>
        <v>0.50062578222778475</v>
      </c>
    </row>
    <row r="113" spans="1:50" s="192" customFormat="1" ht="15.75" customHeight="1" x14ac:dyDescent="0.15">
      <c r="A113" s="177" t="s">
        <v>169</v>
      </c>
      <c r="B113" s="178" t="s">
        <v>61</v>
      </c>
      <c r="C113" s="595">
        <v>376</v>
      </c>
      <c r="D113" s="179">
        <v>8</v>
      </c>
      <c r="E113" s="180">
        <v>2.1</v>
      </c>
      <c r="F113" s="595">
        <v>412</v>
      </c>
      <c r="G113" s="179">
        <v>6</v>
      </c>
      <c r="H113" s="180">
        <v>1.5</v>
      </c>
      <c r="I113" s="595">
        <v>447</v>
      </c>
      <c r="J113" s="179">
        <v>9</v>
      </c>
      <c r="K113" s="180">
        <v>2</v>
      </c>
      <c r="L113" s="595">
        <v>442</v>
      </c>
      <c r="M113" s="179">
        <v>20</v>
      </c>
      <c r="N113" s="180">
        <v>4.5</v>
      </c>
      <c r="O113" s="444">
        <v>458</v>
      </c>
      <c r="P113" s="3">
        <v>12</v>
      </c>
      <c r="Q113" s="180">
        <v>2.6</v>
      </c>
      <c r="R113" s="588">
        <v>455</v>
      </c>
      <c r="S113" s="194">
        <v>8</v>
      </c>
      <c r="T113" s="180">
        <v>1.8</v>
      </c>
      <c r="U113" s="588">
        <v>447</v>
      </c>
      <c r="V113" s="195">
        <v>15</v>
      </c>
      <c r="W113" s="180">
        <v>3.4</v>
      </c>
      <c r="X113" s="590">
        <v>463</v>
      </c>
      <c r="Y113" s="209">
        <v>6</v>
      </c>
      <c r="Z113" s="210">
        <f>Y113/X113*100</f>
        <v>1.2958963282937366</v>
      </c>
      <c r="AA113" s="587">
        <v>490</v>
      </c>
      <c r="AB113" s="209">
        <v>16</v>
      </c>
      <c r="AC113" s="212">
        <f>AB113/AA113*100</f>
        <v>3.2653061224489797</v>
      </c>
      <c r="AD113" s="182">
        <v>508</v>
      </c>
      <c r="AE113" s="195">
        <v>7</v>
      </c>
      <c r="AF113" s="210">
        <f>AE113/AD113*100</f>
        <v>1.3779527559055118</v>
      </c>
      <c r="AG113" s="196">
        <v>533</v>
      </c>
      <c r="AH113" s="195">
        <v>16</v>
      </c>
      <c r="AI113" s="210">
        <f>AH113/AG113*100</f>
        <v>3.0018761726078798</v>
      </c>
      <c r="AJ113" s="581">
        <v>539</v>
      </c>
      <c r="AK113" s="213">
        <v>15</v>
      </c>
      <c r="AL113" s="212">
        <f>AK113/AJ113*100</f>
        <v>2.7829313543599259</v>
      </c>
      <c r="AM113" s="577">
        <v>551</v>
      </c>
      <c r="AN113" s="213">
        <v>11</v>
      </c>
      <c r="AO113" s="188">
        <f>AN113/AM113*100</f>
        <v>1.9963702359346642</v>
      </c>
      <c r="AP113" s="577">
        <v>511</v>
      </c>
      <c r="AQ113" s="213">
        <v>8</v>
      </c>
      <c r="AR113" s="188">
        <f>AQ113/AP113*100</f>
        <v>1.5655577299412915</v>
      </c>
      <c r="AS113" s="577">
        <v>531</v>
      </c>
      <c r="AT113" s="213">
        <v>6</v>
      </c>
      <c r="AU113" s="184">
        <v>1.1299435028248588</v>
      </c>
      <c r="AV113" s="572">
        <f t="shared" si="16"/>
        <v>2665</v>
      </c>
      <c r="AW113" s="190">
        <f t="shared" si="16"/>
        <v>56</v>
      </c>
      <c r="AX113" s="191">
        <f>AW113/AV113*100</f>
        <v>2.1013133208255161</v>
      </c>
    </row>
    <row r="114" spans="1:50" s="192" customFormat="1" ht="15.75" customHeight="1" x14ac:dyDescent="0.15">
      <c r="A114" s="193"/>
      <c r="B114" s="178" t="s">
        <v>29</v>
      </c>
      <c r="C114" s="595">
        <v>217</v>
      </c>
      <c r="D114" s="179">
        <v>3</v>
      </c>
      <c r="E114" s="180">
        <v>1.4</v>
      </c>
      <c r="F114" s="595">
        <v>215</v>
      </c>
      <c r="G114" s="179">
        <v>5</v>
      </c>
      <c r="H114" s="180">
        <v>2.2999999999999998</v>
      </c>
      <c r="I114" s="595">
        <v>232</v>
      </c>
      <c r="J114" s="179">
        <v>4</v>
      </c>
      <c r="K114" s="180">
        <v>1.7</v>
      </c>
      <c r="L114" s="595">
        <v>242</v>
      </c>
      <c r="M114" s="179">
        <v>14</v>
      </c>
      <c r="N114" s="180">
        <v>5.8</v>
      </c>
      <c r="O114" s="444">
        <v>253</v>
      </c>
      <c r="P114" s="3">
        <v>11</v>
      </c>
      <c r="Q114" s="180">
        <v>4.3</v>
      </c>
      <c r="R114" s="588">
        <v>229</v>
      </c>
      <c r="S114" s="194">
        <v>6</v>
      </c>
      <c r="T114" s="180">
        <v>2.6</v>
      </c>
      <c r="U114" s="588">
        <v>237</v>
      </c>
      <c r="V114" s="195">
        <v>11</v>
      </c>
      <c r="W114" s="180">
        <v>4.5999999999999996</v>
      </c>
      <c r="X114" s="588">
        <v>254</v>
      </c>
      <c r="Y114" s="195">
        <v>5</v>
      </c>
      <c r="Z114" s="184">
        <f>Y114/X114*100</f>
        <v>1.9685039370078741</v>
      </c>
      <c r="AA114" s="585">
        <v>267</v>
      </c>
      <c r="AB114" s="195">
        <v>10</v>
      </c>
      <c r="AC114" s="188">
        <f>AB114/AA114*100</f>
        <v>3.7453183520599254</v>
      </c>
      <c r="AD114" s="182">
        <v>260</v>
      </c>
      <c r="AE114" s="195">
        <v>7</v>
      </c>
      <c r="AF114" s="184">
        <f>AE114/AD114*100</f>
        <v>2.6923076923076925</v>
      </c>
      <c r="AG114" s="196">
        <v>269</v>
      </c>
      <c r="AH114" s="195">
        <v>13</v>
      </c>
      <c r="AI114" s="184">
        <f>AH114/AG114*100</f>
        <v>4.8327137546468402</v>
      </c>
      <c r="AJ114" s="580">
        <v>294</v>
      </c>
      <c r="AK114" s="187">
        <v>10</v>
      </c>
      <c r="AL114" s="188">
        <f>AK114/AJ114*100</f>
        <v>3.4013605442176873</v>
      </c>
      <c r="AM114" s="576">
        <v>275</v>
      </c>
      <c r="AN114" s="187">
        <v>10</v>
      </c>
      <c r="AO114" s="188">
        <f>AN114/AM114*100</f>
        <v>3.6363636363636362</v>
      </c>
      <c r="AP114" s="576">
        <v>280</v>
      </c>
      <c r="AQ114" s="187">
        <v>6</v>
      </c>
      <c r="AR114" s="188">
        <f>AQ114/AP114*100</f>
        <v>2.1428571428571428</v>
      </c>
      <c r="AS114" s="576">
        <v>308</v>
      </c>
      <c r="AT114" s="187">
        <v>5</v>
      </c>
      <c r="AU114" s="184">
        <v>1.6233766233766231</v>
      </c>
      <c r="AV114" s="572">
        <f t="shared" si="16"/>
        <v>1426</v>
      </c>
      <c r="AW114" s="190">
        <f t="shared" si="16"/>
        <v>44</v>
      </c>
      <c r="AX114" s="191">
        <f>AW114/AV114*100</f>
        <v>3.0855539971949506</v>
      </c>
    </row>
    <row r="115" spans="1:50" s="192" customFormat="1" ht="15.75" customHeight="1" x14ac:dyDescent="0.15">
      <c r="A115" s="193"/>
      <c r="B115" s="178" t="s">
        <v>32</v>
      </c>
      <c r="C115" s="595">
        <v>159</v>
      </c>
      <c r="D115" s="179">
        <v>5</v>
      </c>
      <c r="E115" s="180">
        <v>3.1</v>
      </c>
      <c r="F115" s="595">
        <v>197</v>
      </c>
      <c r="G115" s="179">
        <v>1</v>
      </c>
      <c r="H115" s="180">
        <v>0.5</v>
      </c>
      <c r="I115" s="595">
        <v>215</v>
      </c>
      <c r="J115" s="179">
        <v>5</v>
      </c>
      <c r="K115" s="180">
        <v>2.2999999999999998</v>
      </c>
      <c r="L115" s="595">
        <v>200</v>
      </c>
      <c r="M115" s="179">
        <v>6</v>
      </c>
      <c r="N115" s="180">
        <v>3</v>
      </c>
      <c r="O115" s="444">
        <v>205</v>
      </c>
      <c r="P115" s="3">
        <v>1</v>
      </c>
      <c r="Q115" s="180">
        <v>0.5</v>
      </c>
      <c r="R115" s="588">
        <v>226</v>
      </c>
      <c r="S115" s="221">
        <v>2</v>
      </c>
      <c r="T115" s="219">
        <v>0.9</v>
      </c>
      <c r="U115" s="197">
        <v>210</v>
      </c>
      <c r="V115" s="198">
        <v>4</v>
      </c>
      <c r="W115" s="180">
        <v>1.9</v>
      </c>
      <c r="X115" s="197">
        <v>209</v>
      </c>
      <c r="Y115" s="198">
        <v>1</v>
      </c>
      <c r="Z115" s="222">
        <f>Y115/X115*100</f>
        <v>0.4784688995215311</v>
      </c>
      <c r="AA115" s="199">
        <v>223</v>
      </c>
      <c r="AB115" s="198">
        <v>6</v>
      </c>
      <c r="AC115" s="200">
        <f>AB115/AA115*100</f>
        <v>2.6905829596412558</v>
      </c>
      <c r="AD115" s="197">
        <v>248</v>
      </c>
      <c r="AE115" s="198">
        <v>0</v>
      </c>
      <c r="AF115" s="222">
        <f>AE115/AD115*100</f>
        <v>0</v>
      </c>
      <c r="AG115" s="199">
        <v>264</v>
      </c>
      <c r="AH115" s="198">
        <v>3</v>
      </c>
      <c r="AI115" s="222">
        <f>AH115/AG115*100</f>
        <v>1.1363636363636365</v>
      </c>
      <c r="AJ115" s="582">
        <v>245</v>
      </c>
      <c r="AK115" s="223">
        <v>5</v>
      </c>
      <c r="AL115" s="200">
        <f>AK115/AJ115*100</f>
        <v>2.0408163265306123</v>
      </c>
      <c r="AM115" s="578">
        <v>276</v>
      </c>
      <c r="AN115" s="223">
        <v>1</v>
      </c>
      <c r="AO115" s="188">
        <f>AN115/AM115*100</f>
        <v>0.36231884057971014</v>
      </c>
      <c r="AP115" s="578">
        <v>231</v>
      </c>
      <c r="AQ115" s="223">
        <v>2</v>
      </c>
      <c r="AR115" s="188">
        <f>AQ115/AP115*100</f>
        <v>0.86580086580086579</v>
      </c>
      <c r="AS115" s="578">
        <v>223</v>
      </c>
      <c r="AT115" s="223">
        <v>1</v>
      </c>
      <c r="AU115" s="184">
        <v>0.44843049327354262</v>
      </c>
      <c r="AV115" s="573">
        <f t="shared" si="16"/>
        <v>1239</v>
      </c>
      <c r="AW115" s="201">
        <f t="shared" si="16"/>
        <v>12</v>
      </c>
      <c r="AX115" s="224">
        <f>AW115/AV115*100</f>
        <v>0.96852300242130751</v>
      </c>
    </row>
    <row r="116" spans="1:50" s="192" customFormat="1" ht="15.75" customHeight="1" x14ac:dyDescent="0.15">
      <c r="A116" s="202" t="s">
        <v>170</v>
      </c>
      <c r="B116" s="203" t="s">
        <v>61</v>
      </c>
      <c r="C116" s="596">
        <v>136</v>
      </c>
      <c r="D116" s="204">
        <v>3</v>
      </c>
      <c r="E116" s="205">
        <v>2.2000000000000002</v>
      </c>
      <c r="F116" s="596">
        <v>151</v>
      </c>
      <c r="G116" s="204">
        <v>4</v>
      </c>
      <c r="H116" s="205">
        <v>2.6</v>
      </c>
      <c r="I116" s="596">
        <v>155</v>
      </c>
      <c r="J116" s="204">
        <v>4</v>
      </c>
      <c r="K116" s="205">
        <v>2.6</v>
      </c>
      <c r="L116" s="596">
        <v>161</v>
      </c>
      <c r="M116" s="204">
        <v>8</v>
      </c>
      <c r="N116" s="205">
        <v>5</v>
      </c>
      <c r="O116" s="592">
        <v>163</v>
      </c>
      <c r="P116" s="206">
        <v>5</v>
      </c>
      <c r="Q116" s="205">
        <v>3.1</v>
      </c>
      <c r="R116" s="587">
        <v>150</v>
      </c>
      <c r="S116" s="194">
        <v>5</v>
      </c>
      <c r="T116" s="180">
        <v>3.3</v>
      </c>
      <c r="U116" s="588">
        <v>180</v>
      </c>
      <c r="V116" s="195">
        <v>3</v>
      </c>
      <c r="W116" s="205">
        <v>1.7</v>
      </c>
      <c r="X116" s="588">
        <v>168</v>
      </c>
      <c r="Y116" s="195">
        <v>8</v>
      </c>
      <c r="Z116" s="184">
        <f t="shared" si="9"/>
        <v>4.7619047619047619</v>
      </c>
      <c r="AA116" s="585">
        <v>189</v>
      </c>
      <c r="AB116" s="195">
        <v>4</v>
      </c>
      <c r="AC116" s="188">
        <f t="shared" si="10"/>
        <v>2.1164021164021163</v>
      </c>
      <c r="AD116" s="182">
        <v>211</v>
      </c>
      <c r="AE116" s="195">
        <v>1</v>
      </c>
      <c r="AF116" s="184">
        <f t="shared" si="11"/>
        <v>0.47393364928909953</v>
      </c>
      <c r="AG116" s="196">
        <v>168</v>
      </c>
      <c r="AH116" s="195">
        <v>4</v>
      </c>
      <c r="AI116" s="184">
        <f t="shared" si="12"/>
        <v>2.3809523809523809</v>
      </c>
      <c r="AJ116" s="580">
        <v>167</v>
      </c>
      <c r="AK116" s="187">
        <v>2</v>
      </c>
      <c r="AL116" s="212">
        <f t="shared" si="13"/>
        <v>1.1976047904191618</v>
      </c>
      <c r="AM116" s="577">
        <v>182</v>
      </c>
      <c r="AN116" s="213">
        <v>3</v>
      </c>
      <c r="AO116" s="212">
        <f t="shared" si="14"/>
        <v>1.6483516483516485</v>
      </c>
      <c r="AP116" s="577">
        <v>210</v>
      </c>
      <c r="AQ116" s="213">
        <v>0</v>
      </c>
      <c r="AR116" s="212">
        <f t="shared" ref="AR116:AR166" si="18">AQ116/AP116*100</f>
        <v>0</v>
      </c>
      <c r="AS116" s="577">
        <v>211</v>
      </c>
      <c r="AT116" s="213">
        <v>3</v>
      </c>
      <c r="AU116" s="212">
        <v>1.4218009478672986</v>
      </c>
      <c r="AV116" s="572">
        <f t="shared" si="16"/>
        <v>938</v>
      </c>
      <c r="AW116" s="190">
        <f t="shared" si="16"/>
        <v>12</v>
      </c>
      <c r="AX116" s="191">
        <f t="shared" si="17"/>
        <v>1.279317697228145</v>
      </c>
    </row>
    <row r="117" spans="1:50" s="192" customFormat="1" ht="15.75" customHeight="1" x14ac:dyDescent="0.15">
      <c r="A117" s="193"/>
      <c r="B117" s="178" t="s">
        <v>29</v>
      </c>
      <c r="C117" s="595">
        <v>72</v>
      </c>
      <c r="D117" s="179">
        <v>2</v>
      </c>
      <c r="E117" s="180">
        <v>2.8</v>
      </c>
      <c r="F117" s="595">
        <v>78</v>
      </c>
      <c r="G117" s="179">
        <v>2</v>
      </c>
      <c r="H117" s="180">
        <v>2.6</v>
      </c>
      <c r="I117" s="595">
        <v>74</v>
      </c>
      <c r="J117" s="179">
        <v>2</v>
      </c>
      <c r="K117" s="180">
        <v>2.7</v>
      </c>
      <c r="L117" s="595">
        <v>86</v>
      </c>
      <c r="M117" s="179">
        <v>5</v>
      </c>
      <c r="N117" s="180">
        <v>5.8</v>
      </c>
      <c r="O117" s="447">
        <v>89</v>
      </c>
      <c r="P117" s="215">
        <v>4</v>
      </c>
      <c r="Q117" s="180">
        <v>4.5</v>
      </c>
      <c r="R117" s="585">
        <v>87</v>
      </c>
      <c r="S117" s="194">
        <v>4</v>
      </c>
      <c r="T117" s="180">
        <v>4.5999999999999996</v>
      </c>
      <c r="U117" s="588">
        <v>102</v>
      </c>
      <c r="V117" s="195">
        <v>1</v>
      </c>
      <c r="W117" s="180">
        <v>1</v>
      </c>
      <c r="X117" s="588">
        <v>71</v>
      </c>
      <c r="Y117" s="195">
        <v>4</v>
      </c>
      <c r="Z117" s="184">
        <f t="shared" si="9"/>
        <v>5.6338028169014089</v>
      </c>
      <c r="AA117" s="585">
        <v>108</v>
      </c>
      <c r="AB117" s="195">
        <v>4</v>
      </c>
      <c r="AC117" s="188">
        <f t="shared" si="10"/>
        <v>3.7037037037037033</v>
      </c>
      <c r="AD117" s="182">
        <v>123</v>
      </c>
      <c r="AE117" s="195">
        <v>0</v>
      </c>
      <c r="AF117" s="184">
        <f t="shared" si="11"/>
        <v>0</v>
      </c>
      <c r="AG117" s="196">
        <v>94</v>
      </c>
      <c r="AH117" s="195">
        <v>3</v>
      </c>
      <c r="AI117" s="184">
        <f t="shared" si="12"/>
        <v>3.1914893617021276</v>
      </c>
      <c r="AJ117" s="580">
        <v>90</v>
      </c>
      <c r="AK117" s="187">
        <v>1</v>
      </c>
      <c r="AL117" s="188">
        <f t="shared" si="13"/>
        <v>1.1111111111111112</v>
      </c>
      <c r="AM117" s="576">
        <v>99</v>
      </c>
      <c r="AN117" s="187">
        <v>1</v>
      </c>
      <c r="AO117" s="188">
        <f t="shared" si="14"/>
        <v>1.0101010101010102</v>
      </c>
      <c r="AP117" s="576">
        <v>113</v>
      </c>
      <c r="AQ117" s="187">
        <v>0</v>
      </c>
      <c r="AR117" s="188">
        <f t="shared" si="18"/>
        <v>0</v>
      </c>
      <c r="AS117" s="576">
        <v>120</v>
      </c>
      <c r="AT117" s="187">
        <v>3</v>
      </c>
      <c r="AU117" s="188">
        <v>2.5</v>
      </c>
      <c r="AV117" s="572">
        <f t="shared" si="16"/>
        <v>516</v>
      </c>
      <c r="AW117" s="190">
        <f t="shared" si="16"/>
        <v>8</v>
      </c>
      <c r="AX117" s="191">
        <f t="shared" si="17"/>
        <v>1.5503875968992249</v>
      </c>
    </row>
    <row r="118" spans="1:50" s="192" customFormat="1" ht="15.75" customHeight="1" x14ac:dyDescent="0.15">
      <c r="A118" s="216"/>
      <c r="B118" s="217" t="s">
        <v>32</v>
      </c>
      <c r="C118" s="597">
        <v>64</v>
      </c>
      <c r="D118" s="218">
        <v>1</v>
      </c>
      <c r="E118" s="219">
        <v>1.6</v>
      </c>
      <c r="F118" s="597">
        <v>73</v>
      </c>
      <c r="G118" s="218">
        <v>2</v>
      </c>
      <c r="H118" s="219">
        <v>2.7</v>
      </c>
      <c r="I118" s="597">
        <v>81</v>
      </c>
      <c r="J118" s="218">
        <v>2</v>
      </c>
      <c r="K118" s="219">
        <v>2.5</v>
      </c>
      <c r="L118" s="597">
        <v>75</v>
      </c>
      <c r="M118" s="218">
        <v>3</v>
      </c>
      <c r="N118" s="219">
        <v>4</v>
      </c>
      <c r="O118" s="593">
        <v>74</v>
      </c>
      <c r="P118" s="220">
        <v>1</v>
      </c>
      <c r="Q118" s="219">
        <v>1.4</v>
      </c>
      <c r="R118" s="586">
        <v>63</v>
      </c>
      <c r="S118" s="194">
        <v>1</v>
      </c>
      <c r="T118" s="219">
        <v>1.6</v>
      </c>
      <c r="U118" s="589">
        <v>78</v>
      </c>
      <c r="V118" s="195">
        <v>2</v>
      </c>
      <c r="W118" s="219">
        <v>2.6</v>
      </c>
      <c r="X118" s="589">
        <v>97</v>
      </c>
      <c r="Y118" s="195">
        <v>4</v>
      </c>
      <c r="Z118" s="184">
        <f t="shared" si="9"/>
        <v>4.1237113402061851</v>
      </c>
      <c r="AA118" s="586">
        <v>81</v>
      </c>
      <c r="AB118" s="195">
        <v>0</v>
      </c>
      <c r="AC118" s="188">
        <f t="shared" si="10"/>
        <v>0</v>
      </c>
      <c r="AD118" s="197">
        <v>88</v>
      </c>
      <c r="AE118" s="198">
        <v>1</v>
      </c>
      <c r="AF118" s="184">
        <f t="shared" si="11"/>
        <v>1.1363636363636365</v>
      </c>
      <c r="AG118" s="199">
        <v>74</v>
      </c>
      <c r="AH118" s="198">
        <v>1</v>
      </c>
      <c r="AI118" s="184">
        <f t="shared" si="12"/>
        <v>1.3513513513513513</v>
      </c>
      <c r="AJ118" s="580">
        <v>77</v>
      </c>
      <c r="AK118" s="187">
        <v>1</v>
      </c>
      <c r="AL118" s="200">
        <f t="shared" si="13"/>
        <v>1.2987012987012987</v>
      </c>
      <c r="AM118" s="578">
        <v>83</v>
      </c>
      <c r="AN118" s="223">
        <v>2</v>
      </c>
      <c r="AO118" s="200">
        <f t="shared" si="14"/>
        <v>2.4096385542168677</v>
      </c>
      <c r="AP118" s="578">
        <v>97</v>
      </c>
      <c r="AQ118" s="223">
        <v>0</v>
      </c>
      <c r="AR118" s="200">
        <f t="shared" si="18"/>
        <v>0</v>
      </c>
      <c r="AS118" s="578">
        <v>91</v>
      </c>
      <c r="AT118" s="223">
        <v>0</v>
      </c>
      <c r="AU118" s="200">
        <v>0</v>
      </c>
      <c r="AV118" s="573">
        <f t="shared" si="16"/>
        <v>422</v>
      </c>
      <c r="AW118" s="201">
        <f t="shared" si="16"/>
        <v>4</v>
      </c>
      <c r="AX118" s="191">
        <f t="shared" si="17"/>
        <v>0.94786729857819907</v>
      </c>
    </row>
    <row r="119" spans="1:50" s="192" customFormat="1" ht="15.75" customHeight="1" x14ac:dyDescent="0.15">
      <c r="A119" s="177" t="s">
        <v>171</v>
      </c>
      <c r="B119" s="178" t="s">
        <v>61</v>
      </c>
      <c r="C119" s="595">
        <v>164</v>
      </c>
      <c r="D119" s="179">
        <v>5</v>
      </c>
      <c r="E119" s="180">
        <v>3</v>
      </c>
      <c r="F119" s="595">
        <v>187</v>
      </c>
      <c r="G119" s="179">
        <v>3</v>
      </c>
      <c r="H119" s="180">
        <v>1.6</v>
      </c>
      <c r="I119" s="595">
        <v>176</v>
      </c>
      <c r="J119" s="179">
        <v>3</v>
      </c>
      <c r="K119" s="180">
        <v>1.7</v>
      </c>
      <c r="L119" s="595">
        <v>193</v>
      </c>
      <c r="M119" s="179">
        <v>3</v>
      </c>
      <c r="N119" s="180">
        <v>1.6</v>
      </c>
      <c r="O119" s="444">
        <v>183</v>
      </c>
      <c r="P119" s="3">
        <v>9</v>
      </c>
      <c r="Q119" s="180">
        <v>4.9000000000000004</v>
      </c>
      <c r="R119" s="588">
        <v>209</v>
      </c>
      <c r="S119" s="207">
        <v>9</v>
      </c>
      <c r="T119" s="205">
        <v>4.3</v>
      </c>
      <c r="U119" s="590">
        <v>201</v>
      </c>
      <c r="V119" s="209">
        <v>7</v>
      </c>
      <c r="W119" s="180">
        <v>3.5</v>
      </c>
      <c r="X119" s="590">
        <v>192</v>
      </c>
      <c r="Y119" s="209">
        <v>4</v>
      </c>
      <c r="Z119" s="210">
        <f t="shared" si="9"/>
        <v>2.083333333333333</v>
      </c>
      <c r="AA119" s="587">
        <v>234</v>
      </c>
      <c r="AB119" s="209">
        <v>8</v>
      </c>
      <c r="AC119" s="212">
        <f t="shared" si="10"/>
        <v>3.4188034188034191</v>
      </c>
      <c r="AD119" s="182">
        <v>240</v>
      </c>
      <c r="AE119" s="195">
        <v>5</v>
      </c>
      <c r="AF119" s="210">
        <f t="shared" si="11"/>
        <v>2.083333333333333</v>
      </c>
      <c r="AG119" s="196">
        <v>196</v>
      </c>
      <c r="AH119" s="195">
        <v>3</v>
      </c>
      <c r="AI119" s="210">
        <f t="shared" si="12"/>
        <v>1.5306122448979591</v>
      </c>
      <c r="AJ119" s="581">
        <v>251</v>
      </c>
      <c r="AK119" s="213">
        <v>10</v>
      </c>
      <c r="AL119" s="212">
        <f t="shared" si="13"/>
        <v>3.9840637450199203</v>
      </c>
      <c r="AM119" s="577">
        <v>218</v>
      </c>
      <c r="AN119" s="213">
        <v>8</v>
      </c>
      <c r="AO119" s="188">
        <f t="shared" si="14"/>
        <v>3.669724770642202</v>
      </c>
      <c r="AP119" s="577">
        <v>224</v>
      </c>
      <c r="AQ119" s="213">
        <v>7</v>
      </c>
      <c r="AR119" s="188">
        <f t="shared" si="18"/>
        <v>3.125</v>
      </c>
      <c r="AS119" s="577">
        <v>218</v>
      </c>
      <c r="AT119" s="213">
        <v>5</v>
      </c>
      <c r="AU119" s="184">
        <v>2.2935779816513762</v>
      </c>
      <c r="AV119" s="572">
        <f t="shared" si="16"/>
        <v>1107</v>
      </c>
      <c r="AW119" s="190">
        <f t="shared" si="16"/>
        <v>33</v>
      </c>
      <c r="AX119" s="214">
        <f t="shared" si="17"/>
        <v>2.9810298102981028</v>
      </c>
    </row>
    <row r="120" spans="1:50" s="192" customFormat="1" ht="15.75" customHeight="1" x14ac:dyDescent="0.15">
      <c r="A120" s="193"/>
      <c r="B120" s="178" t="s">
        <v>29</v>
      </c>
      <c r="C120" s="595">
        <v>100</v>
      </c>
      <c r="D120" s="179">
        <v>5</v>
      </c>
      <c r="E120" s="180">
        <v>5</v>
      </c>
      <c r="F120" s="595">
        <v>108</v>
      </c>
      <c r="G120" s="179">
        <v>2</v>
      </c>
      <c r="H120" s="180">
        <v>1.9</v>
      </c>
      <c r="I120" s="595">
        <v>83</v>
      </c>
      <c r="J120" s="179">
        <v>1</v>
      </c>
      <c r="K120" s="180">
        <v>1.2</v>
      </c>
      <c r="L120" s="595">
        <v>100</v>
      </c>
      <c r="M120" s="179">
        <v>2</v>
      </c>
      <c r="N120" s="180">
        <v>2</v>
      </c>
      <c r="O120" s="444">
        <v>91</v>
      </c>
      <c r="P120" s="3">
        <v>6</v>
      </c>
      <c r="Q120" s="180">
        <v>6.6</v>
      </c>
      <c r="R120" s="588">
        <v>119</v>
      </c>
      <c r="S120" s="194">
        <v>8</v>
      </c>
      <c r="T120" s="180">
        <v>6.7</v>
      </c>
      <c r="U120" s="588">
        <v>107</v>
      </c>
      <c r="V120" s="195">
        <v>5</v>
      </c>
      <c r="W120" s="180">
        <v>4.7</v>
      </c>
      <c r="X120" s="588">
        <v>102</v>
      </c>
      <c r="Y120" s="195">
        <v>2</v>
      </c>
      <c r="Z120" s="184">
        <f t="shared" si="9"/>
        <v>1.9607843137254901</v>
      </c>
      <c r="AA120" s="585">
        <v>126</v>
      </c>
      <c r="AB120" s="195">
        <v>7</v>
      </c>
      <c r="AC120" s="188">
        <f t="shared" si="10"/>
        <v>5.5555555555555554</v>
      </c>
      <c r="AD120" s="182">
        <v>137</v>
      </c>
      <c r="AE120" s="195">
        <v>3</v>
      </c>
      <c r="AF120" s="184">
        <f t="shared" si="11"/>
        <v>2.1897810218978102</v>
      </c>
      <c r="AG120" s="196">
        <v>101</v>
      </c>
      <c r="AH120" s="195">
        <v>1</v>
      </c>
      <c r="AI120" s="184">
        <f t="shared" si="12"/>
        <v>0.99009900990099009</v>
      </c>
      <c r="AJ120" s="580">
        <v>132</v>
      </c>
      <c r="AK120" s="187">
        <v>8</v>
      </c>
      <c r="AL120" s="188">
        <f t="shared" si="13"/>
        <v>6.0606060606060606</v>
      </c>
      <c r="AM120" s="576">
        <v>115</v>
      </c>
      <c r="AN120" s="187">
        <v>5</v>
      </c>
      <c r="AO120" s="188">
        <f t="shared" si="14"/>
        <v>4.3478260869565215</v>
      </c>
      <c r="AP120" s="576">
        <v>112</v>
      </c>
      <c r="AQ120" s="187">
        <v>3</v>
      </c>
      <c r="AR120" s="188">
        <f t="shared" si="18"/>
        <v>2.6785714285714284</v>
      </c>
      <c r="AS120" s="576">
        <v>112</v>
      </c>
      <c r="AT120" s="187">
        <v>2</v>
      </c>
      <c r="AU120" s="184">
        <v>1.7857142857142856</v>
      </c>
      <c r="AV120" s="572">
        <f t="shared" si="16"/>
        <v>572</v>
      </c>
      <c r="AW120" s="190">
        <f t="shared" si="16"/>
        <v>19</v>
      </c>
      <c r="AX120" s="191">
        <f t="shared" si="17"/>
        <v>3.3216783216783217</v>
      </c>
    </row>
    <row r="121" spans="1:50" s="192" customFormat="1" ht="15.75" customHeight="1" x14ac:dyDescent="0.15">
      <c r="A121" s="193"/>
      <c r="B121" s="178" t="s">
        <v>32</v>
      </c>
      <c r="C121" s="595">
        <v>64</v>
      </c>
      <c r="D121" s="179">
        <v>0</v>
      </c>
      <c r="E121" s="180">
        <v>0</v>
      </c>
      <c r="F121" s="595">
        <v>79</v>
      </c>
      <c r="G121" s="179">
        <v>1</v>
      </c>
      <c r="H121" s="180">
        <v>1.3</v>
      </c>
      <c r="I121" s="595">
        <v>93</v>
      </c>
      <c r="J121" s="179">
        <v>2</v>
      </c>
      <c r="K121" s="180">
        <v>2.2000000000000002</v>
      </c>
      <c r="L121" s="595">
        <v>93</v>
      </c>
      <c r="M121" s="179">
        <v>1</v>
      </c>
      <c r="N121" s="180">
        <v>1.1000000000000001</v>
      </c>
      <c r="O121" s="444">
        <v>92</v>
      </c>
      <c r="P121" s="3">
        <v>3</v>
      </c>
      <c r="Q121" s="180">
        <v>3.3</v>
      </c>
      <c r="R121" s="588">
        <v>90</v>
      </c>
      <c r="S121" s="221">
        <v>1</v>
      </c>
      <c r="T121" s="219">
        <v>1.1000000000000001</v>
      </c>
      <c r="U121" s="589">
        <v>94</v>
      </c>
      <c r="V121" s="198">
        <v>2</v>
      </c>
      <c r="W121" s="180">
        <v>2.1</v>
      </c>
      <c r="X121" s="589">
        <v>90</v>
      </c>
      <c r="Y121" s="198">
        <v>2</v>
      </c>
      <c r="Z121" s="222">
        <f t="shared" si="9"/>
        <v>2.2222222222222223</v>
      </c>
      <c r="AA121" s="586">
        <v>108</v>
      </c>
      <c r="AB121" s="198">
        <v>1</v>
      </c>
      <c r="AC121" s="200">
        <f t="shared" si="10"/>
        <v>0.92592592592592582</v>
      </c>
      <c r="AD121" s="197">
        <v>103</v>
      </c>
      <c r="AE121" s="198">
        <v>2</v>
      </c>
      <c r="AF121" s="222">
        <f t="shared" si="11"/>
        <v>1.9417475728155338</v>
      </c>
      <c r="AG121" s="199">
        <v>95</v>
      </c>
      <c r="AH121" s="198">
        <v>2</v>
      </c>
      <c r="AI121" s="222">
        <f t="shared" si="12"/>
        <v>2.1052631578947367</v>
      </c>
      <c r="AJ121" s="582">
        <v>119</v>
      </c>
      <c r="AK121" s="223">
        <v>2</v>
      </c>
      <c r="AL121" s="200">
        <f t="shared" si="13"/>
        <v>1.680672268907563</v>
      </c>
      <c r="AM121" s="578">
        <v>103</v>
      </c>
      <c r="AN121" s="223">
        <v>3</v>
      </c>
      <c r="AO121" s="188">
        <f t="shared" si="14"/>
        <v>2.912621359223301</v>
      </c>
      <c r="AP121" s="578">
        <v>112</v>
      </c>
      <c r="AQ121" s="223">
        <v>4</v>
      </c>
      <c r="AR121" s="188">
        <f t="shared" si="18"/>
        <v>3.5714285714285712</v>
      </c>
      <c r="AS121" s="578">
        <v>106</v>
      </c>
      <c r="AT121" s="223">
        <v>3</v>
      </c>
      <c r="AU121" s="184">
        <v>2.8301886792452833</v>
      </c>
      <c r="AV121" s="573">
        <f t="shared" si="16"/>
        <v>535</v>
      </c>
      <c r="AW121" s="201">
        <f t="shared" si="16"/>
        <v>14</v>
      </c>
      <c r="AX121" s="224">
        <f t="shared" si="17"/>
        <v>2.6168224299065423</v>
      </c>
    </row>
    <row r="122" spans="1:50" s="192" customFormat="1" ht="15.75" customHeight="1" x14ac:dyDescent="0.15">
      <c r="A122" s="202" t="s">
        <v>172</v>
      </c>
      <c r="B122" s="203" t="s">
        <v>61</v>
      </c>
      <c r="C122" s="596">
        <v>59</v>
      </c>
      <c r="D122" s="204">
        <v>1</v>
      </c>
      <c r="E122" s="205">
        <v>1.7</v>
      </c>
      <c r="F122" s="596">
        <v>63</v>
      </c>
      <c r="G122" s="204">
        <v>2</v>
      </c>
      <c r="H122" s="205">
        <v>3.2</v>
      </c>
      <c r="I122" s="596">
        <v>67</v>
      </c>
      <c r="J122" s="204">
        <v>1</v>
      </c>
      <c r="K122" s="205">
        <v>1.5</v>
      </c>
      <c r="L122" s="596">
        <v>69</v>
      </c>
      <c r="M122" s="204">
        <v>3</v>
      </c>
      <c r="N122" s="205">
        <v>4.3</v>
      </c>
      <c r="O122" s="592">
        <v>69</v>
      </c>
      <c r="P122" s="206">
        <v>2</v>
      </c>
      <c r="Q122" s="205">
        <v>2.9</v>
      </c>
      <c r="R122" s="587">
        <v>69</v>
      </c>
      <c r="S122" s="194">
        <v>1</v>
      </c>
      <c r="T122" s="180">
        <v>1.4</v>
      </c>
      <c r="U122" s="588">
        <v>77</v>
      </c>
      <c r="V122" s="195">
        <v>3</v>
      </c>
      <c r="W122" s="205">
        <v>3.9</v>
      </c>
      <c r="X122" s="588">
        <v>80</v>
      </c>
      <c r="Y122" s="195">
        <v>0</v>
      </c>
      <c r="Z122" s="184">
        <f t="shared" si="9"/>
        <v>0</v>
      </c>
      <c r="AA122" s="585">
        <v>81</v>
      </c>
      <c r="AB122" s="195">
        <v>2</v>
      </c>
      <c r="AC122" s="188">
        <f t="shared" si="10"/>
        <v>2.4691358024691357</v>
      </c>
      <c r="AD122" s="182">
        <v>95</v>
      </c>
      <c r="AE122" s="195">
        <v>0</v>
      </c>
      <c r="AF122" s="184">
        <f t="shared" si="11"/>
        <v>0</v>
      </c>
      <c r="AG122" s="196">
        <v>81</v>
      </c>
      <c r="AH122" s="195">
        <v>1</v>
      </c>
      <c r="AI122" s="184">
        <f t="shared" si="12"/>
        <v>1.2345679012345678</v>
      </c>
      <c r="AJ122" s="580">
        <v>86</v>
      </c>
      <c r="AK122" s="187">
        <v>0</v>
      </c>
      <c r="AL122" s="212">
        <f t="shared" si="13"/>
        <v>0</v>
      </c>
      <c r="AM122" s="577">
        <v>78</v>
      </c>
      <c r="AN122" s="213">
        <v>1</v>
      </c>
      <c r="AO122" s="212">
        <f t="shared" si="14"/>
        <v>1.2820512820512819</v>
      </c>
      <c r="AP122" s="577">
        <v>86</v>
      </c>
      <c r="AQ122" s="213">
        <v>2</v>
      </c>
      <c r="AR122" s="212">
        <f t="shared" si="18"/>
        <v>2.3255813953488373</v>
      </c>
      <c r="AS122" s="577">
        <v>78</v>
      </c>
      <c r="AT122" s="213">
        <v>3</v>
      </c>
      <c r="AU122" s="212">
        <v>3.8461538461538463</v>
      </c>
      <c r="AV122" s="572">
        <f t="shared" si="16"/>
        <v>409</v>
      </c>
      <c r="AW122" s="190">
        <f t="shared" si="16"/>
        <v>7</v>
      </c>
      <c r="AX122" s="191">
        <f t="shared" si="17"/>
        <v>1.7114914425427872</v>
      </c>
    </row>
    <row r="123" spans="1:50" s="192" customFormat="1" ht="15.75" customHeight="1" x14ac:dyDescent="0.15">
      <c r="A123" s="193"/>
      <c r="B123" s="178" t="s">
        <v>29</v>
      </c>
      <c r="C123" s="595">
        <v>32</v>
      </c>
      <c r="D123" s="179">
        <v>1</v>
      </c>
      <c r="E123" s="180">
        <v>3.1</v>
      </c>
      <c r="F123" s="595">
        <v>32</v>
      </c>
      <c r="G123" s="179">
        <v>1</v>
      </c>
      <c r="H123" s="180">
        <v>3.1</v>
      </c>
      <c r="I123" s="595">
        <v>37</v>
      </c>
      <c r="J123" s="179">
        <v>0</v>
      </c>
      <c r="K123" s="180">
        <v>0</v>
      </c>
      <c r="L123" s="595">
        <v>31</v>
      </c>
      <c r="M123" s="179">
        <v>3</v>
      </c>
      <c r="N123" s="180">
        <v>9.6999999999999993</v>
      </c>
      <c r="O123" s="447">
        <v>34</v>
      </c>
      <c r="P123" s="215">
        <v>1</v>
      </c>
      <c r="Q123" s="180">
        <v>2.9</v>
      </c>
      <c r="R123" s="585">
        <v>36</v>
      </c>
      <c r="S123" s="194">
        <v>1</v>
      </c>
      <c r="T123" s="180">
        <v>2.8</v>
      </c>
      <c r="U123" s="588">
        <v>39</v>
      </c>
      <c r="V123" s="195">
        <v>1</v>
      </c>
      <c r="W123" s="180">
        <v>2.6</v>
      </c>
      <c r="X123" s="588">
        <v>41</v>
      </c>
      <c r="Y123" s="195">
        <v>0</v>
      </c>
      <c r="Z123" s="184">
        <f t="shared" si="9"/>
        <v>0</v>
      </c>
      <c r="AA123" s="585">
        <v>49</v>
      </c>
      <c r="AB123" s="195">
        <v>2</v>
      </c>
      <c r="AC123" s="188">
        <f t="shared" si="10"/>
        <v>4.0816326530612246</v>
      </c>
      <c r="AD123" s="182">
        <v>48</v>
      </c>
      <c r="AE123" s="195">
        <v>0</v>
      </c>
      <c r="AF123" s="184">
        <f t="shared" si="11"/>
        <v>0</v>
      </c>
      <c r="AG123" s="196">
        <v>42</v>
      </c>
      <c r="AH123" s="195">
        <v>1</v>
      </c>
      <c r="AI123" s="184">
        <f t="shared" si="12"/>
        <v>2.3809523809523809</v>
      </c>
      <c r="AJ123" s="580">
        <v>37</v>
      </c>
      <c r="AK123" s="187">
        <v>0</v>
      </c>
      <c r="AL123" s="188">
        <f t="shared" si="13"/>
        <v>0</v>
      </c>
      <c r="AM123" s="576">
        <v>43</v>
      </c>
      <c r="AN123" s="187">
        <v>1</v>
      </c>
      <c r="AO123" s="188">
        <f t="shared" si="14"/>
        <v>2.3255813953488373</v>
      </c>
      <c r="AP123" s="576">
        <v>41</v>
      </c>
      <c r="AQ123" s="187">
        <v>2</v>
      </c>
      <c r="AR123" s="188">
        <f t="shared" si="18"/>
        <v>4.8780487804878048</v>
      </c>
      <c r="AS123" s="576">
        <v>35</v>
      </c>
      <c r="AT123" s="187">
        <v>3</v>
      </c>
      <c r="AU123" s="188">
        <v>8.5714285714285712</v>
      </c>
      <c r="AV123" s="572">
        <f t="shared" si="16"/>
        <v>198</v>
      </c>
      <c r="AW123" s="190">
        <f t="shared" si="16"/>
        <v>7</v>
      </c>
      <c r="AX123" s="191">
        <f t="shared" si="17"/>
        <v>3.535353535353535</v>
      </c>
    </row>
    <row r="124" spans="1:50" s="192" customFormat="1" ht="15.75" customHeight="1" x14ac:dyDescent="0.15">
      <c r="A124" s="216"/>
      <c r="B124" s="217" t="s">
        <v>32</v>
      </c>
      <c r="C124" s="597">
        <v>27</v>
      </c>
      <c r="D124" s="218">
        <v>0</v>
      </c>
      <c r="E124" s="219">
        <v>0</v>
      </c>
      <c r="F124" s="597">
        <v>31</v>
      </c>
      <c r="G124" s="218">
        <v>1</v>
      </c>
      <c r="H124" s="219">
        <v>3.2</v>
      </c>
      <c r="I124" s="597">
        <v>30</v>
      </c>
      <c r="J124" s="218">
        <v>1</v>
      </c>
      <c r="K124" s="219">
        <v>3.3</v>
      </c>
      <c r="L124" s="597">
        <v>38</v>
      </c>
      <c r="M124" s="218">
        <v>0</v>
      </c>
      <c r="N124" s="219">
        <v>0</v>
      </c>
      <c r="O124" s="593">
        <v>35</v>
      </c>
      <c r="P124" s="220">
        <v>1</v>
      </c>
      <c r="Q124" s="219">
        <v>2.9</v>
      </c>
      <c r="R124" s="586">
        <v>33</v>
      </c>
      <c r="S124" s="221">
        <v>0</v>
      </c>
      <c r="T124" s="219">
        <v>0</v>
      </c>
      <c r="U124" s="589">
        <v>38</v>
      </c>
      <c r="V124" s="198">
        <v>2</v>
      </c>
      <c r="W124" s="219">
        <v>5.3</v>
      </c>
      <c r="X124" s="589">
        <v>39</v>
      </c>
      <c r="Y124" s="198">
        <v>0</v>
      </c>
      <c r="Z124" s="222">
        <f t="shared" si="9"/>
        <v>0</v>
      </c>
      <c r="AA124" s="586">
        <v>32</v>
      </c>
      <c r="AB124" s="198">
        <v>0</v>
      </c>
      <c r="AC124" s="200">
        <f t="shared" si="10"/>
        <v>0</v>
      </c>
      <c r="AD124" s="197">
        <v>47</v>
      </c>
      <c r="AE124" s="198">
        <v>0</v>
      </c>
      <c r="AF124" s="222">
        <f t="shared" si="11"/>
        <v>0</v>
      </c>
      <c r="AG124" s="199">
        <v>39</v>
      </c>
      <c r="AH124" s="198">
        <v>0</v>
      </c>
      <c r="AI124" s="222">
        <f t="shared" si="12"/>
        <v>0</v>
      </c>
      <c r="AJ124" s="580">
        <v>49</v>
      </c>
      <c r="AK124" s="187">
        <v>0</v>
      </c>
      <c r="AL124" s="188">
        <f t="shared" si="13"/>
        <v>0</v>
      </c>
      <c r="AM124" s="576">
        <v>35</v>
      </c>
      <c r="AN124" s="187">
        <v>0</v>
      </c>
      <c r="AO124" s="200">
        <f t="shared" si="14"/>
        <v>0</v>
      </c>
      <c r="AP124" s="576">
        <v>45</v>
      </c>
      <c r="AQ124" s="187">
        <v>0</v>
      </c>
      <c r="AR124" s="200">
        <f t="shared" si="18"/>
        <v>0</v>
      </c>
      <c r="AS124" s="576">
        <v>43</v>
      </c>
      <c r="AT124" s="187">
        <v>0</v>
      </c>
      <c r="AU124" s="200">
        <v>0</v>
      </c>
      <c r="AV124" s="573">
        <f t="shared" si="16"/>
        <v>211</v>
      </c>
      <c r="AW124" s="201">
        <f t="shared" si="16"/>
        <v>0</v>
      </c>
      <c r="AX124" s="224">
        <f t="shared" si="17"/>
        <v>0</v>
      </c>
    </row>
    <row r="125" spans="1:50" s="192" customFormat="1" ht="15.75" customHeight="1" x14ac:dyDescent="0.15">
      <c r="A125" s="202" t="s">
        <v>173</v>
      </c>
      <c r="B125" s="203" t="s">
        <v>61</v>
      </c>
      <c r="C125" s="596">
        <v>185</v>
      </c>
      <c r="D125" s="204">
        <v>5</v>
      </c>
      <c r="E125" s="205">
        <v>2.7</v>
      </c>
      <c r="F125" s="596">
        <v>178</v>
      </c>
      <c r="G125" s="204">
        <v>6</v>
      </c>
      <c r="H125" s="205">
        <v>3.4</v>
      </c>
      <c r="I125" s="596">
        <v>196</v>
      </c>
      <c r="J125" s="204">
        <v>4</v>
      </c>
      <c r="K125" s="205">
        <v>2</v>
      </c>
      <c r="L125" s="596">
        <v>226</v>
      </c>
      <c r="M125" s="204">
        <v>1</v>
      </c>
      <c r="N125" s="205">
        <v>0.4</v>
      </c>
      <c r="O125" s="592">
        <v>216</v>
      </c>
      <c r="P125" s="206">
        <v>7</v>
      </c>
      <c r="Q125" s="205">
        <v>3.2</v>
      </c>
      <c r="R125" s="590">
        <v>263</v>
      </c>
      <c r="S125" s="207">
        <v>6</v>
      </c>
      <c r="T125" s="205">
        <v>2.2999999999999998</v>
      </c>
      <c r="U125" s="590">
        <v>223</v>
      </c>
      <c r="V125" s="209">
        <v>6</v>
      </c>
      <c r="W125" s="205">
        <v>2.7</v>
      </c>
      <c r="X125" s="590">
        <v>245</v>
      </c>
      <c r="Y125" s="209">
        <v>7</v>
      </c>
      <c r="Z125" s="210">
        <f t="shared" si="9"/>
        <v>2.8571428571428572</v>
      </c>
      <c r="AA125" s="587">
        <v>228</v>
      </c>
      <c r="AB125" s="209">
        <v>2</v>
      </c>
      <c r="AC125" s="212">
        <f t="shared" si="10"/>
        <v>0.8771929824561403</v>
      </c>
      <c r="AD125" s="182">
        <v>234</v>
      </c>
      <c r="AE125" s="195">
        <v>4</v>
      </c>
      <c r="AF125" s="210">
        <f t="shared" si="11"/>
        <v>1.7094017094017095</v>
      </c>
      <c r="AG125" s="196">
        <v>241</v>
      </c>
      <c r="AH125" s="195">
        <v>4</v>
      </c>
      <c r="AI125" s="210">
        <f t="shared" si="12"/>
        <v>1.6597510373443984</v>
      </c>
      <c r="AJ125" s="581">
        <v>208</v>
      </c>
      <c r="AK125" s="213">
        <v>4</v>
      </c>
      <c r="AL125" s="212">
        <f t="shared" si="13"/>
        <v>1.9230769230769231</v>
      </c>
      <c r="AM125" s="577">
        <v>229</v>
      </c>
      <c r="AN125" s="213">
        <v>4</v>
      </c>
      <c r="AO125" s="188">
        <f t="shared" si="14"/>
        <v>1.7467248908296942</v>
      </c>
      <c r="AP125" s="577">
        <v>217</v>
      </c>
      <c r="AQ125" s="213">
        <v>1</v>
      </c>
      <c r="AR125" s="188">
        <f t="shared" si="18"/>
        <v>0.46082949308755761</v>
      </c>
      <c r="AS125" s="577">
        <v>229</v>
      </c>
      <c r="AT125" s="213">
        <v>1</v>
      </c>
      <c r="AU125" s="184">
        <v>0.43668122270742354</v>
      </c>
      <c r="AV125" s="572">
        <f t="shared" si="16"/>
        <v>1124</v>
      </c>
      <c r="AW125" s="190">
        <f t="shared" si="16"/>
        <v>14</v>
      </c>
      <c r="AX125" s="191">
        <f t="shared" si="17"/>
        <v>1.2455516014234875</v>
      </c>
    </row>
    <row r="126" spans="1:50" s="192" customFormat="1" ht="15.75" customHeight="1" x14ac:dyDescent="0.15">
      <c r="A126" s="193"/>
      <c r="B126" s="178" t="s">
        <v>29</v>
      </c>
      <c r="C126" s="595">
        <v>88</v>
      </c>
      <c r="D126" s="179">
        <v>4</v>
      </c>
      <c r="E126" s="180">
        <v>4.5</v>
      </c>
      <c r="F126" s="595">
        <v>102</v>
      </c>
      <c r="G126" s="179">
        <v>5</v>
      </c>
      <c r="H126" s="180">
        <v>4.9000000000000004</v>
      </c>
      <c r="I126" s="595">
        <v>93</v>
      </c>
      <c r="J126" s="179">
        <v>4</v>
      </c>
      <c r="K126" s="180">
        <v>4.3</v>
      </c>
      <c r="L126" s="595">
        <v>122</v>
      </c>
      <c r="M126" s="179">
        <v>1</v>
      </c>
      <c r="N126" s="180">
        <v>0.8</v>
      </c>
      <c r="O126" s="444">
        <v>114</v>
      </c>
      <c r="P126" s="3">
        <v>3</v>
      </c>
      <c r="Q126" s="180">
        <v>2.6</v>
      </c>
      <c r="R126" s="588">
        <v>134</v>
      </c>
      <c r="S126" s="194">
        <v>3</v>
      </c>
      <c r="T126" s="180">
        <v>2.2000000000000002</v>
      </c>
      <c r="U126" s="588">
        <v>117</v>
      </c>
      <c r="V126" s="195">
        <v>3</v>
      </c>
      <c r="W126" s="180">
        <v>2.6</v>
      </c>
      <c r="X126" s="588">
        <v>126</v>
      </c>
      <c r="Y126" s="195">
        <v>4</v>
      </c>
      <c r="Z126" s="184">
        <f t="shared" si="9"/>
        <v>3.1746031746031744</v>
      </c>
      <c r="AA126" s="585">
        <v>114</v>
      </c>
      <c r="AB126" s="195">
        <v>1</v>
      </c>
      <c r="AC126" s="188">
        <f t="shared" si="10"/>
        <v>0.8771929824561403</v>
      </c>
      <c r="AD126" s="182">
        <v>128</v>
      </c>
      <c r="AE126" s="195">
        <v>1</v>
      </c>
      <c r="AF126" s="184">
        <f t="shared" si="11"/>
        <v>0.78125</v>
      </c>
      <c r="AG126" s="196">
        <v>118</v>
      </c>
      <c r="AH126" s="195">
        <v>4</v>
      </c>
      <c r="AI126" s="184">
        <f t="shared" si="12"/>
        <v>3.3898305084745761</v>
      </c>
      <c r="AJ126" s="580">
        <v>117</v>
      </c>
      <c r="AK126" s="187">
        <v>4</v>
      </c>
      <c r="AL126" s="188">
        <f t="shared" si="13"/>
        <v>3.4188034188034191</v>
      </c>
      <c r="AM126" s="576">
        <v>124</v>
      </c>
      <c r="AN126" s="187">
        <v>2</v>
      </c>
      <c r="AO126" s="188">
        <f t="shared" si="14"/>
        <v>1.6129032258064515</v>
      </c>
      <c r="AP126" s="576">
        <v>104</v>
      </c>
      <c r="AQ126" s="187">
        <v>1</v>
      </c>
      <c r="AR126" s="188">
        <f t="shared" si="18"/>
        <v>0.96153846153846156</v>
      </c>
      <c r="AS126" s="576">
        <v>113</v>
      </c>
      <c r="AT126" s="187">
        <v>1</v>
      </c>
      <c r="AU126" s="184">
        <v>0.88495575221238942</v>
      </c>
      <c r="AV126" s="572">
        <f t="shared" si="16"/>
        <v>576</v>
      </c>
      <c r="AW126" s="190">
        <f t="shared" si="16"/>
        <v>12</v>
      </c>
      <c r="AX126" s="191">
        <f t="shared" si="17"/>
        <v>2.083333333333333</v>
      </c>
    </row>
    <row r="127" spans="1:50" s="192" customFormat="1" ht="15.75" customHeight="1" x14ac:dyDescent="0.15">
      <c r="A127" s="193"/>
      <c r="B127" s="178" t="s">
        <v>32</v>
      </c>
      <c r="C127" s="595">
        <v>97</v>
      </c>
      <c r="D127" s="179">
        <v>1</v>
      </c>
      <c r="E127" s="180">
        <v>1</v>
      </c>
      <c r="F127" s="595">
        <v>76</v>
      </c>
      <c r="G127" s="179">
        <v>1</v>
      </c>
      <c r="H127" s="180">
        <v>1.3</v>
      </c>
      <c r="I127" s="595">
        <v>103</v>
      </c>
      <c r="J127" s="179">
        <v>0</v>
      </c>
      <c r="K127" s="180">
        <v>0</v>
      </c>
      <c r="L127" s="595">
        <v>104</v>
      </c>
      <c r="M127" s="179">
        <v>0</v>
      </c>
      <c r="N127" s="180">
        <v>0</v>
      </c>
      <c r="O127" s="444">
        <v>102</v>
      </c>
      <c r="P127" s="3">
        <v>4</v>
      </c>
      <c r="Q127" s="180">
        <v>3.9</v>
      </c>
      <c r="R127" s="588">
        <v>129</v>
      </c>
      <c r="S127" s="221">
        <v>3</v>
      </c>
      <c r="T127" s="219">
        <v>2.2999999999999998</v>
      </c>
      <c r="U127" s="197">
        <v>106</v>
      </c>
      <c r="V127" s="198">
        <v>3</v>
      </c>
      <c r="W127" s="180">
        <v>2.8</v>
      </c>
      <c r="X127" s="197">
        <v>119</v>
      </c>
      <c r="Y127" s="198">
        <v>3</v>
      </c>
      <c r="Z127" s="222">
        <f t="shared" si="9"/>
        <v>2.5210084033613445</v>
      </c>
      <c r="AA127" s="199">
        <v>114</v>
      </c>
      <c r="AB127" s="198">
        <v>1</v>
      </c>
      <c r="AC127" s="200">
        <f t="shared" si="10"/>
        <v>0.8771929824561403</v>
      </c>
      <c r="AD127" s="197">
        <v>106</v>
      </c>
      <c r="AE127" s="198">
        <v>3</v>
      </c>
      <c r="AF127" s="222">
        <f t="shared" si="11"/>
        <v>2.8301886792452833</v>
      </c>
      <c r="AG127" s="199">
        <v>123</v>
      </c>
      <c r="AH127" s="198">
        <v>0</v>
      </c>
      <c r="AI127" s="222">
        <f t="shared" si="12"/>
        <v>0</v>
      </c>
      <c r="AJ127" s="582">
        <v>91</v>
      </c>
      <c r="AK127" s="223">
        <v>0</v>
      </c>
      <c r="AL127" s="200">
        <f t="shared" si="13"/>
        <v>0</v>
      </c>
      <c r="AM127" s="578">
        <v>105</v>
      </c>
      <c r="AN127" s="223">
        <v>2</v>
      </c>
      <c r="AO127" s="188">
        <f t="shared" si="14"/>
        <v>1.9047619047619049</v>
      </c>
      <c r="AP127" s="578">
        <v>113</v>
      </c>
      <c r="AQ127" s="223">
        <v>0</v>
      </c>
      <c r="AR127" s="188">
        <f t="shared" si="18"/>
        <v>0</v>
      </c>
      <c r="AS127" s="578">
        <v>116</v>
      </c>
      <c r="AT127" s="223">
        <v>0</v>
      </c>
      <c r="AU127" s="184">
        <v>0</v>
      </c>
      <c r="AV127" s="573">
        <f t="shared" si="16"/>
        <v>548</v>
      </c>
      <c r="AW127" s="201">
        <f t="shared" si="16"/>
        <v>2</v>
      </c>
      <c r="AX127" s="224">
        <f t="shared" si="17"/>
        <v>0.36496350364963503</v>
      </c>
    </row>
    <row r="128" spans="1:50" s="192" customFormat="1" ht="15.75" customHeight="1" x14ac:dyDescent="0.15">
      <c r="A128" s="202" t="s">
        <v>174</v>
      </c>
      <c r="B128" s="203" t="s">
        <v>61</v>
      </c>
      <c r="C128" s="596">
        <v>169</v>
      </c>
      <c r="D128" s="204">
        <v>7</v>
      </c>
      <c r="E128" s="205">
        <v>4.0999999999999996</v>
      </c>
      <c r="F128" s="596">
        <v>182</v>
      </c>
      <c r="G128" s="204">
        <v>4</v>
      </c>
      <c r="H128" s="205">
        <v>2.2000000000000002</v>
      </c>
      <c r="I128" s="596">
        <v>172</v>
      </c>
      <c r="J128" s="204">
        <v>2</v>
      </c>
      <c r="K128" s="205">
        <v>1.2</v>
      </c>
      <c r="L128" s="596">
        <v>194</v>
      </c>
      <c r="M128" s="204">
        <v>0</v>
      </c>
      <c r="N128" s="205">
        <v>0</v>
      </c>
      <c r="O128" s="592">
        <v>201</v>
      </c>
      <c r="P128" s="206">
        <v>11</v>
      </c>
      <c r="Q128" s="205">
        <v>5.5</v>
      </c>
      <c r="R128" s="587">
        <v>201</v>
      </c>
      <c r="S128" s="194">
        <v>7</v>
      </c>
      <c r="T128" s="180">
        <v>3.5</v>
      </c>
      <c r="U128" s="588">
        <v>188</v>
      </c>
      <c r="V128" s="195">
        <v>5</v>
      </c>
      <c r="W128" s="205">
        <v>2.7</v>
      </c>
      <c r="X128" s="588">
        <v>211</v>
      </c>
      <c r="Y128" s="195">
        <v>8</v>
      </c>
      <c r="Z128" s="184">
        <f t="shared" si="9"/>
        <v>3.7914691943127963</v>
      </c>
      <c r="AA128" s="585">
        <v>217</v>
      </c>
      <c r="AB128" s="195">
        <v>5</v>
      </c>
      <c r="AC128" s="188">
        <f t="shared" si="10"/>
        <v>2.3041474654377883</v>
      </c>
      <c r="AD128" s="182">
        <v>207</v>
      </c>
      <c r="AE128" s="195">
        <v>3</v>
      </c>
      <c r="AF128" s="184">
        <f t="shared" si="11"/>
        <v>1.4492753623188406</v>
      </c>
      <c r="AG128" s="196">
        <v>186</v>
      </c>
      <c r="AH128" s="195">
        <v>2</v>
      </c>
      <c r="AI128" s="184">
        <f t="shared" si="12"/>
        <v>1.0752688172043012</v>
      </c>
      <c r="AJ128" s="580">
        <v>207</v>
      </c>
      <c r="AK128" s="187">
        <v>3</v>
      </c>
      <c r="AL128" s="212">
        <f t="shared" si="13"/>
        <v>1.4492753623188406</v>
      </c>
      <c r="AM128" s="577">
        <v>193</v>
      </c>
      <c r="AN128" s="213">
        <v>1</v>
      </c>
      <c r="AO128" s="212">
        <f t="shared" si="14"/>
        <v>0.5181347150259068</v>
      </c>
      <c r="AP128" s="577">
        <v>187</v>
      </c>
      <c r="AQ128" s="213">
        <v>3</v>
      </c>
      <c r="AR128" s="212">
        <f t="shared" si="18"/>
        <v>1.6042780748663104</v>
      </c>
      <c r="AS128" s="577">
        <v>198</v>
      </c>
      <c r="AT128" s="213">
        <v>3</v>
      </c>
      <c r="AU128" s="212">
        <v>1.5151515151515151</v>
      </c>
      <c r="AV128" s="572">
        <f t="shared" si="16"/>
        <v>971</v>
      </c>
      <c r="AW128" s="190">
        <f t="shared" si="16"/>
        <v>12</v>
      </c>
      <c r="AX128" s="191">
        <f t="shared" si="17"/>
        <v>1.2358393408856849</v>
      </c>
    </row>
    <row r="129" spans="1:50" s="192" customFormat="1" ht="15.75" customHeight="1" x14ac:dyDescent="0.15">
      <c r="A129" s="193"/>
      <c r="B129" s="178" t="s">
        <v>29</v>
      </c>
      <c r="C129" s="595">
        <v>97</v>
      </c>
      <c r="D129" s="179">
        <v>7</v>
      </c>
      <c r="E129" s="180">
        <v>7.2</v>
      </c>
      <c r="F129" s="595">
        <v>96</v>
      </c>
      <c r="G129" s="179">
        <v>3</v>
      </c>
      <c r="H129" s="180">
        <v>3.1</v>
      </c>
      <c r="I129" s="595">
        <v>88</v>
      </c>
      <c r="J129" s="179">
        <v>0</v>
      </c>
      <c r="K129" s="180">
        <v>0</v>
      </c>
      <c r="L129" s="595">
        <v>97</v>
      </c>
      <c r="M129" s="179">
        <v>0</v>
      </c>
      <c r="N129" s="180">
        <v>0</v>
      </c>
      <c r="O129" s="447">
        <v>112</v>
      </c>
      <c r="P129" s="215">
        <v>11</v>
      </c>
      <c r="Q129" s="180">
        <v>9.8000000000000007</v>
      </c>
      <c r="R129" s="585">
        <v>116</v>
      </c>
      <c r="S129" s="194">
        <v>6</v>
      </c>
      <c r="T129" s="180">
        <v>5.2</v>
      </c>
      <c r="U129" s="588">
        <v>103</v>
      </c>
      <c r="V129" s="195">
        <v>3</v>
      </c>
      <c r="W129" s="180">
        <v>2.9</v>
      </c>
      <c r="X129" s="588">
        <v>123</v>
      </c>
      <c r="Y129" s="195">
        <v>5</v>
      </c>
      <c r="Z129" s="184">
        <f t="shared" si="9"/>
        <v>4.0650406504065035</v>
      </c>
      <c r="AA129" s="585">
        <v>97</v>
      </c>
      <c r="AB129" s="195">
        <v>4</v>
      </c>
      <c r="AC129" s="188">
        <f t="shared" si="10"/>
        <v>4.1237113402061851</v>
      </c>
      <c r="AD129" s="182">
        <v>98</v>
      </c>
      <c r="AE129" s="195">
        <v>3</v>
      </c>
      <c r="AF129" s="184">
        <f t="shared" si="11"/>
        <v>3.0612244897959182</v>
      </c>
      <c r="AG129" s="196">
        <v>96</v>
      </c>
      <c r="AH129" s="195">
        <v>1</v>
      </c>
      <c r="AI129" s="184">
        <f t="shared" si="12"/>
        <v>1.0416666666666665</v>
      </c>
      <c r="AJ129" s="580">
        <v>95</v>
      </c>
      <c r="AK129" s="187">
        <v>3</v>
      </c>
      <c r="AL129" s="188">
        <f t="shared" si="13"/>
        <v>3.1578947368421053</v>
      </c>
      <c r="AM129" s="576">
        <v>101</v>
      </c>
      <c r="AN129" s="187">
        <v>0</v>
      </c>
      <c r="AO129" s="188">
        <f t="shared" si="14"/>
        <v>0</v>
      </c>
      <c r="AP129" s="576">
        <v>111</v>
      </c>
      <c r="AQ129" s="187">
        <v>2</v>
      </c>
      <c r="AR129" s="188">
        <f t="shared" si="18"/>
        <v>1.8018018018018018</v>
      </c>
      <c r="AS129" s="576">
        <v>105</v>
      </c>
      <c r="AT129" s="187">
        <v>2</v>
      </c>
      <c r="AU129" s="188">
        <v>1.9047619047619049</v>
      </c>
      <c r="AV129" s="572">
        <f t="shared" si="16"/>
        <v>508</v>
      </c>
      <c r="AW129" s="190">
        <f t="shared" si="16"/>
        <v>8</v>
      </c>
      <c r="AX129" s="191">
        <f t="shared" si="17"/>
        <v>1.5748031496062991</v>
      </c>
    </row>
    <row r="130" spans="1:50" s="192" customFormat="1" ht="15.75" customHeight="1" x14ac:dyDescent="0.15">
      <c r="A130" s="216"/>
      <c r="B130" s="217" t="s">
        <v>32</v>
      </c>
      <c r="C130" s="597">
        <v>72</v>
      </c>
      <c r="D130" s="218">
        <v>0</v>
      </c>
      <c r="E130" s="219">
        <v>0</v>
      </c>
      <c r="F130" s="597">
        <v>86</v>
      </c>
      <c r="G130" s="218">
        <v>1</v>
      </c>
      <c r="H130" s="219">
        <v>1.2</v>
      </c>
      <c r="I130" s="597">
        <v>84</v>
      </c>
      <c r="J130" s="218">
        <v>2</v>
      </c>
      <c r="K130" s="219">
        <v>2.4</v>
      </c>
      <c r="L130" s="597">
        <v>97</v>
      </c>
      <c r="M130" s="218">
        <v>0</v>
      </c>
      <c r="N130" s="219">
        <v>0</v>
      </c>
      <c r="O130" s="593">
        <v>89</v>
      </c>
      <c r="P130" s="225">
        <v>0</v>
      </c>
      <c r="Q130" s="219">
        <v>0</v>
      </c>
      <c r="R130" s="586">
        <v>85</v>
      </c>
      <c r="S130" s="221">
        <v>1</v>
      </c>
      <c r="T130" s="219">
        <v>1.2</v>
      </c>
      <c r="U130" s="197">
        <v>85</v>
      </c>
      <c r="V130" s="198">
        <v>2</v>
      </c>
      <c r="W130" s="219">
        <v>2.4</v>
      </c>
      <c r="X130" s="199">
        <v>88</v>
      </c>
      <c r="Y130" s="198">
        <v>3</v>
      </c>
      <c r="Z130" s="222">
        <f t="shared" si="9"/>
        <v>3.4090909090909087</v>
      </c>
      <c r="AA130" s="199">
        <v>120</v>
      </c>
      <c r="AB130" s="198">
        <v>1</v>
      </c>
      <c r="AC130" s="200">
        <f t="shared" si="10"/>
        <v>0.83333333333333337</v>
      </c>
      <c r="AD130" s="197">
        <v>109</v>
      </c>
      <c r="AE130" s="198">
        <v>0</v>
      </c>
      <c r="AF130" s="222">
        <f t="shared" si="11"/>
        <v>0</v>
      </c>
      <c r="AG130" s="199">
        <v>90</v>
      </c>
      <c r="AH130" s="198">
        <v>1</v>
      </c>
      <c r="AI130" s="222">
        <f t="shared" si="12"/>
        <v>1.1111111111111112</v>
      </c>
      <c r="AJ130" s="582">
        <v>112</v>
      </c>
      <c r="AK130" s="223">
        <v>0</v>
      </c>
      <c r="AL130" s="200">
        <f t="shared" si="13"/>
        <v>0</v>
      </c>
      <c r="AM130" s="578">
        <v>92</v>
      </c>
      <c r="AN130" s="223">
        <v>1</v>
      </c>
      <c r="AO130" s="200">
        <f t="shared" si="14"/>
        <v>1.0869565217391304</v>
      </c>
      <c r="AP130" s="578">
        <v>76</v>
      </c>
      <c r="AQ130" s="223">
        <v>1</v>
      </c>
      <c r="AR130" s="200">
        <f t="shared" si="18"/>
        <v>1.3157894736842104</v>
      </c>
      <c r="AS130" s="578">
        <v>93</v>
      </c>
      <c r="AT130" s="223">
        <v>1</v>
      </c>
      <c r="AU130" s="200">
        <v>1.0752688172043012</v>
      </c>
      <c r="AV130" s="573">
        <f t="shared" si="16"/>
        <v>463</v>
      </c>
      <c r="AW130" s="201">
        <f t="shared" si="16"/>
        <v>4</v>
      </c>
      <c r="AX130" s="224">
        <f t="shared" si="17"/>
        <v>0.86393088552915775</v>
      </c>
    </row>
    <row r="131" spans="1:50" s="192" customFormat="1" ht="15.75" customHeight="1" x14ac:dyDescent="0.15">
      <c r="A131" s="202" t="s">
        <v>175</v>
      </c>
      <c r="B131" s="203" t="s">
        <v>61</v>
      </c>
      <c r="C131" s="596">
        <v>238</v>
      </c>
      <c r="D131" s="204">
        <v>5</v>
      </c>
      <c r="E131" s="205">
        <v>2.1</v>
      </c>
      <c r="F131" s="596">
        <v>221</v>
      </c>
      <c r="G131" s="204">
        <v>6</v>
      </c>
      <c r="H131" s="205">
        <v>2.7</v>
      </c>
      <c r="I131" s="596">
        <v>246</v>
      </c>
      <c r="J131" s="204">
        <v>5</v>
      </c>
      <c r="K131" s="205">
        <v>2</v>
      </c>
      <c r="L131" s="596">
        <v>262</v>
      </c>
      <c r="M131" s="204">
        <v>6</v>
      </c>
      <c r="N131" s="205">
        <v>2.2999999999999998</v>
      </c>
      <c r="O131" s="592">
        <v>216</v>
      </c>
      <c r="P131" s="206">
        <v>7</v>
      </c>
      <c r="Q131" s="180">
        <v>3.2</v>
      </c>
      <c r="R131" s="585">
        <v>236</v>
      </c>
      <c r="S131" s="194">
        <v>5</v>
      </c>
      <c r="T131" s="180">
        <v>2.1</v>
      </c>
      <c r="U131" s="588">
        <v>253</v>
      </c>
      <c r="V131" s="195">
        <v>6</v>
      </c>
      <c r="W131" s="205">
        <v>2.4</v>
      </c>
      <c r="X131" s="588">
        <v>257</v>
      </c>
      <c r="Y131" s="195">
        <v>6</v>
      </c>
      <c r="Z131" s="184">
        <f t="shared" si="9"/>
        <v>2.3346303501945527</v>
      </c>
      <c r="AA131" s="585">
        <v>254</v>
      </c>
      <c r="AB131" s="195">
        <v>6</v>
      </c>
      <c r="AC131" s="188">
        <f t="shared" si="10"/>
        <v>2.3622047244094486</v>
      </c>
      <c r="AD131" s="182">
        <v>259</v>
      </c>
      <c r="AE131" s="195">
        <v>1</v>
      </c>
      <c r="AF131" s="184">
        <f t="shared" si="11"/>
        <v>0.38610038610038611</v>
      </c>
      <c r="AG131" s="196">
        <v>248</v>
      </c>
      <c r="AH131" s="195">
        <v>5</v>
      </c>
      <c r="AI131" s="184">
        <f t="shared" si="12"/>
        <v>2.0161290322580645</v>
      </c>
      <c r="AJ131" s="580">
        <v>208</v>
      </c>
      <c r="AK131" s="187">
        <v>2</v>
      </c>
      <c r="AL131" s="188">
        <f t="shared" si="13"/>
        <v>0.96153846153846156</v>
      </c>
      <c r="AM131" s="577">
        <v>271</v>
      </c>
      <c r="AN131" s="213">
        <v>4</v>
      </c>
      <c r="AO131" s="212">
        <f t="shared" si="14"/>
        <v>1.4760147601476015</v>
      </c>
      <c r="AP131" s="577">
        <v>256</v>
      </c>
      <c r="AQ131" s="213">
        <v>5</v>
      </c>
      <c r="AR131" s="212">
        <f t="shared" si="18"/>
        <v>1.953125</v>
      </c>
      <c r="AS131" s="577">
        <v>264</v>
      </c>
      <c r="AT131" s="213">
        <v>5</v>
      </c>
      <c r="AU131" s="212">
        <v>1.893939393939394</v>
      </c>
      <c r="AV131" s="572">
        <f t="shared" si="16"/>
        <v>1247</v>
      </c>
      <c r="AW131" s="190">
        <f t="shared" si="16"/>
        <v>21</v>
      </c>
      <c r="AX131" s="191">
        <f t="shared" si="17"/>
        <v>1.6840417000801924</v>
      </c>
    </row>
    <row r="132" spans="1:50" s="192" customFormat="1" ht="15.75" customHeight="1" x14ac:dyDescent="0.15">
      <c r="A132" s="193"/>
      <c r="B132" s="178" t="s">
        <v>29</v>
      </c>
      <c r="C132" s="595">
        <v>131</v>
      </c>
      <c r="D132" s="179">
        <v>4</v>
      </c>
      <c r="E132" s="180">
        <v>3.1</v>
      </c>
      <c r="F132" s="595">
        <v>130</v>
      </c>
      <c r="G132" s="179">
        <v>6</v>
      </c>
      <c r="H132" s="180">
        <v>4.5999999999999996</v>
      </c>
      <c r="I132" s="595">
        <v>143</v>
      </c>
      <c r="J132" s="179">
        <v>4</v>
      </c>
      <c r="K132" s="180">
        <v>2.8</v>
      </c>
      <c r="L132" s="595">
        <v>134</v>
      </c>
      <c r="M132" s="179">
        <v>5</v>
      </c>
      <c r="N132" s="180">
        <v>3.7</v>
      </c>
      <c r="O132" s="447">
        <v>120</v>
      </c>
      <c r="P132" s="215">
        <v>7</v>
      </c>
      <c r="Q132" s="180">
        <v>5.8</v>
      </c>
      <c r="R132" s="585">
        <v>117</v>
      </c>
      <c r="S132" s="194">
        <v>3</v>
      </c>
      <c r="T132" s="180">
        <v>2.6</v>
      </c>
      <c r="U132" s="588">
        <v>127</v>
      </c>
      <c r="V132" s="195">
        <v>5</v>
      </c>
      <c r="W132" s="180">
        <v>3.9</v>
      </c>
      <c r="X132" s="588">
        <v>150</v>
      </c>
      <c r="Y132" s="195">
        <v>3</v>
      </c>
      <c r="Z132" s="184">
        <f t="shared" si="9"/>
        <v>2</v>
      </c>
      <c r="AA132" s="585">
        <v>140</v>
      </c>
      <c r="AB132" s="195">
        <v>5</v>
      </c>
      <c r="AC132" s="188">
        <f t="shared" si="10"/>
        <v>3.5714285714285712</v>
      </c>
      <c r="AD132" s="182">
        <v>142</v>
      </c>
      <c r="AE132" s="195">
        <v>1</v>
      </c>
      <c r="AF132" s="184">
        <f t="shared" si="11"/>
        <v>0.70422535211267612</v>
      </c>
      <c r="AG132" s="196">
        <v>120</v>
      </c>
      <c r="AH132" s="195">
        <v>5</v>
      </c>
      <c r="AI132" s="184">
        <f t="shared" si="12"/>
        <v>4.1666666666666661</v>
      </c>
      <c r="AJ132" s="580">
        <v>96</v>
      </c>
      <c r="AK132" s="187">
        <v>2</v>
      </c>
      <c r="AL132" s="188">
        <f t="shared" si="13"/>
        <v>2.083333333333333</v>
      </c>
      <c r="AM132" s="576">
        <v>131</v>
      </c>
      <c r="AN132" s="187">
        <v>4</v>
      </c>
      <c r="AO132" s="188">
        <f t="shared" si="14"/>
        <v>3.0534351145038165</v>
      </c>
      <c r="AP132" s="576">
        <v>123</v>
      </c>
      <c r="AQ132" s="187">
        <v>3</v>
      </c>
      <c r="AR132" s="188">
        <f t="shared" si="18"/>
        <v>2.4390243902439024</v>
      </c>
      <c r="AS132" s="576">
        <v>138</v>
      </c>
      <c r="AT132" s="187">
        <v>3</v>
      </c>
      <c r="AU132" s="188">
        <v>2.1739130434782608</v>
      </c>
      <c r="AV132" s="572">
        <f t="shared" si="16"/>
        <v>608</v>
      </c>
      <c r="AW132" s="190">
        <f t="shared" si="16"/>
        <v>17</v>
      </c>
      <c r="AX132" s="191">
        <f t="shared" si="17"/>
        <v>2.7960526315789473</v>
      </c>
    </row>
    <row r="133" spans="1:50" s="192" customFormat="1" ht="15.75" customHeight="1" x14ac:dyDescent="0.15">
      <c r="A133" s="216"/>
      <c r="B133" s="217" t="s">
        <v>32</v>
      </c>
      <c r="C133" s="597">
        <v>107</v>
      </c>
      <c r="D133" s="218">
        <v>1</v>
      </c>
      <c r="E133" s="219">
        <v>0.9</v>
      </c>
      <c r="F133" s="597">
        <v>91</v>
      </c>
      <c r="G133" s="218">
        <v>0</v>
      </c>
      <c r="H133" s="219">
        <v>0</v>
      </c>
      <c r="I133" s="597">
        <v>103</v>
      </c>
      <c r="J133" s="218">
        <v>1</v>
      </c>
      <c r="K133" s="219">
        <v>1</v>
      </c>
      <c r="L133" s="597">
        <v>128</v>
      </c>
      <c r="M133" s="218">
        <v>1</v>
      </c>
      <c r="N133" s="219">
        <v>0.8</v>
      </c>
      <c r="O133" s="593">
        <v>96</v>
      </c>
      <c r="P133" s="225">
        <v>0</v>
      </c>
      <c r="Q133" s="219">
        <v>0</v>
      </c>
      <c r="R133" s="586">
        <v>119</v>
      </c>
      <c r="S133" s="194">
        <v>2</v>
      </c>
      <c r="T133" s="219">
        <v>1.7</v>
      </c>
      <c r="U133" s="589">
        <v>126</v>
      </c>
      <c r="V133" s="195">
        <v>1</v>
      </c>
      <c r="W133" s="219">
        <v>0.8</v>
      </c>
      <c r="X133" s="589">
        <v>107</v>
      </c>
      <c r="Y133" s="195">
        <v>3</v>
      </c>
      <c r="Z133" s="184">
        <f t="shared" si="9"/>
        <v>2.8037383177570092</v>
      </c>
      <c r="AA133" s="586">
        <v>114</v>
      </c>
      <c r="AB133" s="195">
        <v>1</v>
      </c>
      <c r="AC133" s="188">
        <f t="shared" si="10"/>
        <v>0.8771929824561403</v>
      </c>
      <c r="AD133" s="197">
        <v>117</v>
      </c>
      <c r="AE133" s="198">
        <v>0</v>
      </c>
      <c r="AF133" s="184">
        <f t="shared" si="11"/>
        <v>0</v>
      </c>
      <c r="AG133" s="199">
        <v>128</v>
      </c>
      <c r="AH133" s="198">
        <v>0</v>
      </c>
      <c r="AI133" s="184">
        <f t="shared" si="12"/>
        <v>0</v>
      </c>
      <c r="AJ133" s="580">
        <v>112</v>
      </c>
      <c r="AK133" s="187">
        <v>0</v>
      </c>
      <c r="AL133" s="200">
        <f t="shared" si="13"/>
        <v>0</v>
      </c>
      <c r="AM133" s="576">
        <v>140</v>
      </c>
      <c r="AN133" s="187">
        <v>0</v>
      </c>
      <c r="AO133" s="200">
        <f t="shared" si="14"/>
        <v>0</v>
      </c>
      <c r="AP133" s="576">
        <v>133</v>
      </c>
      <c r="AQ133" s="187">
        <v>2</v>
      </c>
      <c r="AR133" s="200">
        <f t="shared" si="18"/>
        <v>1.5037593984962405</v>
      </c>
      <c r="AS133" s="576">
        <v>126</v>
      </c>
      <c r="AT133" s="187">
        <v>2</v>
      </c>
      <c r="AU133" s="200">
        <v>1.5873015873015872</v>
      </c>
      <c r="AV133" s="573">
        <f t="shared" si="16"/>
        <v>639</v>
      </c>
      <c r="AW133" s="201">
        <f t="shared" si="16"/>
        <v>4</v>
      </c>
      <c r="AX133" s="224">
        <f t="shared" si="17"/>
        <v>0.6259780907668232</v>
      </c>
    </row>
    <row r="134" spans="1:50" s="192" customFormat="1" ht="15.75" customHeight="1" x14ac:dyDescent="0.15">
      <c r="A134" s="177" t="s">
        <v>176</v>
      </c>
      <c r="B134" s="178" t="s">
        <v>61</v>
      </c>
      <c r="C134" s="595">
        <v>116</v>
      </c>
      <c r="D134" s="179">
        <v>1</v>
      </c>
      <c r="E134" s="180">
        <v>0.9</v>
      </c>
      <c r="F134" s="595">
        <v>86</v>
      </c>
      <c r="G134" s="179">
        <v>2</v>
      </c>
      <c r="H134" s="180">
        <v>2.2999999999999998</v>
      </c>
      <c r="I134" s="595">
        <v>90</v>
      </c>
      <c r="J134" s="179">
        <v>2</v>
      </c>
      <c r="K134" s="180">
        <v>2.2000000000000002</v>
      </c>
      <c r="L134" s="595">
        <v>99</v>
      </c>
      <c r="M134" s="179">
        <v>3</v>
      </c>
      <c r="N134" s="180">
        <v>3</v>
      </c>
      <c r="O134" s="444">
        <v>97</v>
      </c>
      <c r="P134" s="3">
        <v>1</v>
      </c>
      <c r="Q134" s="180">
        <v>1</v>
      </c>
      <c r="R134" s="588">
        <v>106</v>
      </c>
      <c r="S134" s="207">
        <v>3</v>
      </c>
      <c r="T134" s="205">
        <v>2.8</v>
      </c>
      <c r="U134" s="590">
        <v>111</v>
      </c>
      <c r="V134" s="209">
        <v>3</v>
      </c>
      <c r="W134" s="180">
        <v>2.7</v>
      </c>
      <c r="X134" s="590">
        <v>107</v>
      </c>
      <c r="Y134" s="209">
        <v>2</v>
      </c>
      <c r="Z134" s="210">
        <f t="shared" ref="Z134:Z166" si="19">Y134/X134*100</f>
        <v>1.8691588785046727</v>
      </c>
      <c r="AA134" s="587">
        <v>100</v>
      </c>
      <c r="AB134" s="209">
        <v>3</v>
      </c>
      <c r="AC134" s="212">
        <f t="shared" ref="AC134:AC166" si="20">AB134/AA134*100</f>
        <v>3</v>
      </c>
      <c r="AD134" s="182">
        <v>101</v>
      </c>
      <c r="AE134" s="195">
        <v>2</v>
      </c>
      <c r="AF134" s="210">
        <f t="shared" ref="AF134:AF166" si="21">AE134/AD134*100</f>
        <v>1.9801980198019802</v>
      </c>
      <c r="AG134" s="196">
        <v>117</v>
      </c>
      <c r="AH134" s="195">
        <v>2</v>
      </c>
      <c r="AI134" s="210">
        <f t="shared" ref="AI134:AI166" si="22">AH134/AG134*100</f>
        <v>1.7094017094017095</v>
      </c>
      <c r="AJ134" s="581">
        <v>117</v>
      </c>
      <c r="AK134" s="213">
        <v>2</v>
      </c>
      <c r="AL134" s="212">
        <f t="shared" ref="AL134:AL166" si="23">AK134/AJ134*100</f>
        <v>1.7094017094017095</v>
      </c>
      <c r="AM134" s="577">
        <v>116</v>
      </c>
      <c r="AN134" s="213">
        <v>2</v>
      </c>
      <c r="AO134" s="188">
        <f t="shared" ref="AO134:AO166" si="24">AN134/AM134*100</f>
        <v>1.7241379310344827</v>
      </c>
      <c r="AP134" s="577">
        <v>87</v>
      </c>
      <c r="AQ134" s="213">
        <v>2</v>
      </c>
      <c r="AR134" s="188">
        <f t="shared" si="18"/>
        <v>2.2988505747126435</v>
      </c>
      <c r="AS134" s="577">
        <v>98</v>
      </c>
      <c r="AT134" s="213">
        <v>2</v>
      </c>
      <c r="AU134" s="184">
        <v>2.0408163265306123</v>
      </c>
      <c r="AV134" s="572">
        <f t="shared" ref="AV134:AW166" si="25">AS134+AG134+AJ134+AM134+AP134</f>
        <v>535</v>
      </c>
      <c r="AW134" s="190">
        <f t="shared" si="25"/>
        <v>10</v>
      </c>
      <c r="AX134" s="191">
        <f t="shared" ref="AX134:AX166" si="26">AW134/AV134*100</f>
        <v>1.8691588785046727</v>
      </c>
    </row>
    <row r="135" spans="1:50" s="192" customFormat="1" ht="15.75" customHeight="1" x14ac:dyDescent="0.15">
      <c r="A135" s="193"/>
      <c r="B135" s="178" t="s">
        <v>29</v>
      </c>
      <c r="C135" s="595">
        <v>63</v>
      </c>
      <c r="D135" s="179">
        <v>1</v>
      </c>
      <c r="E135" s="180">
        <v>1.6</v>
      </c>
      <c r="F135" s="595">
        <v>49</v>
      </c>
      <c r="G135" s="179">
        <v>2</v>
      </c>
      <c r="H135" s="180">
        <v>4.0999999999999996</v>
      </c>
      <c r="I135" s="595">
        <v>47</v>
      </c>
      <c r="J135" s="179">
        <v>1</v>
      </c>
      <c r="K135" s="180">
        <v>2.1</v>
      </c>
      <c r="L135" s="595">
        <v>49</v>
      </c>
      <c r="M135" s="179">
        <v>2</v>
      </c>
      <c r="N135" s="180">
        <v>4.0999999999999996</v>
      </c>
      <c r="O135" s="444">
        <v>52</v>
      </c>
      <c r="P135" s="3">
        <v>1</v>
      </c>
      <c r="Q135" s="180">
        <v>1.9</v>
      </c>
      <c r="R135" s="588">
        <v>61</v>
      </c>
      <c r="S135" s="194">
        <v>3</v>
      </c>
      <c r="T135" s="180">
        <v>4.9000000000000004</v>
      </c>
      <c r="U135" s="588">
        <v>58</v>
      </c>
      <c r="V135" s="195">
        <v>2</v>
      </c>
      <c r="W135" s="180">
        <v>3.4</v>
      </c>
      <c r="X135" s="588">
        <v>60</v>
      </c>
      <c r="Y135" s="195">
        <v>2</v>
      </c>
      <c r="Z135" s="184">
        <f t="shared" si="19"/>
        <v>3.3333333333333335</v>
      </c>
      <c r="AA135" s="585">
        <v>49</v>
      </c>
      <c r="AB135" s="195">
        <v>2</v>
      </c>
      <c r="AC135" s="188">
        <f t="shared" si="20"/>
        <v>4.0816326530612246</v>
      </c>
      <c r="AD135" s="182">
        <v>51</v>
      </c>
      <c r="AE135" s="195">
        <v>2</v>
      </c>
      <c r="AF135" s="184">
        <f t="shared" si="21"/>
        <v>3.9215686274509802</v>
      </c>
      <c r="AG135" s="196">
        <v>60</v>
      </c>
      <c r="AH135" s="195">
        <v>1</v>
      </c>
      <c r="AI135" s="184">
        <f t="shared" si="22"/>
        <v>1.6666666666666667</v>
      </c>
      <c r="AJ135" s="580">
        <v>62</v>
      </c>
      <c r="AK135" s="187">
        <v>2</v>
      </c>
      <c r="AL135" s="188">
        <f t="shared" si="23"/>
        <v>3.225806451612903</v>
      </c>
      <c r="AM135" s="576">
        <v>60</v>
      </c>
      <c r="AN135" s="187">
        <v>2</v>
      </c>
      <c r="AO135" s="188">
        <f t="shared" si="24"/>
        <v>3.3333333333333335</v>
      </c>
      <c r="AP135" s="576">
        <v>48</v>
      </c>
      <c r="AQ135" s="187">
        <v>2</v>
      </c>
      <c r="AR135" s="188">
        <f t="shared" si="18"/>
        <v>4.1666666666666661</v>
      </c>
      <c r="AS135" s="576">
        <v>47</v>
      </c>
      <c r="AT135" s="187">
        <v>2</v>
      </c>
      <c r="AU135" s="184">
        <v>4.2553191489361701</v>
      </c>
      <c r="AV135" s="572">
        <f t="shared" si="25"/>
        <v>277</v>
      </c>
      <c r="AW135" s="190">
        <f t="shared" si="25"/>
        <v>9</v>
      </c>
      <c r="AX135" s="191">
        <f t="shared" si="26"/>
        <v>3.2490974729241873</v>
      </c>
    </row>
    <row r="136" spans="1:50" s="192" customFormat="1" ht="15.75" customHeight="1" x14ac:dyDescent="0.15">
      <c r="A136" s="193"/>
      <c r="B136" s="178" t="s">
        <v>32</v>
      </c>
      <c r="C136" s="595">
        <v>53</v>
      </c>
      <c r="D136" s="179">
        <v>0</v>
      </c>
      <c r="E136" s="180">
        <v>0</v>
      </c>
      <c r="F136" s="595">
        <v>37</v>
      </c>
      <c r="G136" s="179">
        <v>0</v>
      </c>
      <c r="H136" s="180">
        <v>0</v>
      </c>
      <c r="I136" s="595">
        <v>43</v>
      </c>
      <c r="J136" s="179">
        <v>1</v>
      </c>
      <c r="K136" s="180">
        <v>2.2999999999999998</v>
      </c>
      <c r="L136" s="595">
        <v>50</v>
      </c>
      <c r="M136" s="179">
        <v>1</v>
      </c>
      <c r="N136" s="180">
        <v>2</v>
      </c>
      <c r="O136" s="444">
        <v>45</v>
      </c>
      <c r="P136" s="3">
        <v>0</v>
      </c>
      <c r="Q136" s="180">
        <v>0</v>
      </c>
      <c r="R136" s="588">
        <v>45</v>
      </c>
      <c r="S136" s="221">
        <v>0</v>
      </c>
      <c r="T136" s="219">
        <v>0</v>
      </c>
      <c r="U136" s="589">
        <v>53</v>
      </c>
      <c r="V136" s="198">
        <v>1</v>
      </c>
      <c r="W136" s="180">
        <v>1.9</v>
      </c>
      <c r="X136" s="589">
        <v>47</v>
      </c>
      <c r="Y136" s="198">
        <v>0</v>
      </c>
      <c r="Z136" s="222">
        <f t="shared" si="19"/>
        <v>0</v>
      </c>
      <c r="AA136" s="586">
        <v>51</v>
      </c>
      <c r="AB136" s="198">
        <v>1</v>
      </c>
      <c r="AC136" s="200">
        <f t="shared" si="20"/>
        <v>1.9607843137254901</v>
      </c>
      <c r="AD136" s="197">
        <v>50</v>
      </c>
      <c r="AE136" s="198">
        <v>0</v>
      </c>
      <c r="AF136" s="222">
        <f t="shared" si="21"/>
        <v>0</v>
      </c>
      <c r="AG136" s="199">
        <v>57</v>
      </c>
      <c r="AH136" s="198">
        <v>1</v>
      </c>
      <c r="AI136" s="222">
        <f t="shared" si="22"/>
        <v>1.7543859649122806</v>
      </c>
      <c r="AJ136" s="582">
        <v>55</v>
      </c>
      <c r="AK136" s="223">
        <v>0</v>
      </c>
      <c r="AL136" s="200">
        <f t="shared" si="23"/>
        <v>0</v>
      </c>
      <c r="AM136" s="578">
        <v>56</v>
      </c>
      <c r="AN136" s="223">
        <v>0</v>
      </c>
      <c r="AO136" s="188">
        <f t="shared" si="24"/>
        <v>0</v>
      </c>
      <c r="AP136" s="578">
        <v>39</v>
      </c>
      <c r="AQ136" s="223">
        <v>0</v>
      </c>
      <c r="AR136" s="188">
        <f t="shared" si="18"/>
        <v>0</v>
      </c>
      <c r="AS136" s="578">
        <v>51</v>
      </c>
      <c r="AT136" s="223">
        <v>0</v>
      </c>
      <c r="AU136" s="184">
        <v>0</v>
      </c>
      <c r="AV136" s="573">
        <f t="shared" si="25"/>
        <v>258</v>
      </c>
      <c r="AW136" s="201">
        <f t="shared" si="25"/>
        <v>1</v>
      </c>
      <c r="AX136" s="224">
        <f t="shared" si="26"/>
        <v>0.38759689922480622</v>
      </c>
    </row>
    <row r="137" spans="1:50" s="192" customFormat="1" ht="15.75" customHeight="1" x14ac:dyDescent="0.15">
      <c r="A137" s="202" t="s">
        <v>177</v>
      </c>
      <c r="B137" s="203" t="s">
        <v>61</v>
      </c>
      <c r="C137" s="601">
        <v>268</v>
      </c>
      <c r="D137" s="204">
        <v>6</v>
      </c>
      <c r="E137" s="205">
        <v>2.2000000000000002</v>
      </c>
      <c r="F137" s="601">
        <v>307</v>
      </c>
      <c r="G137" s="204">
        <v>5</v>
      </c>
      <c r="H137" s="205">
        <v>1.6</v>
      </c>
      <c r="I137" s="601">
        <v>309</v>
      </c>
      <c r="J137" s="204">
        <v>6</v>
      </c>
      <c r="K137" s="205">
        <v>1.9</v>
      </c>
      <c r="L137" s="596">
        <v>316</v>
      </c>
      <c r="M137" s="204">
        <v>9</v>
      </c>
      <c r="N137" s="205">
        <v>2.8</v>
      </c>
      <c r="O137" s="592">
        <v>296</v>
      </c>
      <c r="P137" s="206">
        <v>3</v>
      </c>
      <c r="Q137" s="205">
        <v>1</v>
      </c>
      <c r="R137" s="587">
        <v>299</v>
      </c>
      <c r="S137" s="194">
        <v>3</v>
      </c>
      <c r="T137" s="180">
        <v>1</v>
      </c>
      <c r="U137" s="588">
        <v>333</v>
      </c>
      <c r="V137" s="195">
        <v>6</v>
      </c>
      <c r="W137" s="205">
        <v>1.8</v>
      </c>
      <c r="X137" s="588">
        <v>375</v>
      </c>
      <c r="Y137" s="195">
        <v>8</v>
      </c>
      <c r="Z137" s="184">
        <f t="shared" si="19"/>
        <v>2.1333333333333333</v>
      </c>
      <c r="AA137" s="585">
        <v>321</v>
      </c>
      <c r="AB137" s="195">
        <v>2</v>
      </c>
      <c r="AC137" s="188">
        <f t="shared" si="20"/>
        <v>0.62305295950155759</v>
      </c>
      <c r="AD137" s="182">
        <v>372</v>
      </c>
      <c r="AE137" s="195">
        <v>7</v>
      </c>
      <c r="AF137" s="184">
        <f t="shared" si="21"/>
        <v>1.881720430107527</v>
      </c>
      <c r="AG137" s="196">
        <v>335</v>
      </c>
      <c r="AH137" s="195">
        <v>3</v>
      </c>
      <c r="AI137" s="184">
        <f t="shared" si="22"/>
        <v>0.89552238805970152</v>
      </c>
      <c r="AJ137" s="580">
        <v>369</v>
      </c>
      <c r="AK137" s="187">
        <v>6</v>
      </c>
      <c r="AL137" s="212">
        <f t="shared" si="23"/>
        <v>1.6260162601626018</v>
      </c>
      <c r="AM137" s="577">
        <v>367</v>
      </c>
      <c r="AN137" s="213">
        <v>3</v>
      </c>
      <c r="AO137" s="212">
        <f t="shared" si="24"/>
        <v>0.81743869209809261</v>
      </c>
      <c r="AP137" s="577">
        <v>370</v>
      </c>
      <c r="AQ137" s="213">
        <v>3</v>
      </c>
      <c r="AR137" s="212">
        <f t="shared" si="18"/>
        <v>0.81081081081081086</v>
      </c>
      <c r="AS137" s="577">
        <v>354</v>
      </c>
      <c r="AT137" s="213">
        <v>2</v>
      </c>
      <c r="AU137" s="212">
        <v>0.56497175141242939</v>
      </c>
      <c r="AV137" s="572">
        <f t="shared" si="25"/>
        <v>1795</v>
      </c>
      <c r="AW137" s="190">
        <f t="shared" si="25"/>
        <v>17</v>
      </c>
      <c r="AX137" s="191">
        <f t="shared" si="26"/>
        <v>0.94707520891364905</v>
      </c>
    </row>
    <row r="138" spans="1:50" s="192" customFormat="1" ht="15.75" customHeight="1" x14ac:dyDescent="0.15">
      <c r="A138" s="193"/>
      <c r="B138" s="178" t="s">
        <v>29</v>
      </c>
      <c r="C138" s="602">
        <v>160</v>
      </c>
      <c r="D138" s="179">
        <v>5</v>
      </c>
      <c r="E138" s="180">
        <v>3.1</v>
      </c>
      <c r="F138" s="602">
        <v>155</v>
      </c>
      <c r="G138" s="179">
        <v>3</v>
      </c>
      <c r="H138" s="180">
        <v>1.9</v>
      </c>
      <c r="I138" s="602">
        <v>157</v>
      </c>
      <c r="J138" s="179">
        <v>5</v>
      </c>
      <c r="K138" s="180">
        <v>3.2</v>
      </c>
      <c r="L138" s="595">
        <v>183</v>
      </c>
      <c r="M138" s="179">
        <v>8</v>
      </c>
      <c r="N138" s="180">
        <v>4.4000000000000004</v>
      </c>
      <c r="O138" s="447">
        <v>138</v>
      </c>
      <c r="P138" s="215">
        <v>3</v>
      </c>
      <c r="Q138" s="180">
        <v>2.2000000000000002</v>
      </c>
      <c r="R138" s="585">
        <v>155</v>
      </c>
      <c r="S138" s="194">
        <v>2</v>
      </c>
      <c r="T138" s="180">
        <v>1.3</v>
      </c>
      <c r="U138" s="588">
        <v>187</v>
      </c>
      <c r="V138" s="195">
        <v>4</v>
      </c>
      <c r="W138" s="180">
        <v>2.1</v>
      </c>
      <c r="X138" s="588">
        <v>195</v>
      </c>
      <c r="Y138" s="195">
        <v>6</v>
      </c>
      <c r="Z138" s="184">
        <f t="shared" si="19"/>
        <v>3.0769230769230771</v>
      </c>
      <c r="AA138" s="585">
        <v>176</v>
      </c>
      <c r="AB138" s="195">
        <v>2</v>
      </c>
      <c r="AC138" s="188">
        <f t="shared" si="20"/>
        <v>1.1363636363636365</v>
      </c>
      <c r="AD138" s="182">
        <v>185</v>
      </c>
      <c r="AE138" s="195">
        <v>6</v>
      </c>
      <c r="AF138" s="184">
        <f t="shared" si="21"/>
        <v>3.2432432432432434</v>
      </c>
      <c r="AG138" s="196">
        <v>169</v>
      </c>
      <c r="AH138" s="195">
        <v>1</v>
      </c>
      <c r="AI138" s="184">
        <f t="shared" si="22"/>
        <v>0.59171597633136097</v>
      </c>
      <c r="AJ138" s="580">
        <v>184</v>
      </c>
      <c r="AK138" s="187">
        <v>4</v>
      </c>
      <c r="AL138" s="188">
        <f t="shared" si="23"/>
        <v>2.1739130434782608</v>
      </c>
      <c r="AM138" s="576">
        <v>209</v>
      </c>
      <c r="AN138" s="187">
        <v>2</v>
      </c>
      <c r="AO138" s="188">
        <f t="shared" si="24"/>
        <v>0.9569377990430622</v>
      </c>
      <c r="AP138" s="576">
        <v>182</v>
      </c>
      <c r="AQ138" s="187">
        <v>1</v>
      </c>
      <c r="AR138" s="188">
        <f t="shared" si="18"/>
        <v>0.5494505494505495</v>
      </c>
      <c r="AS138" s="576">
        <v>194</v>
      </c>
      <c r="AT138" s="187">
        <v>2</v>
      </c>
      <c r="AU138" s="188">
        <v>1.0309278350515463</v>
      </c>
      <c r="AV138" s="572">
        <f t="shared" si="25"/>
        <v>938</v>
      </c>
      <c r="AW138" s="190">
        <f t="shared" si="25"/>
        <v>10</v>
      </c>
      <c r="AX138" s="191">
        <f t="shared" si="26"/>
        <v>1.0660980810234542</v>
      </c>
    </row>
    <row r="139" spans="1:50" s="192" customFormat="1" ht="15.75" customHeight="1" x14ac:dyDescent="0.15">
      <c r="A139" s="216"/>
      <c r="B139" s="217" t="s">
        <v>32</v>
      </c>
      <c r="C139" s="603">
        <v>108</v>
      </c>
      <c r="D139" s="218">
        <v>1</v>
      </c>
      <c r="E139" s="219">
        <v>0.9</v>
      </c>
      <c r="F139" s="603">
        <v>152</v>
      </c>
      <c r="G139" s="218">
        <v>2</v>
      </c>
      <c r="H139" s="219">
        <v>1.3</v>
      </c>
      <c r="I139" s="603">
        <v>152</v>
      </c>
      <c r="J139" s="218">
        <v>1</v>
      </c>
      <c r="K139" s="219">
        <v>0.7</v>
      </c>
      <c r="L139" s="597">
        <v>133</v>
      </c>
      <c r="M139" s="218">
        <v>1</v>
      </c>
      <c r="N139" s="219">
        <v>0.8</v>
      </c>
      <c r="O139" s="593">
        <v>158</v>
      </c>
      <c r="P139" s="225">
        <v>0</v>
      </c>
      <c r="Q139" s="219">
        <v>0</v>
      </c>
      <c r="R139" s="586">
        <v>144</v>
      </c>
      <c r="S139" s="194">
        <v>1</v>
      </c>
      <c r="T139" s="219">
        <v>0.7</v>
      </c>
      <c r="U139" s="589">
        <v>146</v>
      </c>
      <c r="V139" s="195">
        <v>2</v>
      </c>
      <c r="W139" s="219">
        <v>1.4</v>
      </c>
      <c r="X139" s="589">
        <v>180</v>
      </c>
      <c r="Y139" s="195">
        <v>2</v>
      </c>
      <c r="Z139" s="184">
        <f t="shared" si="19"/>
        <v>1.1111111111111112</v>
      </c>
      <c r="AA139" s="586">
        <v>145</v>
      </c>
      <c r="AB139" s="195">
        <v>0</v>
      </c>
      <c r="AC139" s="188">
        <f t="shared" si="20"/>
        <v>0</v>
      </c>
      <c r="AD139" s="197">
        <v>187</v>
      </c>
      <c r="AE139" s="198">
        <v>1</v>
      </c>
      <c r="AF139" s="184">
        <f t="shared" si="21"/>
        <v>0.53475935828876997</v>
      </c>
      <c r="AG139" s="199">
        <v>166</v>
      </c>
      <c r="AH139" s="198">
        <v>2</v>
      </c>
      <c r="AI139" s="184">
        <f t="shared" si="22"/>
        <v>1.2048192771084338</v>
      </c>
      <c r="AJ139" s="580">
        <v>185</v>
      </c>
      <c r="AK139" s="187">
        <v>2</v>
      </c>
      <c r="AL139" s="200">
        <f t="shared" si="23"/>
        <v>1.0810810810810811</v>
      </c>
      <c r="AM139" s="578">
        <v>158</v>
      </c>
      <c r="AN139" s="223">
        <v>1</v>
      </c>
      <c r="AO139" s="200">
        <f t="shared" si="24"/>
        <v>0.63291139240506333</v>
      </c>
      <c r="AP139" s="578">
        <v>188</v>
      </c>
      <c r="AQ139" s="223">
        <v>2</v>
      </c>
      <c r="AR139" s="200">
        <f t="shared" si="18"/>
        <v>1.0638297872340425</v>
      </c>
      <c r="AS139" s="578">
        <v>160</v>
      </c>
      <c r="AT139" s="223">
        <v>0</v>
      </c>
      <c r="AU139" s="200">
        <v>0</v>
      </c>
      <c r="AV139" s="573">
        <f t="shared" si="25"/>
        <v>857</v>
      </c>
      <c r="AW139" s="201">
        <f t="shared" si="25"/>
        <v>7</v>
      </c>
      <c r="AX139" s="191">
        <f t="shared" si="26"/>
        <v>0.81680280046674447</v>
      </c>
    </row>
    <row r="140" spans="1:50" s="192" customFormat="1" ht="15.75" customHeight="1" x14ac:dyDescent="0.15">
      <c r="A140" s="202" t="s">
        <v>178</v>
      </c>
      <c r="B140" s="203" t="s">
        <v>61</v>
      </c>
      <c r="C140" s="596">
        <v>129</v>
      </c>
      <c r="D140" s="204">
        <v>2</v>
      </c>
      <c r="E140" s="205">
        <v>1.6</v>
      </c>
      <c r="F140" s="596">
        <v>123</v>
      </c>
      <c r="G140" s="204">
        <v>1</v>
      </c>
      <c r="H140" s="205">
        <v>0.8</v>
      </c>
      <c r="I140" s="596">
        <v>139</v>
      </c>
      <c r="J140" s="204">
        <v>3</v>
      </c>
      <c r="K140" s="205">
        <v>2.2000000000000002</v>
      </c>
      <c r="L140" s="596">
        <v>126</v>
      </c>
      <c r="M140" s="204">
        <v>1</v>
      </c>
      <c r="N140" s="205">
        <v>0.8</v>
      </c>
      <c r="O140" s="592">
        <v>121</v>
      </c>
      <c r="P140" s="206">
        <v>1</v>
      </c>
      <c r="Q140" s="205">
        <v>0.8</v>
      </c>
      <c r="R140" s="588">
        <v>166</v>
      </c>
      <c r="S140" s="207">
        <v>3</v>
      </c>
      <c r="T140" s="205">
        <v>1.8</v>
      </c>
      <c r="U140" s="208">
        <v>157</v>
      </c>
      <c r="V140" s="209">
        <v>1</v>
      </c>
      <c r="W140" s="180">
        <v>0.6</v>
      </c>
      <c r="X140" s="208">
        <v>149</v>
      </c>
      <c r="Y140" s="209">
        <v>3</v>
      </c>
      <c r="Z140" s="210">
        <f t="shared" si="19"/>
        <v>2.0134228187919461</v>
      </c>
      <c r="AA140" s="211">
        <v>142</v>
      </c>
      <c r="AB140" s="209">
        <v>0</v>
      </c>
      <c r="AC140" s="212">
        <f t="shared" si="20"/>
        <v>0</v>
      </c>
      <c r="AD140" s="182">
        <v>173</v>
      </c>
      <c r="AE140" s="195">
        <v>3</v>
      </c>
      <c r="AF140" s="210">
        <f t="shared" si="21"/>
        <v>1.7341040462427744</v>
      </c>
      <c r="AG140" s="196">
        <v>137</v>
      </c>
      <c r="AH140" s="195">
        <v>1</v>
      </c>
      <c r="AI140" s="210">
        <f t="shared" si="22"/>
        <v>0.72992700729927007</v>
      </c>
      <c r="AJ140" s="581">
        <v>152</v>
      </c>
      <c r="AK140" s="213">
        <v>3</v>
      </c>
      <c r="AL140" s="212">
        <f t="shared" si="23"/>
        <v>1.9736842105263157</v>
      </c>
      <c r="AM140" s="577">
        <v>147</v>
      </c>
      <c r="AN140" s="213">
        <v>3</v>
      </c>
      <c r="AO140" s="188">
        <f t="shared" si="24"/>
        <v>2.0408163265306123</v>
      </c>
      <c r="AP140" s="577">
        <v>181</v>
      </c>
      <c r="AQ140" s="213">
        <v>1</v>
      </c>
      <c r="AR140" s="188">
        <f t="shared" si="18"/>
        <v>0.55248618784530379</v>
      </c>
      <c r="AS140" s="577">
        <v>165</v>
      </c>
      <c r="AT140" s="213">
        <v>2</v>
      </c>
      <c r="AU140" s="184">
        <v>1.2121212121212122</v>
      </c>
      <c r="AV140" s="572">
        <f t="shared" si="25"/>
        <v>782</v>
      </c>
      <c r="AW140" s="190">
        <f t="shared" si="25"/>
        <v>10</v>
      </c>
      <c r="AX140" s="214">
        <f t="shared" si="26"/>
        <v>1.2787723785166241</v>
      </c>
    </row>
    <row r="141" spans="1:50" s="192" customFormat="1" ht="15.75" customHeight="1" x14ac:dyDescent="0.15">
      <c r="A141" s="193"/>
      <c r="B141" s="178" t="s">
        <v>29</v>
      </c>
      <c r="C141" s="595">
        <v>79</v>
      </c>
      <c r="D141" s="179">
        <v>1</v>
      </c>
      <c r="E141" s="180">
        <v>1.3</v>
      </c>
      <c r="F141" s="595">
        <v>60</v>
      </c>
      <c r="G141" s="179">
        <v>1</v>
      </c>
      <c r="H141" s="180">
        <v>1.7</v>
      </c>
      <c r="I141" s="595">
        <v>86</v>
      </c>
      <c r="J141" s="179">
        <v>2</v>
      </c>
      <c r="K141" s="180">
        <v>2.2999999999999998</v>
      </c>
      <c r="L141" s="595">
        <v>56</v>
      </c>
      <c r="M141" s="179">
        <v>0</v>
      </c>
      <c r="N141" s="180">
        <v>0</v>
      </c>
      <c r="O141" s="447">
        <v>66</v>
      </c>
      <c r="P141" s="215">
        <v>1</v>
      </c>
      <c r="Q141" s="180">
        <v>1.5</v>
      </c>
      <c r="R141" s="588">
        <v>73</v>
      </c>
      <c r="S141" s="194">
        <v>2</v>
      </c>
      <c r="T141" s="180">
        <v>2.7</v>
      </c>
      <c r="U141" s="588">
        <v>90</v>
      </c>
      <c r="V141" s="195">
        <v>1</v>
      </c>
      <c r="W141" s="180">
        <v>1.1000000000000001</v>
      </c>
      <c r="X141" s="588">
        <v>77</v>
      </c>
      <c r="Y141" s="195">
        <v>2</v>
      </c>
      <c r="Z141" s="184">
        <f t="shared" si="19"/>
        <v>2.5974025974025974</v>
      </c>
      <c r="AA141" s="585">
        <v>67</v>
      </c>
      <c r="AB141" s="195">
        <v>0</v>
      </c>
      <c r="AC141" s="188">
        <f t="shared" si="20"/>
        <v>0</v>
      </c>
      <c r="AD141" s="182">
        <v>94</v>
      </c>
      <c r="AE141" s="195">
        <v>3</v>
      </c>
      <c r="AF141" s="184">
        <f t="shared" si="21"/>
        <v>3.1914893617021276</v>
      </c>
      <c r="AG141" s="196">
        <v>66</v>
      </c>
      <c r="AH141" s="195">
        <v>1</v>
      </c>
      <c r="AI141" s="184">
        <f t="shared" si="22"/>
        <v>1.5151515151515151</v>
      </c>
      <c r="AJ141" s="580">
        <v>80</v>
      </c>
      <c r="AK141" s="187">
        <v>3</v>
      </c>
      <c r="AL141" s="188">
        <f t="shared" si="23"/>
        <v>3.75</v>
      </c>
      <c r="AM141" s="576">
        <v>67</v>
      </c>
      <c r="AN141" s="187">
        <v>3</v>
      </c>
      <c r="AO141" s="188">
        <f t="shared" si="24"/>
        <v>4.4776119402985071</v>
      </c>
      <c r="AP141" s="576">
        <v>78</v>
      </c>
      <c r="AQ141" s="187">
        <v>1</v>
      </c>
      <c r="AR141" s="188">
        <f t="shared" si="18"/>
        <v>1.2820512820512819</v>
      </c>
      <c r="AS141" s="576">
        <v>74</v>
      </c>
      <c r="AT141" s="187">
        <v>2</v>
      </c>
      <c r="AU141" s="184">
        <v>2.7027027027027026</v>
      </c>
      <c r="AV141" s="572">
        <f t="shared" si="25"/>
        <v>365</v>
      </c>
      <c r="AW141" s="190">
        <f t="shared" si="25"/>
        <v>10</v>
      </c>
      <c r="AX141" s="191">
        <f t="shared" si="26"/>
        <v>2.7397260273972601</v>
      </c>
    </row>
    <row r="142" spans="1:50" s="192" customFormat="1" ht="15.75" customHeight="1" x14ac:dyDescent="0.15">
      <c r="A142" s="216"/>
      <c r="B142" s="217" t="s">
        <v>32</v>
      </c>
      <c r="C142" s="597">
        <v>50</v>
      </c>
      <c r="D142" s="218">
        <v>1</v>
      </c>
      <c r="E142" s="219">
        <v>2</v>
      </c>
      <c r="F142" s="597">
        <v>63</v>
      </c>
      <c r="G142" s="218">
        <v>0</v>
      </c>
      <c r="H142" s="219">
        <v>0</v>
      </c>
      <c r="I142" s="597">
        <v>53</v>
      </c>
      <c r="J142" s="218">
        <v>1</v>
      </c>
      <c r="K142" s="219">
        <v>1.9</v>
      </c>
      <c r="L142" s="597">
        <v>70</v>
      </c>
      <c r="M142" s="218">
        <v>1</v>
      </c>
      <c r="N142" s="219">
        <v>1.4</v>
      </c>
      <c r="O142" s="593">
        <v>55</v>
      </c>
      <c r="P142" s="225">
        <v>0</v>
      </c>
      <c r="Q142" s="219">
        <v>0</v>
      </c>
      <c r="R142" s="588">
        <v>93</v>
      </c>
      <c r="S142" s="221">
        <v>1</v>
      </c>
      <c r="T142" s="219">
        <v>1.1000000000000001</v>
      </c>
      <c r="U142" s="197">
        <v>67</v>
      </c>
      <c r="V142" s="198">
        <v>0</v>
      </c>
      <c r="W142" s="180">
        <v>0</v>
      </c>
      <c r="X142" s="197">
        <v>72</v>
      </c>
      <c r="Y142" s="198">
        <v>1</v>
      </c>
      <c r="Z142" s="222">
        <f t="shared" si="19"/>
        <v>1.3888888888888888</v>
      </c>
      <c r="AA142" s="199">
        <v>75</v>
      </c>
      <c r="AB142" s="198">
        <v>0</v>
      </c>
      <c r="AC142" s="200">
        <f t="shared" si="20"/>
        <v>0</v>
      </c>
      <c r="AD142" s="197">
        <v>79</v>
      </c>
      <c r="AE142" s="198">
        <v>0</v>
      </c>
      <c r="AF142" s="222">
        <f t="shared" si="21"/>
        <v>0</v>
      </c>
      <c r="AG142" s="199">
        <v>71</v>
      </c>
      <c r="AH142" s="198">
        <v>0</v>
      </c>
      <c r="AI142" s="222">
        <f t="shared" si="22"/>
        <v>0</v>
      </c>
      <c r="AJ142" s="582">
        <v>72</v>
      </c>
      <c r="AK142" s="223">
        <v>0</v>
      </c>
      <c r="AL142" s="188">
        <f t="shared" si="23"/>
        <v>0</v>
      </c>
      <c r="AM142" s="576">
        <v>80</v>
      </c>
      <c r="AN142" s="187">
        <v>0</v>
      </c>
      <c r="AO142" s="188">
        <f t="shared" si="24"/>
        <v>0</v>
      </c>
      <c r="AP142" s="576">
        <v>103</v>
      </c>
      <c r="AQ142" s="187">
        <v>0</v>
      </c>
      <c r="AR142" s="200">
        <f t="shared" si="18"/>
        <v>0</v>
      </c>
      <c r="AS142" s="576">
        <v>91</v>
      </c>
      <c r="AT142" s="187">
        <v>0</v>
      </c>
      <c r="AU142" s="184">
        <v>0</v>
      </c>
      <c r="AV142" s="573">
        <f t="shared" si="25"/>
        <v>417</v>
      </c>
      <c r="AW142" s="201">
        <f t="shared" si="25"/>
        <v>0</v>
      </c>
      <c r="AX142" s="224">
        <f t="shared" si="26"/>
        <v>0</v>
      </c>
    </row>
    <row r="143" spans="1:50" s="192" customFormat="1" ht="15.75" customHeight="1" x14ac:dyDescent="0.15">
      <c r="A143" s="177" t="s">
        <v>179</v>
      </c>
      <c r="B143" s="178" t="s">
        <v>61</v>
      </c>
      <c r="C143" s="595">
        <v>98</v>
      </c>
      <c r="D143" s="179">
        <v>1</v>
      </c>
      <c r="E143" s="180">
        <v>1</v>
      </c>
      <c r="F143" s="595">
        <v>89</v>
      </c>
      <c r="G143" s="179">
        <v>2</v>
      </c>
      <c r="H143" s="180">
        <v>2.2000000000000002</v>
      </c>
      <c r="I143" s="595">
        <v>81</v>
      </c>
      <c r="J143" s="179">
        <v>0</v>
      </c>
      <c r="K143" s="180">
        <v>0</v>
      </c>
      <c r="L143" s="595">
        <v>100</v>
      </c>
      <c r="M143" s="179">
        <v>1</v>
      </c>
      <c r="N143" s="180">
        <v>1</v>
      </c>
      <c r="O143" s="444">
        <v>78</v>
      </c>
      <c r="P143" s="3">
        <v>3</v>
      </c>
      <c r="Q143" s="180">
        <v>3.8</v>
      </c>
      <c r="R143" s="587">
        <v>87</v>
      </c>
      <c r="S143" s="194">
        <v>1</v>
      </c>
      <c r="T143" s="180">
        <v>1.1000000000000001</v>
      </c>
      <c r="U143" s="182">
        <v>92</v>
      </c>
      <c r="V143" s="195">
        <v>5</v>
      </c>
      <c r="W143" s="205">
        <v>5.4</v>
      </c>
      <c r="X143" s="182">
        <v>96</v>
      </c>
      <c r="Y143" s="195">
        <v>3</v>
      </c>
      <c r="Z143" s="184">
        <f t="shared" si="19"/>
        <v>3.125</v>
      </c>
      <c r="AA143" s="196">
        <v>96</v>
      </c>
      <c r="AB143" s="195">
        <v>1</v>
      </c>
      <c r="AC143" s="188">
        <f t="shared" si="20"/>
        <v>1.0416666666666665</v>
      </c>
      <c r="AD143" s="182">
        <v>94</v>
      </c>
      <c r="AE143" s="195">
        <v>3</v>
      </c>
      <c r="AF143" s="184">
        <f t="shared" si="21"/>
        <v>3.1914893617021276</v>
      </c>
      <c r="AG143" s="196">
        <v>89</v>
      </c>
      <c r="AH143" s="195">
        <v>2</v>
      </c>
      <c r="AI143" s="184">
        <f t="shared" si="22"/>
        <v>2.2471910112359552</v>
      </c>
      <c r="AJ143" s="580">
        <v>95</v>
      </c>
      <c r="AK143" s="187">
        <v>4</v>
      </c>
      <c r="AL143" s="212">
        <f t="shared" si="23"/>
        <v>4.2105263157894735</v>
      </c>
      <c r="AM143" s="577">
        <v>99</v>
      </c>
      <c r="AN143" s="213">
        <v>3</v>
      </c>
      <c r="AO143" s="212">
        <f t="shared" si="24"/>
        <v>3.0303030303030303</v>
      </c>
      <c r="AP143" s="577">
        <v>104</v>
      </c>
      <c r="AQ143" s="213">
        <v>1</v>
      </c>
      <c r="AR143" s="212">
        <f t="shared" si="18"/>
        <v>0.96153846153846156</v>
      </c>
      <c r="AS143" s="577">
        <v>104</v>
      </c>
      <c r="AT143" s="213">
        <v>1</v>
      </c>
      <c r="AU143" s="212">
        <v>0.96153846153846156</v>
      </c>
      <c r="AV143" s="572">
        <f t="shared" si="25"/>
        <v>491</v>
      </c>
      <c r="AW143" s="190">
        <f t="shared" si="25"/>
        <v>11</v>
      </c>
      <c r="AX143" s="191">
        <f t="shared" si="26"/>
        <v>2.2403258655804481</v>
      </c>
    </row>
    <row r="144" spans="1:50" s="192" customFormat="1" ht="15.75" customHeight="1" x14ac:dyDescent="0.15">
      <c r="A144" s="193"/>
      <c r="B144" s="178" t="s">
        <v>29</v>
      </c>
      <c r="C144" s="595">
        <v>48</v>
      </c>
      <c r="D144" s="179">
        <v>0</v>
      </c>
      <c r="E144" s="180">
        <v>0</v>
      </c>
      <c r="F144" s="595">
        <v>54</v>
      </c>
      <c r="G144" s="179">
        <v>1</v>
      </c>
      <c r="H144" s="180">
        <v>1.9</v>
      </c>
      <c r="I144" s="595">
        <v>39</v>
      </c>
      <c r="J144" s="179">
        <v>0</v>
      </c>
      <c r="K144" s="180">
        <v>0</v>
      </c>
      <c r="L144" s="595">
        <v>55</v>
      </c>
      <c r="M144" s="179">
        <v>1</v>
      </c>
      <c r="N144" s="180">
        <v>1.8</v>
      </c>
      <c r="O144" s="444">
        <v>46</v>
      </c>
      <c r="P144" s="3">
        <v>2</v>
      </c>
      <c r="Q144" s="180">
        <v>4.3</v>
      </c>
      <c r="R144" s="585">
        <v>46</v>
      </c>
      <c r="S144" s="194">
        <v>0</v>
      </c>
      <c r="T144" s="180">
        <v>0</v>
      </c>
      <c r="U144" s="588">
        <v>50</v>
      </c>
      <c r="V144" s="195">
        <v>4</v>
      </c>
      <c r="W144" s="180">
        <v>8</v>
      </c>
      <c r="X144" s="588">
        <v>56</v>
      </c>
      <c r="Y144" s="195">
        <v>1</v>
      </c>
      <c r="Z144" s="184">
        <f t="shared" si="19"/>
        <v>1.7857142857142856</v>
      </c>
      <c r="AA144" s="585">
        <v>53</v>
      </c>
      <c r="AB144" s="195">
        <v>1</v>
      </c>
      <c r="AC144" s="188">
        <f t="shared" si="20"/>
        <v>1.8867924528301887</v>
      </c>
      <c r="AD144" s="182">
        <v>38</v>
      </c>
      <c r="AE144" s="195">
        <v>1</v>
      </c>
      <c r="AF144" s="184">
        <f t="shared" si="21"/>
        <v>2.6315789473684208</v>
      </c>
      <c r="AG144" s="196">
        <v>45</v>
      </c>
      <c r="AH144" s="195">
        <v>1</v>
      </c>
      <c r="AI144" s="184">
        <f t="shared" si="22"/>
        <v>2.2222222222222223</v>
      </c>
      <c r="AJ144" s="580">
        <v>43</v>
      </c>
      <c r="AK144" s="187">
        <v>2</v>
      </c>
      <c r="AL144" s="188">
        <f t="shared" si="23"/>
        <v>4.6511627906976747</v>
      </c>
      <c r="AM144" s="576">
        <v>59</v>
      </c>
      <c r="AN144" s="187">
        <v>3</v>
      </c>
      <c r="AO144" s="188">
        <f t="shared" si="24"/>
        <v>5.0847457627118651</v>
      </c>
      <c r="AP144" s="576">
        <v>49</v>
      </c>
      <c r="AQ144" s="187">
        <v>0</v>
      </c>
      <c r="AR144" s="188">
        <f t="shared" si="18"/>
        <v>0</v>
      </c>
      <c r="AS144" s="576">
        <v>46</v>
      </c>
      <c r="AT144" s="187">
        <v>0</v>
      </c>
      <c r="AU144" s="188">
        <v>0</v>
      </c>
      <c r="AV144" s="572">
        <f t="shared" si="25"/>
        <v>242</v>
      </c>
      <c r="AW144" s="190">
        <f t="shared" si="25"/>
        <v>6</v>
      </c>
      <c r="AX144" s="191">
        <f t="shared" si="26"/>
        <v>2.4793388429752068</v>
      </c>
    </row>
    <row r="145" spans="1:50" s="192" customFormat="1" ht="15.75" customHeight="1" x14ac:dyDescent="0.15">
      <c r="A145" s="193"/>
      <c r="B145" s="178" t="s">
        <v>32</v>
      </c>
      <c r="C145" s="595">
        <v>50</v>
      </c>
      <c r="D145" s="179">
        <v>1</v>
      </c>
      <c r="E145" s="180">
        <v>2</v>
      </c>
      <c r="F145" s="595">
        <v>35</v>
      </c>
      <c r="G145" s="179">
        <v>1</v>
      </c>
      <c r="H145" s="180">
        <v>2.9</v>
      </c>
      <c r="I145" s="595">
        <v>42</v>
      </c>
      <c r="J145" s="179">
        <v>0</v>
      </c>
      <c r="K145" s="180">
        <v>0</v>
      </c>
      <c r="L145" s="595">
        <v>45</v>
      </c>
      <c r="M145" s="179">
        <v>0</v>
      </c>
      <c r="N145" s="180">
        <v>0</v>
      </c>
      <c r="O145" s="444">
        <v>32</v>
      </c>
      <c r="P145" s="3">
        <v>1</v>
      </c>
      <c r="Q145" s="180">
        <v>3.1</v>
      </c>
      <c r="R145" s="586">
        <v>41</v>
      </c>
      <c r="S145" s="194">
        <v>1</v>
      </c>
      <c r="T145" s="219">
        <v>2.4</v>
      </c>
      <c r="U145" s="197">
        <v>42</v>
      </c>
      <c r="V145" s="195">
        <v>1</v>
      </c>
      <c r="W145" s="219">
        <v>2.4</v>
      </c>
      <c r="X145" s="197">
        <v>40</v>
      </c>
      <c r="Y145" s="195">
        <v>2</v>
      </c>
      <c r="Z145" s="184">
        <f t="shared" si="19"/>
        <v>5</v>
      </c>
      <c r="AA145" s="199">
        <v>43</v>
      </c>
      <c r="AB145" s="195">
        <v>0</v>
      </c>
      <c r="AC145" s="188">
        <f t="shared" si="20"/>
        <v>0</v>
      </c>
      <c r="AD145" s="197">
        <v>56</v>
      </c>
      <c r="AE145" s="198">
        <v>2</v>
      </c>
      <c r="AF145" s="184">
        <f t="shared" si="21"/>
        <v>3.5714285714285712</v>
      </c>
      <c r="AG145" s="199">
        <v>44</v>
      </c>
      <c r="AH145" s="198">
        <v>1</v>
      </c>
      <c r="AI145" s="184">
        <f t="shared" si="22"/>
        <v>2.2727272727272729</v>
      </c>
      <c r="AJ145" s="580">
        <v>52</v>
      </c>
      <c r="AK145" s="187">
        <v>2</v>
      </c>
      <c r="AL145" s="200">
        <f t="shared" si="23"/>
        <v>3.8461538461538463</v>
      </c>
      <c r="AM145" s="578">
        <v>40</v>
      </c>
      <c r="AN145" s="223">
        <v>0</v>
      </c>
      <c r="AO145" s="200">
        <f t="shared" si="24"/>
        <v>0</v>
      </c>
      <c r="AP145" s="578">
        <v>55</v>
      </c>
      <c r="AQ145" s="223">
        <v>1</v>
      </c>
      <c r="AR145" s="200">
        <f t="shared" si="18"/>
        <v>1.8181818181818181</v>
      </c>
      <c r="AS145" s="578">
        <v>58</v>
      </c>
      <c r="AT145" s="223">
        <v>1</v>
      </c>
      <c r="AU145" s="200">
        <v>1.7241379310344827</v>
      </c>
      <c r="AV145" s="573">
        <f t="shared" si="25"/>
        <v>249</v>
      </c>
      <c r="AW145" s="201">
        <f t="shared" si="25"/>
        <v>5</v>
      </c>
      <c r="AX145" s="191">
        <f t="shared" si="26"/>
        <v>2.0080321285140563</v>
      </c>
    </row>
    <row r="146" spans="1:50" s="192" customFormat="1" ht="15.75" customHeight="1" x14ac:dyDescent="0.15">
      <c r="A146" s="202" t="s">
        <v>180</v>
      </c>
      <c r="B146" s="203" t="s">
        <v>61</v>
      </c>
      <c r="C146" s="596">
        <v>118</v>
      </c>
      <c r="D146" s="204">
        <v>6</v>
      </c>
      <c r="E146" s="205">
        <v>5.0999999999999996</v>
      </c>
      <c r="F146" s="596">
        <v>161</v>
      </c>
      <c r="G146" s="204">
        <v>8</v>
      </c>
      <c r="H146" s="205">
        <v>5</v>
      </c>
      <c r="I146" s="596">
        <v>142</v>
      </c>
      <c r="J146" s="204">
        <v>5</v>
      </c>
      <c r="K146" s="205">
        <v>3.5</v>
      </c>
      <c r="L146" s="596">
        <v>152</v>
      </c>
      <c r="M146" s="204">
        <v>6</v>
      </c>
      <c r="N146" s="205">
        <v>3.9</v>
      </c>
      <c r="O146" s="592">
        <v>142</v>
      </c>
      <c r="P146" s="206">
        <v>4</v>
      </c>
      <c r="Q146" s="205">
        <v>2.8</v>
      </c>
      <c r="R146" s="588">
        <v>147</v>
      </c>
      <c r="S146" s="207">
        <v>0</v>
      </c>
      <c r="T146" s="205">
        <v>0</v>
      </c>
      <c r="U146" s="208">
        <v>170</v>
      </c>
      <c r="V146" s="209">
        <v>2</v>
      </c>
      <c r="W146" s="180">
        <v>1.2</v>
      </c>
      <c r="X146" s="208">
        <v>165</v>
      </c>
      <c r="Y146" s="209">
        <v>3</v>
      </c>
      <c r="Z146" s="210">
        <f t="shared" si="19"/>
        <v>1.8181818181818181</v>
      </c>
      <c r="AA146" s="211">
        <v>163</v>
      </c>
      <c r="AB146" s="209">
        <v>0</v>
      </c>
      <c r="AC146" s="212">
        <f t="shared" si="20"/>
        <v>0</v>
      </c>
      <c r="AD146" s="182">
        <v>181</v>
      </c>
      <c r="AE146" s="195">
        <v>5</v>
      </c>
      <c r="AF146" s="210">
        <f t="shared" si="21"/>
        <v>2.7624309392265194</v>
      </c>
      <c r="AG146" s="196">
        <v>176</v>
      </c>
      <c r="AH146" s="195">
        <v>8</v>
      </c>
      <c r="AI146" s="210">
        <f t="shared" si="22"/>
        <v>4.5454545454545459</v>
      </c>
      <c r="AJ146" s="581">
        <v>174</v>
      </c>
      <c r="AK146" s="213">
        <v>8</v>
      </c>
      <c r="AL146" s="212">
        <f t="shared" si="23"/>
        <v>4.5977011494252871</v>
      </c>
      <c r="AM146" s="577">
        <v>168</v>
      </c>
      <c r="AN146" s="213">
        <v>1</v>
      </c>
      <c r="AO146" s="188">
        <f t="shared" si="24"/>
        <v>0.59523809523809523</v>
      </c>
      <c r="AP146" s="577">
        <v>170</v>
      </c>
      <c r="AQ146" s="213">
        <v>2</v>
      </c>
      <c r="AR146" s="212">
        <f t="shared" si="18"/>
        <v>1.1764705882352942</v>
      </c>
      <c r="AS146" s="577">
        <v>190</v>
      </c>
      <c r="AT146" s="213">
        <v>5</v>
      </c>
      <c r="AU146" s="184">
        <v>2.6315789473684208</v>
      </c>
      <c r="AV146" s="572">
        <f t="shared" si="25"/>
        <v>878</v>
      </c>
      <c r="AW146" s="190">
        <f t="shared" si="25"/>
        <v>24</v>
      </c>
      <c r="AX146" s="214">
        <f t="shared" si="26"/>
        <v>2.7334851936218678</v>
      </c>
    </row>
    <row r="147" spans="1:50" s="192" customFormat="1" ht="15.75" customHeight="1" x14ac:dyDescent="0.15">
      <c r="A147" s="193"/>
      <c r="B147" s="178" t="s">
        <v>29</v>
      </c>
      <c r="C147" s="595">
        <v>72</v>
      </c>
      <c r="D147" s="179">
        <v>5</v>
      </c>
      <c r="E147" s="180">
        <v>6.9</v>
      </c>
      <c r="F147" s="595">
        <v>92</v>
      </c>
      <c r="G147" s="179">
        <v>6</v>
      </c>
      <c r="H147" s="180">
        <v>6.5</v>
      </c>
      <c r="I147" s="595">
        <v>84</v>
      </c>
      <c r="J147" s="179">
        <v>3</v>
      </c>
      <c r="K147" s="180">
        <v>3.6</v>
      </c>
      <c r="L147" s="595">
        <v>80</v>
      </c>
      <c r="M147" s="179">
        <v>6</v>
      </c>
      <c r="N147" s="180">
        <v>7.5</v>
      </c>
      <c r="O147" s="447">
        <v>70</v>
      </c>
      <c r="P147" s="215">
        <v>1</v>
      </c>
      <c r="Q147" s="180">
        <v>1.4</v>
      </c>
      <c r="R147" s="588">
        <v>66</v>
      </c>
      <c r="S147" s="194">
        <v>0</v>
      </c>
      <c r="T147" s="180">
        <v>0</v>
      </c>
      <c r="U147" s="588">
        <v>101</v>
      </c>
      <c r="V147" s="195">
        <v>2</v>
      </c>
      <c r="W147" s="180">
        <v>2</v>
      </c>
      <c r="X147" s="588">
        <v>80</v>
      </c>
      <c r="Y147" s="195">
        <v>3</v>
      </c>
      <c r="Z147" s="184">
        <f t="shared" si="19"/>
        <v>3.75</v>
      </c>
      <c r="AA147" s="585">
        <v>96</v>
      </c>
      <c r="AB147" s="195">
        <v>0</v>
      </c>
      <c r="AC147" s="188">
        <f t="shared" si="20"/>
        <v>0</v>
      </c>
      <c r="AD147" s="182">
        <v>89</v>
      </c>
      <c r="AE147" s="195">
        <v>4</v>
      </c>
      <c r="AF147" s="184">
        <f t="shared" si="21"/>
        <v>4.4943820224719104</v>
      </c>
      <c r="AG147" s="196">
        <v>102</v>
      </c>
      <c r="AH147" s="195">
        <v>7</v>
      </c>
      <c r="AI147" s="184">
        <f t="shared" si="22"/>
        <v>6.8627450980392162</v>
      </c>
      <c r="AJ147" s="580">
        <v>80</v>
      </c>
      <c r="AK147" s="187">
        <v>6</v>
      </c>
      <c r="AL147" s="188">
        <f t="shared" si="23"/>
        <v>7.5</v>
      </c>
      <c r="AM147" s="576">
        <v>79</v>
      </c>
      <c r="AN147" s="187">
        <v>1</v>
      </c>
      <c r="AO147" s="188">
        <f t="shared" si="24"/>
        <v>1.2658227848101267</v>
      </c>
      <c r="AP147" s="576">
        <v>98</v>
      </c>
      <c r="AQ147" s="187">
        <v>2</v>
      </c>
      <c r="AR147" s="188">
        <f t="shared" si="18"/>
        <v>2.0408163265306123</v>
      </c>
      <c r="AS147" s="576">
        <v>96</v>
      </c>
      <c r="AT147" s="187">
        <v>4</v>
      </c>
      <c r="AU147" s="184">
        <v>4.1666666666666661</v>
      </c>
      <c r="AV147" s="572">
        <f t="shared" si="25"/>
        <v>455</v>
      </c>
      <c r="AW147" s="190">
        <f t="shared" si="25"/>
        <v>20</v>
      </c>
      <c r="AX147" s="191">
        <f t="shared" si="26"/>
        <v>4.395604395604396</v>
      </c>
    </row>
    <row r="148" spans="1:50" s="192" customFormat="1" ht="15.75" customHeight="1" x14ac:dyDescent="0.15">
      <c r="A148" s="216"/>
      <c r="B148" s="217" t="s">
        <v>32</v>
      </c>
      <c r="C148" s="597">
        <v>46</v>
      </c>
      <c r="D148" s="218">
        <v>1</v>
      </c>
      <c r="E148" s="219">
        <v>2.2000000000000002</v>
      </c>
      <c r="F148" s="597">
        <v>69</v>
      </c>
      <c r="G148" s="218">
        <v>2</v>
      </c>
      <c r="H148" s="219">
        <v>2.9</v>
      </c>
      <c r="I148" s="597">
        <v>58</v>
      </c>
      <c r="J148" s="218">
        <v>2</v>
      </c>
      <c r="K148" s="219">
        <v>3.4</v>
      </c>
      <c r="L148" s="597">
        <v>72</v>
      </c>
      <c r="M148" s="218">
        <v>0</v>
      </c>
      <c r="N148" s="219">
        <v>0</v>
      </c>
      <c r="O148" s="593">
        <v>72</v>
      </c>
      <c r="P148" s="220">
        <v>3</v>
      </c>
      <c r="Q148" s="219">
        <v>4.2</v>
      </c>
      <c r="R148" s="588">
        <v>81</v>
      </c>
      <c r="S148" s="221">
        <v>0</v>
      </c>
      <c r="T148" s="219">
        <v>0</v>
      </c>
      <c r="U148" s="197">
        <v>69</v>
      </c>
      <c r="V148" s="198">
        <v>0</v>
      </c>
      <c r="W148" s="180">
        <v>0</v>
      </c>
      <c r="X148" s="197">
        <v>85</v>
      </c>
      <c r="Y148" s="198">
        <v>0</v>
      </c>
      <c r="Z148" s="222">
        <f t="shared" si="19"/>
        <v>0</v>
      </c>
      <c r="AA148" s="199">
        <v>67</v>
      </c>
      <c r="AB148" s="198">
        <v>0</v>
      </c>
      <c r="AC148" s="200">
        <f t="shared" si="20"/>
        <v>0</v>
      </c>
      <c r="AD148" s="197">
        <v>92</v>
      </c>
      <c r="AE148" s="198">
        <v>1</v>
      </c>
      <c r="AF148" s="222">
        <f t="shared" si="21"/>
        <v>1.0869565217391304</v>
      </c>
      <c r="AG148" s="199">
        <v>74</v>
      </c>
      <c r="AH148" s="198">
        <v>1</v>
      </c>
      <c r="AI148" s="222">
        <f t="shared" si="22"/>
        <v>1.3513513513513513</v>
      </c>
      <c r="AJ148" s="582">
        <v>94</v>
      </c>
      <c r="AK148" s="223">
        <v>2</v>
      </c>
      <c r="AL148" s="200">
        <f t="shared" si="23"/>
        <v>2.1276595744680851</v>
      </c>
      <c r="AM148" s="578">
        <v>89</v>
      </c>
      <c r="AN148" s="223">
        <v>0</v>
      </c>
      <c r="AO148" s="188">
        <f t="shared" si="24"/>
        <v>0</v>
      </c>
      <c r="AP148" s="578">
        <v>72</v>
      </c>
      <c r="AQ148" s="223">
        <v>0</v>
      </c>
      <c r="AR148" s="188">
        <f t="shared" si="18"/>
        <v>0</v>
      </c>
      <c r="AS148" s="578">
        <v>94</v>
      </c>
      <c r="AT148" s="223">
        <v>1</v>
      </c>
      <c r="AU148" s="184">
        <v>1.0638297872340425</v>
      </c>
      <c r="AV148" s="573">
        <f t="shared" si="25"/>
        <v>423</v>
      </c>
      <c r="AW148" s="201">
        <f t="shared" si="25"/>
        <v>4</v>
      </c>
      <c r="AX148" s="224">
        <f t="shared" si="26"/>
        <v>0.94562647754137119</v>
      </c>
    </row>
    <row r="149" spans="1:50" s="192" customFormat="1" ht="15.75" customHeight="1" x14ac:dyDescent="0.15">
      <c r="A149" s="177" t="s">
        <v>181</v>
      </c>
      <c r="B149" s="178" t="s">
        <v>61</v>
      </c>
      <c r="C149" s="595">
        <v>159</v>
      </c>
      <c r="D149" s="179">
        <v>3</v>
      </c>
      <c r="E149" s="180">
        <v>1.9</v>
      </c>
      <c r="F149" s="595">
        <v>117</v>
      </c>
      <c r="G149" s="179">
        <v>1</v>
      </c>
      <c r="H149" s="180">
        <v>0.9</v>
      </c>
      <c r="I149" s="595">
        <v>180</v>
      </c>
      <c r="J149" s="179">
        <v>4</v>
      </c>
      <c r="K149" s="180">
        <v>2.2000000000000002</v>
      </c>
      <c r="L149" s="595">
        <v>149</v>
      </c>
      <c r="M149" s="179">
        <v>3</v>
      </c>
      <c r="N149" s="180">
        <v>2</v>
      </c>
      <c r="O149" s="444">
        <v>178</v>
      </c>
      <c r="P149" s="3">
        <v>1</v>
      </c>
      <c r="Q149" s="180">
        <v>0.6</v>
      </c>
      <c r="R149" s="587">
        <v>156</v>
      </c>
      <c r="S149" s="194">
        <v>4</v>
      </c>
      <c r="T149" s="180">
        <v>2.6</v>
      </c>
      <c r="U149" s="182">
        <v>165</v>
      </c>
      <c r="V149" s="195">
        <v>5</v>
      </c>
      <c r="W149" s="205">
        <v>3</v>
      </c>
      <c r="X149" s="182">
        <v>174</v>
      </c>
      <c r="Y149" s="195">
        <v>9</v>
      </c>
      <c r="Z149" s="184">
        <f t="shared" si="19"/>
        <v>5.1724137931034484</v>
      </c>
      <c r="AA149" s="196">
        <v>168</v>
      </c>
      <c r="AB149" s="195">
        <v>5</v>
      </c>
      <c r="AC149" s="188">
        <f t="shared" si="20"/>
        <v>2.9761904761904758</v>
      </c>
      <c r="AD149" s="182">
        <v>176</v>
      </c>
      <c r="AE149" s="195">
        <v>5</v>
      </c>
      <c r="AF149" s="184">
        <f t="shared" si="21"/>
        <v>2.8409090909090908</v>
      </c>
      <c r="AG149" s="196">
        <v>170</v>
      </c>
      <c r="AH149" s="195">
        <v>5</v>
      </c>
      <c r="AI149" s="184">
        <f t="shared" si="22"/>
        <v>2.9411764705882351</v>
      </c>
      <c r="AJ149" s="580">
        <v>173</v>
      </c>
      <c r="AK149" s="187">
        <v>1</v>
      </c>
      <c r="AL149" s="212">
        <f t="shared" si="23"/>
        <v>0.57803468208092479</v>
      </c>
      <c r="AM149" s="577">
        <v>193</v>
      </c>
      <c r="AN149" s="213">
        <v>1</v>
      </c>
      <c r="AO149" s="212">
        <f t="shared" si="24"/>
        <v>0.5181347150259068</v>
      </c>
      <c r="AP149" s="577">
        <v>197</v>
      </c>
      <c r="AQ149" s="213">
        <v>3</v>
      </c>
      <c r="AR149" s="212">
        <f t="shared" si="18"/>
        <v>1.5228426395939088</v>
      </c>
      <c r="AS149" s="577">
        <v>171</v>
      </c>
      <c r="AT149" s="213">
        <v>2</v>
      </c>
      <c r="AU149" s="212">
        <v>1.1695906432748537</v>
      </c>
      <c r="AV149" s="572">
        <f t="shared" si="25"/>
        <v>904</v>
      </c>
      <c r="AW149" s="190">
        <f t="shared" si="25"/>
        <v>12</v>
      </c>
      <c r="AX149" s="191">
        <f t="shared" si="26"/>
        <v>1.3274336283185841</v>
      </c>
    </row>
    <row r="150" spans="1:50" s="192" customFormat="1" ht="15.75" customHeight="1" x14ac:dyDescent="0.15">
      <c r="A150" s="193"/>
      <c r="B150" s="178" t="s">
        <v>29</v>
      </c>
      <c r="C150" s="595">
        <v>85</v>
      </c>
      <c r="D150" s="179">
        <v>3</v>
      </c>
      <c r="E150" s="180">
        <v>3.5</v>
      </c>
      <c r="F150" s="595">
        <v>68</v>
      </c>
      <c r="G150" s="179">
        <v>1</v>
      </c>
      <c r="H150" s="180">
        <v>1.5</v>
      </c>
      <c r="I150" s="595">
        <v>104</v>
      </c>
      <c r="J150" s="179">
        <v>4</v>
      </c>
      <c r="K150" s="180">
        <v>3.8</v>
      </c>
      <c r="L150" s="595">
        <v>79</v>
      </c>
      <c r="M150" s="179">
        <v>3</v>
      </c>
      <c r="N150" s="180">
        <v>3.8</v>
      </c>
      <c r="O150" s="444">
        <v>104</v>
      </c>
      <c r="P150" s="3">
        <v>1</v>
      </c>
      <c r="Q150" s="180">
        <v>1</v>
      </c>
      <c r="R150" s="585">
        <v>78</v>
      </c>
      <c r="S150" s="194">
        <v>3</v>
      </c>
      <c r="T150" s="180">
        <v>3.8</v>
      </c>
      <c r="U150" s="588">
        <v>87</v>
      </c>
      <c r="V150" s="195">
        <v>5</v>
      </c>
      <c r="W150" s="180">
        <v>5.7</v>
      </c>
      <c r="X150" s="588">
        <v>97</v>
      </c>
      <c r="Y150" s="195">
        <v>7</v>
      </c>
      <c r="Z150" s="184">
        <f t="shared" si="19"/>
        <v>7.216494845360824</v>
      </c>
      <c r="AA150" s="585">
        <v>77</v>
      </c>
      <c r="AB150" s="195">
        <v>3</v>
      </c>
      <c r="AC150" s="188">
        <f t="shared" si="20"/>
        <v>3.8961038961038961</v>
      </c>
      <c r="AD150" s="182">
        <v>89</v>
      </c>
      <c r="AE150" s="195">
        <v>4</v>
      </c>
      <c r="AF150" s="184">
        <f t="shared" si="21"/>
        <v>4.4943820224719104</v>
      </c>
      <c r="AG150" s="196">
        <v>85</v>
      </c>
      <c r="AH150" s="195">
        <v>4</v>
      </c>
      <c r="AI150" s="184">
        <f t="shared" si="22"/>
        <v>4.7058823529411766</v>
      </c>
      <c r="AJ150" s="580">
        <v>93</v>
      </c>
      <c r="AK150" s="187">
        <v>0</v>
      </c>
      <c r="AL150" s="188">
        <f t="shared" si="23"/>
        <v>0</v>
      </c>
      <c r="AM150" s="576">
        <v>110</v>
      </c>
      <c r="AN150" s="187">
        <v>1</v>
      </c>
      <c r="AO150" s="188">
        <f t="shared" si="24"/>
        <v>0.90909090909090906</v>
      </c>
      <c r="AP150" s="576">
        <v>107</v>
      </c>
      <c r="AQ150" s="187">
        <v>3</v>
      </c>
      <c r="AR150" s="188">
        <f t="shared" si="18"/>
        <v>2.8037383177570092</v>
      </c>
      <c r="AS150" s="576">
        <v>86</v>
      </c>
      <c r="AT150" s="187">
        <v>2</v>
      </c>
      <c r="AU150" s="188">
        <v>2.3255813953488373</v>
      </c>
      <c r="AV150" s="572">
        <f t="shared" si="25"/>
        <v>481</v>
      </c>
      <c r="AW150" s="190">
        <f t="shared" si="25"/>
        <v>10</v>
      </c>
      <c r="AX150" s="191">
        <f t="shared" si="26"/>
        <v>2.0790020790020791</v>
      </c>
    </row>
    <row r="151" spans="1:50" s="192" customFormat="1" ht="15.75" customHeight="1" x14ac:dyDescent="0.15">
      <c r="A151" s="193"/>
      <c r="B151" s="178" t="s">
        <v>32</v>
      </c>
      <c r="C151" s="595">
        <v>74</v>
      </c>
      <c r="D151" s="179">
        <v>0</v>
      </c>
      <c r="E151" s="180">
        <v>0</v>
      </c>
      <c r="F151" s="595">
        <v>49</v>
      </c>
      <c r="G151" s="179">
        <v>0</v>
      </c>
      <c r="H151" s="180">
        <v>0</v>
      </c>
      <c r="I151" s="595">
        <v>76</v>
      </c>
      <c r="J151" s="179">
        <v>0</v>
      </c>
      <c r="K151" s="180">
        <v>0</v>
      </c>
      <c r="L151" s="595">
        <v>70</v>
      </c>
      <c r="M151" s="179">
        <v>0</v>
      </c>
      <c r="N151" s="180">
        <v>0</v>
      </c>
      <c r="O151" s="444">
        <v>74</v>
      </c>
      <c r="P151" s="3">
        <v>0</v>
      </c>
      <c r="Q151" s="180">
        <v>0</v>
      </c>
      <c r="R151" s="586">
        <v>78</v>
      </c>
      <c r="S151" s="194">
        <v>1</v>
      </c>
      <c r="T151" s="219">
        <v>1.3</v>
      </c>
      <c r="U151" s="589">
        <v>78</v>
      </c>
      <c r="V151" s="195">
        <v>0</v>
      </c>
      <c r="W151" s="219">
        <v>0</v>
      </c>
      <c r="X151" s="589">
        <v>77</v>
      </c>
      <c r="Y151" s="195">
        <v>2</v>
      </c>
      <c r="Z151" s="184">
        <f t="shared" si="19"/>
        <v>2.5974025974025974</v>
      </c>
      <c r="AA151" s="586">
        <v>91</v>
      </c>
      <c r="AB151" s="195">
        <v>2</v>
      </c>
      <c r="AC151" s="188">
        <f t="shared" si="20"/>
        <v>2.197802197802198</v>
      </c>
      <c r="AD151" s="197">
        <v>87</v>
      </c>
      <c r="AE151" s="198">
        <v>1</v>
      </c>
      <c r="AF151" s="184">
        <f t="shared" si="21"/>
        <v>1.1494252873563218</v>
      </c>
      <c r="AG151" s="199">
        <v>85</v>
      </c>
      <c r="AH151" s="198">
        <v>1</v>
      </c>
      <c r="AI151" s="184">
        <f t="shared" si="22"/>
        <v>1.1764705882352942</v>
      </c>
      <c r="AJ151" s="580">
        <v>80</v>
      </c>
      <c r="AK151" s="187">
        <v>1</v>
      </c>
      <c r="AL151" s="200">
        <f t="shared" si="23"/>
        <v>1.25</v>
      </c>
      <c r="AM151" s="578">
        <v>83</v>
      </c>
      <c r="AN151" s="223">
        <v>0</v>
      </c>
      <c r="AO151" s="200">
        <f t="shared" si="24"/>
        <v>0</v>
      </c>
      <c r="AP151" s="578">
        <v>90</v>
      </c>
      <c r="AQ151" s="223">
        <v>0</v>
      </c>
      <c r="AR151" s="200">
        <f t="shared" si="18"/>
        <v>0</v>
      </c>
      <c r="AS151" s="578">
        <v>85</v>
      </c>
      <c r="AT151" s="223">
        <v>0</v>
      </c>
      <c r="AU151" s="200">
        <v>0</v>
      </c>
      <c r="AV151" s="573">
        <f t="shared" si="25"/>
        <v>423</v>
      </c>
      <c r="AW151" s="201">
        <f t="shared" si="25"/>
        <v>2</v>
      </c>
      <c r="AX151" s="191">
        <f t="shared" si="26"/>
        <v>0.4728132387706856</v>
      </c>
    </row>
    <row r="152" spans="1:50" s="192" customFormat="1" ht="15.75" customHeight="1" x14ac:dyDescent="0.15">
      <c r="A152" s="202" t="s">
        <v>182</v>
      </c>
      <c r="B152" s="203" t="s">
        <v>61</v>
      </c>
      <c r="C152" s="596">
        <v>94</v>
      </c>
      <c r="D152" s="204">
        <v>0</v>
      </c>
      <c r="E152" s="205">
        <v>0</v>
      </c>
      <c r="F152" s="596">
        <v>85</v>
      </c>
      <c r="G152" s="204">
        <v>0</v>
      </c>
      <c r="H152" s="205">
        <v>0</v>
      </c>
      <c r="I152" s="596">
        <v>97</v>
      </c>
      <c r="J152" s="204">
        <v>2</v>
      </c>
      <c r="K152" s="205">
        <v>2.1</v>
      </c>
      <c r="L152" s="596">
        <v>106</v>
      </c>
      <c r="M152" s="204">
        <v>4</v>
      </c>
      <c r="N152" s="205">
        <v>3.8</v>
      </c>
      <c r="O152" s="592">
        <v>103</v>
      </c>
      <c r="P152" s="206">
        <v>0</v>
      </c>
      <c r="Q152" s="205">
        <v>0</v>
      </c>
      <c r="R152" s="588">
        <v>115</v>
      </c>
      <c r="S152" s="207">
        <v>2</v>
      </c>
      <c r="T152" s="205">
        <v>1.7</v>
      </c>
      <c r="U152" s="208">
        <v>98</v>
      </c>
      <c r="V152" s="209">
        <v>4</v>
      </c>
      <c r="W152" s="180">
        <v>4.0999999999999996</v>
      </c>
      <c r="X152" s="208">
        <v>99</v>
      </c>
      <c r="Y152" s="209">
        <v>2</v>
      </c>
      <c r="Z152" s="210">
        <f t="shared" si="19"/>
        <v>2.0202020202020203</v>
      </c>
      <c r="AA152" s="211">
        <v>106</v>
      </c>
      <c r="AB152" s="209">
        <v>3</v>
      </c>
      <c r="AC152" s="212">
        <f t="shared" si="20"/>
        <v>2.8301886792452833</v>
      </c>
      <c r="AD152" s="182">
        <v>99</v>
      </c>
      <c r="AE152" s="195">
        <v>0</v>
      </c>
      <c r="AF152" s="210">
        <f t="shared" si="21"/>
        <v>0</v>
      </c>
      <c r="AG152" s="196">
        <v>105</v>
      </c>
      <c r="AH152" s="195">
        <v>0</v>
      </c>
      <c r="AI152" s="210">
        <f t="shared" si="22"/>
        <v>0</v>
      </c>
      <c r="AJ152" s="581">
        <v>97</v>
      </c>
      <c r="AK152" s="213">
        <v>1</v>
      </c>
      <c r="AL152" s="212">
        <f t="shared" si="23"/>
        <v>1.0309278350515463</v>
      </c>
      <c r="AM152" s="577">
        <v>109</v>
      </c>
      <c r="AN152" s="213">
        <v>1</v>
      </c>
      <c r="AO152" s="188">
        <f t="shared" si="24"/>
        <v>0.91743119266055051</v>
      </c>
      <c r="AP152" s="577">
        <v>102</v>
      </c>
      <c r="AQ152" s="213">
        <v>1</v>
      </c>
      <c r="AR152" s="188">
        <f t="shared" si="18"/>
        <v>0.98039215686274506</v>
      </c>
      <c r="AS152" s="577">
        <v>112</v>
      </c>
      <c r="AT152" s="213">
        <v>1</v>
      </c>
      <c r="AU152" s="184">
        <v>0.89285714285714279</v>
      </c>
      <c r="AV152" s="572">
        <f t="shared" si="25"/>
        <v>525</v>
      </c>
      <c r="AW152" s="190">
        <f t="shared" si="25"/>
        <v>4</v>
      </c>
      <c r="AX152" s="214">
        <f t="shared" si="26"/>
        <v>0.76190476190476186</v>
      </c>
    </row>
    <row r="153" spans="1:50" s="192" customFormat="1" ht="15.75" customHeight="1" x14ac:dyDescent="0.15">
      <c r="A153" s="193"/>
      <c r="B153" s="178" t="s">
        <v>29</v>
      </c>
      <c r="C153" s="595">
        <v>45</v>
      </c>
      <c r="D153" s="179">
        <v>0</v>
      </c>
      <c r="E153" s="180">
        <v>0</v>
      </c>
      <c r="F153" s="595">
        <v>50</v>
      </c>
      <c r="G153" s="179">
        <v>0</v>
      </c>
      <c r="H153" s="180">
        <v>0</v>
      </c>
      <c r="I153" s="595">
        <v>48</v>
      </c>
      <c r="J153" s="179">
        <v>1</v>
      </c>
      <c r="K153" s="180">
        <v>2.1</v>
      </c>
      <c r="L153" s="595">
        <v>52</v>
      </c>
      <c r="M153" s="179">
        <v>2</v>
      </c>
      <c r="N153" s="180">
        <v>3.8</v>
      </c>
      <c r="O153" s="447">
        <v>59</v>
      </c>
      <c r="P153" s="215">
        <v>0</v>
      </c>
      <c r="Q153" s="180">
        <v>0</v>
      </c>
      <c r="R153" s="588">
        <v>60</v>
      </c>
      <c r="S153" s="194">
        <v>2</v>
      </c>
      <c r="T153" s="180">
        <v>3.3</v>
      </c>
      <c r="U153" s="588">
        <v>58</v>
      </c>
      <c r="V153" s="195">
        <v>3</v>
      </c>
      <c r="W153" s="180">
        <v>5.2</v>
      </c>
      <c r="X153" s="588">
        <v>58</v>
      </c>
      <c r="Y153" s="195">
        <v>1</v>
      </c>
      <c r="Z153" s="184">
        <f t="shared" si="19"/>
        <v>1.7241379310344827</v>
      </c>
      <c r="AA153" s="585">
        <v>54</v>
      </c>
      <c r="AB153" s="195">
        <v>2</v>
      </c>
      <c r="AC153" s="188">
        <f t="shared" si="20"/>
        <v>3.7037037037037033</v>
      </c>
      <c r="AD153" s="182">
        <v>59</v>
      </c>
      <c r="AE153" s="195">
        <v>0</v>
      </c>
      <c r="AF153" s="184">
        <f t="shared" si="21"/>
        <v>0</v>
      </c>
      <c r="AG153" s="196">
        <v>54</v>
      </c>
      <c r="AH153" s="195">
        <v>0</v>
      </c>
      <c r="AI153" s="184">
        <f t="shared" si="22"/>
        <v>0</v>
      </c>
      <c r="AJ153" s="580">
        <v>43</v>
      </c>
      <c r="AK153" s="187">
        <v>1</v>
      </c>
      <c r="AL153" s="188">
        <f t="shared" si="23"/>
        <v>2.3255813953488373</v>
      </c>
      <c r="AM153" s="576">
        <v>49</v>
      </c>
      <c r="AN153" s="187">
        <v>1</v>
      </c>
      <c r="AO153" s="188">
        <f t="shared" si="24"/>
        <v>2.0408163265306123</v>
      </c>
      <c r="AP153" s="576">
        <v>61</v>
      </c>
      <c r="AQ153" s="187">
        <v>1</v>
      </c>
      <c r="AR153" s="188">
        <f t="shared" si="18"/>
        <v>1.639344262295082</v>
      </c>
      <c r="AS153" s="576">
        <v>61</v>
      </c>
      <c r="AT153" s="187">
        <v>0</v>
      </c>
      <c r="AU153" s="184">
        <v>0</v>
      </c>
      <c r="AV153" s="572">
        <f t="shared" si="25"/>
        <v>268</v>
      </c>
      <c r="AW153" s="190">
        <f t="shared" si="25"/>
        <v>3</v>
      </c>
      <c r="AX153" s="191">
        <f t="shared" si="26"/>
        <v>1.1194029850746268</v>
      </c>
    </row>
    <row r="154" spans="1:50" s="192" customFormat="1" ht="15.75" customHeight="1" x14ac:dyDescent="0.15">
      <c r="A154" s="216"/>
      <c r="B154" s="217" t="s">
        <v>32</v>
      </c>
      <c r="C154" s="597">
        <v>49</v>
      </c>
      <c r="D154" s="218">
        <v>0</v>
      </c>
      <c r="E154" s="219">
        <v>0</v>
      </c>
      <c r="F154" s="597">
        <v>35</v>
      </c>
      <c r="G154" s="218">
        <v>0</v>
      </c>
      <c r="H154" s="219">
        <v>0</v>
      </c>
      <c r="I154" s="597">
        <v>49</v>
      </c>
      <c r="J154" s="218">
        <v>1</v>
      </c>
      <c r="K154" s="219">
        <v>2</v>
      </c>
      <c r="L154" s="597">
        <v>54</v>
      </c>
      <c r="M154" s="218">
        <v>2</v>
      </c>
      <c r="N154" s="219">
        <v>3.7</v>
      </c>
      <c r="O154" s="593">
        <v>44</v>
      </c>
      <c r="P154" s="225">
        <v>0</v>
      </c>
      <c r="Q154" s="219">
        <v>0</v>
      </c>
      <c r="R154" s="588">
        <v>55</v>
      </c>
      <c r="S154" s="221">
        <v>0</v>
      </c>
      <c r="T154" s="219">
        <v>0</v>
      </c>
      <c r="U154" s="589">
        <v>40</v>
      </c>
      <c r="V154" s="198">
        <v>1</v>
      </c>
      <c r="W154" s="180">
        <v>2.5</v>
      </c>
      <c r="X154" s="589">
        <v>41</v>
      </c>
      <c r="Y154" s="198">
        <v>1</v>
      </c>
      <c r="Z154" s="222">
        <f t="shared" si="19"/>
        <v>2.4390243902439024</v>
      </c>
      <c r="AA154" s="586">
        <v>52</v>
      </c>
      <c r="AB154" s="198">
        <v>1</v>
      </c>
      <c r="AC154" s="200">
        <f t="shared" si="20"/>
        <v>1.9230769230769231</v>
      </c>
      <c r="AD154" s="197">
        <v>40</v>
      </c>
      <c r="AE154" s="198">
        <v>0</v>
      </c>
      <c r="AF154" s="222">
        <f t="shared" si="21"/>
        <v>0</v>
      </c>
      <c r="AG154" s="199">
        <v>51</v>
      </c>
      <c r="AH154" s="198">
        <v>0</v>
      </c>
      <c r="AI154" s="222">
        <f t="shared" si="22"/>
        <v>0</v>
      </c>
      <c r="AJ154" s="582">
        <v>54</v>
      </c>
      <c r="AK154" s="223">
        <v>0</v>
      </c>
      <c r="AL154" s="200">
        <f t="shared" si="23"/>
        <v>0</v>
      </c>
      <c r="AM154" s="576">
        <v>60</v>
      </c>
      <c r="AN154" s="187">
        <v>0</v>
      </c>
      <c r="AO154" s="188">
        <f t="shared" si="24"/>
        <v>0</v>
      </c>
      <c r="AP154" s="576">
        <v>41</v>
      </c>
      <c r="AQ154" s="187">
        <v>0</v>
      </c>
      <c r="AR154" s="200">
        <f t="shared" si="18"/>
        <v>0</v>
      </c>
      <c r="AS154" s="576">
        <v>51</v>
      </c>
      <c r="AT154" s="187">
        <v>1</v>
      </c>
      <c r="AU154" s="184">
        <v>1.9607843137254901</v>
      </c>
      <c r="AV154" s="573">
        <f t="shared" si="25"/>
        <v>257</v>
      </c>
      <c r="AW154" s="201">
        <f t="shared" si="25"/>
        <v>1</v>
      </c>
      <c r="AX154" s="224">
        <f t="shared" si="26"/>
        <v>0.38910505836575876</v>
      </c>
    </row>
    <row r="155" spans="1:50" s="192" customFormat="1" ht="15.75" customHeight="1" x14ac:dyDescent="0.15">
      <c r="A155" s="177" t="s">
        <v>183</v>
      </c>
      <c r="B155" s="178" t="s">
        <v>61</v>
      </c>
      <c r="C155" s="595">
        <v>138</v>
      </c>
      <c r="D155" s="179">
        <v>4</v>
      </c>
      <c r="E155" s="180">
        <v>2.9</v>
      </c>
      <c r="F155" s="595">
        <v>117</v>
      </c>
      <c r="G155" s="179">
        <v>2</v>
      </c>
      <c r="H155" s="180">
        <v>1.7</v>
      </c>
      <c r="I155" s="595">
        <v>135</v>
      </c>
      <c r="J155" s="179">
        <v>2</v>
      </c>
      <c r="K155" s="180">
        <v>1.5</v>
      </c>
      <c r="L155" s="595">
        <v>144</v>
      </c>
      <c r="M155" s="179">
        <v>3</v>
      </c>
      <c r="N155" s="180">
        <v>2.1</v>
      </c>
      <c r="O155" s="444">
        <v>164</v>
      </c>
      <c r="P155" s="3">
        <v>4</v>
      </c>
      <c r="Q155" s="180">
        <v>2.4</v>
      </c>
      <c r="R155" s="587">
        <v>143</v>
      </c>
      <c r="S155" s="194">
        <v>3</v>
      </c>
      <c r="T155" s="180">
        <v>2.1</v>
      </c>
      <c r="U155" s="182">
        <v>139</v>
      </c>
      <c r="V155" s="195">
        <v>1</v>
      </c>
      <c r="W155" s="205">
        <v>0.7</v>
      </c>
      <c r="X155" s="182">
        <v>160</v>
      </c>
      <c r="Y155" s="195">
        <v>2</v>
      </c>
      <c r="Z155" s="184">
        <f t="shared" si="19"/>
        <v>1.25</v>
      </c>
      <c r="AA155" s="196">
        <v>160</v>
      </c>
      <c r="AB155" s="195">
        <v>4</v>
      </c>
      <c r="AC155" s="188">
        <f t="shared" si="20"/>
        <v>2.5</v>
      </c>
      <c r="AD155" s="182">
        <v>132</v>
      </c>
      <c r="AE155" s="195">
        <v>1</v>
      </c>
      <c r="AF155" s="184">
        <f t="shared" si="21"/>
        <v>0.75757575757575757</v>
      </c>
      <c r="AG155" s="196">
        <v>159</v>
      </c>
      <c r="AH155" s="195">
        <v>3</v>
      </c>
      <c r="AI155" s="184">
        <f t="shared" si="22"/>
        <v>1.8867924528301887</v>
      </c>
      <c r="AJ155" s="580">
        <v>150</v>
      </c>
      <c r="AK155" s="187">
        <v>1</v>
      </c>
      <c r="AL155" s="212">
        <f t="shared" si="23"/>
        <v>0.66666666666666674</v>
      </c>
      <c r="AM155" s="577">
        <v>146</v>
      </c>
      <c r="AN155" s="213">
        <v>1</v>
      </c>
      <c r="AO155" s="212">
        <f t="shared" si="24"/>
        <v>0.68493150684931503</v>
      </c>
      <c r="AP155" s="577">
        <v>126</v>
      </c>
      <c r="AQ155" s="213">
        <v>0</v>
      </c>
      <c r="AR155" s="212">
        <f t="shared" si="18"/>
        <v>0</v>
      </c>
      <c r="AS155" s="577">
        <v>154</v>
      </c>
      <c r="AT155" s="213">
        <v>5</v>
      </c>
      <c r="AU155" s="212">
        <v>3.2467532467532463</v>
      </c>
      <c r="AV155" s="572">
        <f t="shared" si="25"/>
        <v>735</v>
      </c>
      <c r="AW155" s="190">
        <f t="shared" si="25"/>
        <v>10</v>
      </c>
      <c r="AX155" s="191">
        <f t="shared" si="26"/>
        <v>1.3605442176870748</v>
      </c>
    </row>
    <row r="156" spans="1:50" s="192" customFormat="1" ht="15.75" customHeight="1" x14ac:dyDescent="0.15">
      <c r="A156" s="193"/>
      <c r="B156" s="178" t="s">
        <v>29</v>
      </c>
      <c r="C156" s="595">
        <v>70</v>
      </c>
      <c r="D156" s="179">
        <v>3</v>
      </c>
      <c r="E156" s="180">
        <v>4.3</v>
      </c>
      <c r="F156" s="595">
        <v>60</v>
      </c>
      <c r="G156" s="179">
        <v>2</v>
      </c>
      <c r="H156" s="180">
        <v>3.3</v>
      </c>
      <c r="I156" s="595">
        <v>72</v>
      </c>
      <c r="J156" s="179">
        <v>2</v>
      </c>
      <c r="K156" s="180">
        <v>2.8</v>
      </c>
      <c r="L156" s="595">
        <v>64</v>
      </c>
      <c r="M156" s="179">
        <v>2</v>
      </c>
      <c r="N156" s="180">
        <v>3.1</v>
      </c>
      <c r="O156" s="444">
        <v>80</v>
      </c>
      <c r="P156" s="3">
        <v>2</v>
      </c>
      <c r="Q156" s="180">
        <v>2.5</v>
      </c>
      <c r="R156" s="585">
        <v>83</v>
      </c>
      <c r="S156" s="194">
        <v>3</v>
      </c>
      <c r="T156" s="180">
        <v>3.6</v>
      </c>
      <c r="U156" s="588">
        <v>80</v>
      </c>
      <c r="V156" s="195">
        <v>0</v>
      </c>
      <c r="W156" s="180">
        <v>0</v>
      </c>
      <c r="X156" s="588">
        <v>78</v>
      </c>
      <c r="Y156" s="195">
        <v>2</v>
      </c>
      <c r="Z156" s="184">
        <f t="shared" si="19"/>
        <v>2.5641025641025639</v>
      </c>
      <c r="AA156" s="585">
        <v>80</v>
      </c>
      <c r="AB156" s="195">
        <v>4</v>
      </c>
      <c r="AC156" s="188">
        <f t="shared" si="20"/>
        <v>5</v>
      </c>
      <c r="AD156" s="182">
        <v>61</v>
      </c>
      <c r="AE156" s="195">
        <v>0</v>
      </c>
      <c r="AF156" s="184">
        <f t="shared" si="21"/>
        <v>0</v>
      </c>
      <c r="AG156" s="196">
        <v>70</v>
      </c>
      <c r="AH156" s="195">
        <v>3</v>
      </c>
      <c r="AI156" s="184">
        <f t="shared" si="22"/>
        <v>4.2857142857142856</v>
      </c>
      <c r="AJ156" s="580">
        <v>60</v>
      </c>
      <c r="AK156" s="187">
        <v>0</v>
      </c>
      <c r="AL156" s="188">
        <f t="shared" si="23"/>
        <v>0</v>
      </c>
      <c r="AM156" s="576">
        <v>69</v>
      </c>
      <c r="AN156" s="187">
        <v>1</v>
      </c>
      <c r="AO156" s="188">
        <f t="shared" si="24"/>
        <v>1.4492753623188406</v>
      </c>
      <c r="AP156" s="576">
        <v>71</v>
      </c>
      <c r="AQ156" s="187">
        <v>0</v>
      </c>
      <c r="AR156" s="188">
        <f t="shared" si="18"/>
        <v>0</v>
      </c>
      <c r="AS156" s="576">
        <v>77</v>
      </c>
      <c r="AT156" s="187">
        <v>5</v>
      </c>
      <c r="AU156" s="188">
        <v>6.4935064935064926</v>
      </c>
      <c r="AV156" s="572">
        <f t="shared" si="25"/>
        <v>347</v>
      </c>
      <c r="AW156" s="190">
        <f t="shared" si="25"/>
        <v>9</v>
      </c>
      <c r="AX156" s="191">
        <f t="shared" si="26"/>
        <v>2.5936599423631126</v>
      </c>
    </row>
    <row r="157" spans="1:50" s="192" customFormat="1" ht="15.75" customHeight="1" x14ac:dyDescent="0.15">
      <c r="A157" s="193"/>
      <c r="B157" s="178" t="s">
        <v>32</v>
      </c>
      <c r="C157" s="595">
        <v>68</v>
      </c>
      <c r="D157" s="179">
        <v>1</v>
      </c>
      <c r="E157" s="180">
        <v>1.5</v>
      </c>
      <c r="F157" s="595">
        <v>57</v>
      </c>
      <c r="G157" s="179">
        <v>0</v>
      </c>
      <c r="H157" s="180">
        <v>0</v>
      </c>
      <c r="I157" s="595">
        <v>63</v>
      </c>
      <c r="J157" s="179">
        <v>0</v>
      </c>
      <c r="K157" s="180">
        <v>0</v>
      </c>
      <c r="L157" s="595">
        <v>80</v>
      </c>
      <c r="M157" s="179">
        <v>1</v>
      </c>
      <c r="N157" s="180">
        <v>1.3</v>
      </c>
      <c r="O157" s="444">
        <v>84</v>
      </c>
      <c r="P157" s="3">
        <v>2</v>
      </c>
      <c r="Q157" s="180">
        <v>2.4</v>
      </c>
      <c r="R157" s="586">
        <v>60</v>
      </c>
      <c r="S157" s="194">
        <v>0</v>
      </c>
      <c r="T157" s="219">
        <v>0</v>
      </c>
      <c r="U157" s="589">
        <v>59</v>
      </c>
      <c r="V157" s="195">
        <v>1</v>
      </c>
      <c r="W157" s="219">
        <v>1.7</v>
      </c>
      <c r="X157" s="589">
        <v>82</v>
      </c>
      <c r="Y157" s="195">
        <v>0</v>
      </c>
      <c r="Z157" s="184">
        <f t="shared" si="19"/>
        <v>0</v>
      </c>
      <c r="AA157" s="586">
        <v>80</v>
      </c>
      <c r="AB157" s="195">
        <v>0</v>
      </c>
      <c r="AC157" s="188">
        <f t="shared" si="20"/>
        <v>0</v>
      </c>
      <c r="AD157" s="197">
        <v>71</v>
      </c>
      <c r="AE157" s="198">
        <v>1</v>
      </c>
      <c r="AF157" s="184">
        <f t="shared" si="21"/>
        <v>1.4084507042253522</v>
      </c>
      <c r="AG157" s="199">
        <v>89</v>
      </c>
      <c r="AH157" s="198">
        <v>0</v>
      </c>
      <c r="AI157" s="184">
        <f t="shared" si="22"/>
        <v>0</v>
      </c>
      <c r="AJ157" s="580">
        <v>90</v>
      </c>
      <c r="AK157" s="187">
        <v>1</v>
      </c>
      <c r="AL157" s="200">
        <f t="shared" si="23"/>
        <v>1.1111111111111112</v>
      </c>
      <c r="AM157" s="578">
        <v>77</v>
      </c>
      <c r="AN157" s="223">
        <v>0</v>
      </c>
      <c r="AO157" s="200">
        <f t="shared" si="24"/>
        <v>0</v>
      </c>
      <c r="AP157" s="578">
        <v>55</v>
      </c>
      <c r="AQ157" s="223">
        <v>0</v>
      </c>
      <c r="AR157" s="200">
        <f t="shared" si="18"/>
        <v>0</v>
      </c>
      <c r="AS157" s="578">
        <v>77</v>
      </c>
      <c r="AT157" s="223">
        <v>0</v>
      </c>
      <c r="AU157" s="200">
        <v>0</v>
      </c>
      <c r="AV157" s="572">
        <f t="shared" si="25"/>
        <v>388</v>
      </c>
      <c r="AW157" s="190">
        <f t="shared" si="25"/>
        <v>1</v>
      </c>
      <c r="AX157" s="191">
        <f t="shared" si="26"/>
        <v>0.25773195876288657</v>
      </c>
    </row>
    <row r="158" spans="1:50" s="192" customFormat="1" ht="15.75" customHeight="1" x14ac:dyDescent="0.15">
      <c r="A158" s="202" t="s">
        <v>184</v>
      </c>
      <c r="B158" s="203" t="s">
        <v>61</v>
      </c>
      <c r="C158" s="596">
        <v>131</v>
      </c>
      <c r="D158" s="204">
        <v>3</v>
      </c>
      <c r="E158" s="205">
        <v>2.2999999999999998</v>
      </c>
      <c r="F158" s="596">
        <v>140</v>
      </c>
      <c r="G158" s="204">
        <v>1</v>
      </c>
      <c r="H158" s="205">
        <v>0.7</v>
      </c>
      <c r="I158" s="596">
        <v>165</v>
      </c>
      <c r="J158" s="204">
        <v>4</v>
      </c>
      <c r="K158" s="205">
        <v>2.4</v>
      </c>
      <c r="L158" s="596">
        <v>151</v>
      </c>
      <c r="M158" s="204">
        <v>6</v>
      </c>
      <c r="N158" s="205">
        <v>4</v>
      </c>
      <c r="O158" s="592">
        <v>150</v>
      </c>
      <c r="P158" s="206">
        <v>2</v>
      </c>
      <c r="Q158" s="205">
        <v>1.3</v>
      </c>
      <c r="R158" s="588">
        <v>147</v>
      </c>
      <c r="S158" s="207">
        <v>0</v>
      </c>
      <c r="T158" s="205">
        <v>0</v>
      </c>
      <c r="U158" s="208">
        <v>160</v>
      </c>
      <c r="V158" s="209">
        <v>2</v>
      </c>
      <c r="W158" s="180">
        <v>1.3</v>
      </c>
      <c r="X158" s="208">
        <v>144</v>
      </c>
      <c r="Y158" s="209">
        <v>1</v>
      </c>
      <c r="Z158" s="210">
        <f t="shared" si="19"/>
        <v>0.69444444444444442</v>
      </c>
      <c r="AA158" s="211">
        <v>150</v>
      </c>
      <c r="AB158" s="209">
        <v>3</v>
      </c>
      <c r="AC158" s="212">
        <f t="shared" si="20"/>
        <v>2</v>
      </c>
      <c r="AD158" s="182">
        <v>149</v>
      </c>
      <c r="AE158" s="195">
        <v>3</v>
      </c>
      <c r="AF158" s="210">
        <f t="shared" si="21"/>
        <v>2.0134228187919461</v>
      </c>
      <c r="AG158" s="196">
        <v>153</v>
      </c>
      <c r="AH158" s="195">
        <v>6</v>
      </c>
      <c r="AI158" s="210">
        <f t="shared" si="22"/>
        <v>3.9215686274509802</v>
      </c>
      <c r="AJ158" s="581">
        <v>176</v>
      </c>
      <c r="AK158" s="213">
        <v>1</v>
      </c>
      <c r="AL158" s="212">
        <f t="shared" si="23"/>
        <v>0.56818181818181823</v>
      </c>
      <c r="AM158" s="577">
        <v>172</v>
      </c>
      <c r="AN158" s="213">
        <v>7</v>
      </c>
      <c r="AO158" s="188">
        <f t="shared" si="24"/>
        <v>4.0697674418604652</v>
      </c>
      <c r="AP158" s="577">
        <v>147</v>
      </c>
      <c r="AQ158" s="213">
        <v>3</v>
      </c>
      <c r="AR158" s="212">
        <f t="shared" si="18"/>
        <v>2.0408163265306123</v>
      </c>
      <c r="AS158" s="577">
        <v>161</v>
      </c>
      <c r="AT158" s="213">
        <v>3</v>
      </c>
      <c r="AU158" s="184">
        <v>1.8633540372670807</v>
      </c>
      <c r="AV158" s="574">
        <f t="shared" si="25"/>
        <v>809</v>
      </c>
      <c r="AW158" s="238">
        <f t="shared" si="25"/>
        <v>20</v>
      </c>
      <c r="AX158" s="214">
        <f t="shared" si="26"/>
        <v>2.4721878862793574</v>
      </c>
    </row>
    <row r="159" spans="1:50" s="192" customFormat="1" ht="15.75" customHeight="1" x14ac:dyDescent="0.15">
      <c r="A159" s="193"/>
      <c r="B159" s="178" t="s">
        <v>29</v>
      </c>
      <c r="C159" s="595">
        <v>61</v>
      </c>
      <c r="D159" s="179">
        <v>2</v>
      </c>
      <c r="E159" s="180">
        <v>3.3</v>
      </c>
      <c r="F159" s="595">
        <v>84</v>
      </c>
      <c r="G159" s="179">
        <v>1</v>
      </c>
      <c r="H159" s="180">
        <v>1.2</v>
      </c>
      <c r="I159" s="595">
        <v>95</v>
      </c>
      <c r="J159" s="179">
        <v>4</v>
      </c>
      <c r="K159" s="180">
        <v>4.2</v>
      </c>
      <c r="L159" s="595">
        <v>76</v>
      </c>
      <c r="M159" s="179">
        <v>3</v>
      </c>
      <c r="N159" s="180">
        <v>3.9</v>
      </c>
      <c r="O159" s="447">
        <v>80</v>
      </c>
      <c r="P159" s="215">
        <v>2</v>
      </c>
      <c r="Q159" s="180">
        <v>2.5</v>
      </c>
      <c r="R159" s="588">
        <v>85</v>
      </c>
      <c r="S159" s="194">
        <v>0</v>
      </c>
      <c r="T159" s="180">
        <v>0</v>
      </c>
      <c r="U159" s="588">
        <v>74</v>
      </c>
      <c r="V159" s="195">
        <v>1</v>
      </c>
      <c r="W159" s="180">
        <v>1.4</v>
      </c>
      <c r="X159" s="588">
        <v>74</v>
      </c>
      <c r="Y159" s="195">
        <v>0</v>
      </c>
      <c r="Z159" s="184">
        <f t="shared" si="19"/>
        <v>0</v>
      </c>
      <c r="AA159" s="585">
        <v>80</v>
      </c>
      <c r="AB159" s="195">
        <v>3</v>
      </c>
      <c r="AC159" s="188">
        <f t="shared" si="20"/>
        <v>3.75</v>
      </c>
      <c r="AD159" s="182">
        <v>75</v>
      </c>
      <c r="AE159" s="195">
        <v>3</v>
      </c>
      <c r="AF159" s="184">
        <f t="shared" si="21"/>
        <v>4</v>
      </c>
      <c r="AG159" s="196">
        <v>84</v>
      </c>
      <c r="AH159" s="195">
        <v>3</v>
      </c>
      <c r="AI159" s="184">
        <f t="shared" si="22"/>
        <v>3.5714285714285712</v>
      </c>
      <c r="AJ159" s="580">
        <v>83</v>
      </c>
      <c r="AK159" s="187">
        <v>0</v>
      </c>
      <c r="AL159" s="188">
        <f t="shared" si="23"/>
        <v>0</v>
      </c>
      <c r="AM159" s="576">
        <v>92</v>
      </c>
      <c r="AN159" s="187">
        <v>5</v>
      </c>
      <c r="AO159" s="188">
        <f t="shared" si="24"/>
        <v>5.4347826086956523</v>
      </c>
      <c r="AP159" s="576">
        <v>66</v>
      </c>
      <c r="AQ159" s="187">
        <v>1</v>
      </c>
      <c r="AR159" s="188">
        <f t="shared" si="18"/>
        <v>1.5151515151515151</v>
      </c>
      <c r="AS159" s="576">
        <v>93</v>
      </c>
      <c r="AT159" s="187">
        <v>3</v>
      </c>
      <c r="AU159" s="184">
        <v>3.225806451612903</v>
      </c>
      <c r="AV159" s="572">
        <f t="shared" si="25"/>
        <v>418</v>
      </c>
      <c r="AW159" s="190">
        <f t="shared" si="25"/>
        <v>12</v>
      </c>
      <c r="AX159" s="191">
        <f t="shared" si="26"/>
        <v>2.8708133971291865</v>
      </c>
    </row>
    <row r="160" spans="1:50" s="192" customFormat="1" ht="15.75" customHeight="1" x14ac:dyDescent="0.15">
      <c r="A160" s="216"/>
      <c r="B160" s="217" t="s">
        <v>32</v>
      </c>
      <c r="C160" s="597">
        <v>70</v>
      </c>
      <c r="D160" s="218">
        <v>1</v>
      </c>
      <c r="E160" s="219">
        <v>1.4</v>
      </c>
      <c r="F160" s="597">
        <v>56</v>
      </c>
      <c r="G160" s="218">
        <v>0</v>
      </c>
      <c r="H160" s="219">
        <v>0</v>
      </c>
      <c r="I160" s="597">
        <v>70</v>
      </c>
      <c r="J160" s="218">
        <v>0</v>
      </c>
      <c r="K160" s="219">
        <v>0</v>
      </c>
      <c r="L160" s="597">
        <v>75</v>
      </c>
      <c r="M160" s="218">
        <v>3</v>
      </c>
      <c r="N160" s="219">
        <v>4</v>
      </c>
      <c r="O160" s="593">
        <v>70</v>
      </c>
      <c r="P160" s="225">
        <v>0</v>
      </c>
      <c r="Q160" s="219">
        <v>0</v>
      </c>
      <c r="R160" s="588">
        <v>62</v>
      </c>
      <c r="S160" s="221">
        <v>0</v>
      </c>
      <c r="T160" s="219">
        <v>0</v>
      </c>
      <c r="U160" s="197">
        <v>86</v>
      </c>
      <c r="V160" s="198">
        <v>1</v>
      </c>
      <c r="W160" s="180">
        <v>1.2</v>
      </c>
      <c r="X160" s="197">
        <v>70</v>
      </c>
      <c r="Y160" s="198">
        <v>1</v>
      </c>
      <c r="Z160" s="222">
        <f t="shared" si="19"/>
        <v>1.4285714285714286</v>
      </c>
      <c r="AA160" s="199">
        <v>70</v>
      </c>
      <c r="AB160" s="198">
        <v>0</v>
      </c>
      <c r="AC160" s="200">
        <f t="shared" si="20"/>
        <v>0</v>
      </c>
      <c r="AD160" s="197">
        <v>74</v>
      </c>
      <c r="AE160" s="198">
        <v>0</v>
      </c>
      <c r="AF160" s="222">
        <f t="shared" si="21"/>
        <v>0</v>
      </c>
      <c r="AG160" s="199">
        <v>69</v>
      </c>
      <c r="AH160" s="198">
        <v>3</v>
      </c>
      <c r="AI160" s="222">
        <f t="shared" si="22"/>
        <v>4.3478260869565215</v>
      </c>
      <c r="AJ160" s="582">
        <v>93</v>
      </c>
      <c r="AK160" s="223">
        <v>1</v>
      </c>
      <c r="AL160" s="200">
        <f t="shared" si="23"/>
        <v>1.0752688172043012</v>
      </c>
      <c r="AM160" s="578">
        <v>80</v>
      </c>
      <c r="AN160" s="223">
        <v>2</v>
      </c>
      <c r="AO160" s="188">
        <f t="shared" si="24"/>
        <v>2.5</v>
      </c>
      <c r="AP160" s="578">
        <v>81</v>
      </c>
      <c r="AQ160" s="223">
        <v>2</v>
      </c>
      <c r="AR160" s="188">
        <f t="shared" si="18"/>
        <v>2.4691358024691357</v>
      </c>
      <c r="AS160" s="578">
        <v>68</v>
      </c>
      <c r="AT160" s="223">
        <v>0</v>
      </c>
      <c r="AU160" s="184">
        <v>0</v>
      </c>
      <c r="AV160" s="573">
        <f t="shared" si="25"/>
        <v>391</v>
      </c>
      <c r="AW160" s="201">
        <f t="shared" si="25"/>
        <v>8</v>
      </c>
      <c r="AX160" s="224">
        <f t="shared" si="26"/>
        <v>2.0460358056265986</v>
      </c>
    </row>
    <row r="161" spans="1:50" s="192" customFormat="1" ht="15.75" customHeight="1" x14ac:dyDescent="0.15">
      <c r="A161" s="202" t="s">
        <v>185</v>
      </c>
      <c r="B161" s="203" t="s">
        <v>61</v>
      </c>
      <c r="C161" s="596">
        <v>121</v>
      </c>
      <c r="D161" s="204">
        <v>2</v>
      </c>
      <c r="E161" s="205">
        <v>1.7</v>
      </c>
      <c r="F161" s="596">
        <v>124</v>
      </c>
      <c r="G161" s="204">
        <v>2</v>
      </c>
      <c r="H161" s="205">
        <v>1.6</v>
      </c>
      <c r="I161" s="596">
        <v>119</v>
      </c>
      <c r="J161" s="204">
        <v>4</v>
      </c>
      <c r="K161" s="205">
        <v>3.4</v>
      </c>
      <c r="L161" s="596">
        <v>99</v>
      </c>
      <c r="M161" s="204">
        <v>2</v>
      </c>
      <c r="N161" s="205">
        <v>2</v>
      </c>
      <c r="O161" s="592">
        <v>133</v>
      </c>
      <c r="P161" s="206">
        <v>2</v>
      </c>
      <c r="Q161" s="205">
        <v>1.5</v>
      </c>
      <c r="R161" s="587">
        <v>115</v>
      </c>
      <c r="S161" s="194">
        <v>2</v>
      </c>
      <c r="T161" s="180">
        <v>1.7</v>
      </c>
      <c r="U161" s="182">
        <v>116</v>
      </c>
      <c r="V161" s="195">
        <v>3</v>
      </c>
      <c r="W161" s="205">
        <v>2.6</v>
      </c>
      <c r="X161" s="182">
        <v>124</v>
      </c>
      <c r="Y161" s="195">
        <v>1</v>
      </c>
      <c r="Z161" s="184">
        <f t="shared" si="19"/>
        <v>0.80645161290322576</v>
      </c>
      <c r="AA161" s="196">
        <v>141</v>
      </c>
      <c r="AB161" s="195">
        <v>4</v>
      </c>
      <c r="AC161" s="188">
        <f t="shared" si="20"/>
        <v>2.8368794326241136</v>
      </c>
      <c r="AD161" s="182">
        <v>152</v>
      </c>
      <c r="AE161" s="195">
        <v>3</v>
      </c>
      <c r="AF161" s="184">
        <f t="shared" si="21"/>
        <v>1.9736842105263157</v>
      </c>
      <c r="AG161" s="196">
        <v>133</v>
      </c>
      <c r="AH161" s="195">
        <v>2</v>
      </c>
      <c r="AI161" s="184">
        <f t="shared" si="22"/>
        <v>1.5037593984962405</v>
      </c>
      <c r="AJ161" s="580">
        <v>158</v>
      </c>
      <c r="AK161" s="187">
        <v>4</v>
      </c>
      <c r="AL161" s="212">
        <f t="shared" si="23"/>
        <v>2.5316455696202533</v>
      </c>
      <c r="AM161" s="577">
        <v>140</v>
      </c>
      <c r="AN161" s="213">
        <v>3</v>
      </c>
      <c r="AO161" s="212">
        <f t="shared" si="24"/>
        <v>2.1428571428571428</v>
      </c>
      <c r="AP161" s="577">
        <v>139</v>
      </c>
      <c r="AQ161" s="213">
        <v>0</v>
      </c>
      <c r="AR161" s="212">
        <f t="shared" si="18"/>
        <v>0</v>
      </c>
      <c r="AS161" s="577">
        <v>146</v>
      </c>
      <c r="AT161" s="213">
        <v>2</v>
      </c>
      <c r="AU161" s="212">
        <v>1.3698630136986301</v>
      </c>
      <c r="AV161" s="572">
        <f t="shared" si="25"/>
        <v>716</v>
      </c>
      <c r="AW161" s="190">
        <f t="shared" si="25"/>
        <v>11</v>
      </c>
      <c r="AX161" s="191">
        <f t="shared" si="26"/>
        <v>1.5363128491620111</v>
      </c>
    </row>
    <row r="162" spans="1:50" s="192" customFormat="1" ht="15.75" customHeight="1" x14ac:dyDescent="0.15">
      <c r="A162" s="193"/>
      <c r="B162" s="178" t="s">
        <v>29</v>
      </c>
      <c r="C162" s="595">
        <v>60</v>
      </c>
      <c r="D162" s="179">
        <v>2</v>
      </c>
      <c r="E162" s="180">
        <v>3.3</v>
      </c>
      <c r="F162" s="595">
        <v>62</v>
      </c>
      <c r="G162" s="179">
        <v>0</v>
      </c>
      <c r="H162" s="180">
        <v>0</v>
      </c>
      <c r="I162" s="595">
        <v>67</v>
      </c>
      <c r="J162" s="179">
        <v>2</v>
      </c>
      <c r="K162" s="180">
        <v>3</v>
      </c>
      <c r="L162" s="595">
        <v>49</v>
      </c>
      <c r="M162" s="179">
        <v>2</v>
      </c>
      <c r="N162" s="180">
        <v>4.0999999999999996</v>
      </c>
      <c r="O162" s="447">
        <v>78</v>
      </c>
      <c r="P162" s="215">
        <v>2</v>
      </c>
      <c r="Q162" s="180">
        <v>2.6</v>
      </c>
      <c r="R162" s="585">
        <v>70</v>
      </c>
      <c r="S162" s="194">
        <v>2</v>
      </c>
      <c r="T162" s="180">
        <v>2.9</v>
      </c>
      <c r="U162" s="588">
        <v>56</v>
      </c>
      <c r="V162" s="195">
        <v>3</v>
      </c>
      <c r="W162" s="180">
        <v>5.4</v>
      </c>
      <c r="X162" s="588">
        <v>62</v>
      </c>
      <c r="Y162" s="195">
        <v>0</v>
      </c>
      <c r="Z162" s="184">
        <f t="shared" si="19"/>
        <v>0</v>
      </c>
      <c r="AA162" s="585">
        <v>80</v>
      </c>
      <c r="AB162" s="195">
        <v>4</v>
      </c>
      <c r="AC162" s="188">
        <f t="shared" si="20"/>
        <v>5</v>
      </c>
      <c r="AD162" s="182">
        <v>87</v>
      </c>
      <c r="AE162" s="195">
        <v>2</v>
      </c>
      <c r="AF162" s="184">
        <f t="shared" si="21"/>
        <v>2.2988505747126435</v>
      </c>
      <c r="AG162" s="196">
        <v>73</v>
      </c>
      <c r="AH162" s="195">
        <v>2</v>
      </c>
      <c r="AI162" s="184">
        <f t="shared" si="22"/>
        <v>2.7397260273972601</v>
      </c>
      <c r="AJ162" s="580">
        <v>75</v>
      </c>
      <c r="AK162" s="187">
        <v>2</v>
      </c>
      <c r="AL162" s="188">
        <f t="shared" si="23"/>
        <v>2.666666666666667</v>
      </c>
      <c r="AM162" s="576">
        <v>71</v>
      </c>
      <c r="AN162" s="187">
        <v>2</v>
      </c>
      <c r="AO162" s="188">
        <f t="shared" si="24"/>
        <v>2.8169014084507045</v>
      </c>
      <c r="AP162" s="576">
        <v>71</v>
      </c>
      <c r="AQ162" s="187">
        <v>0</v>
      </c>
      <c r="AR162" s="188">
        <f t="shared" si="18"/>
        <v>0</v>
      </c>
      <c r="AS162" s="576">
        <v>68</v>
      </c>
      <c r="AT162" s="187">
        <v>1</v>
      </c>
      <c r="AU162" s="188">
        <v>1.4705882352941175</v>
      </c>
      <c r="AV162" s="572">
        <f t="shared" si="25"/>
        <v>358</v>
      </c>
      <c r="AW162" s="190">
        <f t="shared" si="25"/>
        <v>7</v>
      </c>
      <c r="AX162" s="191">
        <f t="shared" si="26"/>
        <v>1.9553072625698324</v>
      </c>
    </row>
    <row r="163" spans="1:50" s="192" customFormat="1" ht="15.75" customHeight="1" x14ac:dyDescent="0.15">
      <c r="A163" s="216"/>
      <c r="B163" s="217" t="s">
        <v>32</v>
      </c>
      <c r="C163" s="597">
        <v>61</v>
      </c>
      <c r="D163" s="218">
        <v>0</v>
      </c>
      <c r="E163" s="219">
        <v>0</v>
      </c>
      <c r="F163" s="597">
        <v>62</v>
      </c>
      <c r="G163" s="218">
        <v>2</v>
      </c>
      <c r="H163" s="219">
        <v>3.2</v>
      </c>
      <c r="I163" s="597">
        <v>52</v>
      </c>
      <c r="J163" s="218">
        <v>2</v>
      </c>
      <c r="K163" s="219">
        <v>3.8</v>
      </c>
      <c r="L163" s="597">
        <v>50</v>
      </c>
      <c r="M163" s="218">
        <v>0</v>
      </c>
      <c r="N163" s="219">
        <v>0</v>
      </c>
      <c r="O163" s="593">
        <v>55</v>
      </c>
      <c r="P163" s="225">
        <v>0</v>
      </c>
      <c r="Q163" s="219">
        <v>0</v>
      </c>
      <c r="R163" s="586">
        <v>45</v>
      </c>
      <c r="S163" s="194">
        <v>0</v>
      </c>
      <c r="T163" s="219">
        <v>0</v>
      </c>
      <c r="U163" s="197">
        <v>60</v>
      </c>
      <c r="V163" s="195">
        <v>0</v>
      </c>
      <c r="W163" s="219">
        <v>0</v>
      </c>
      <c r="X163" s="197">
        <v>62</v>
      </c>
      <c r="Y163" s="195">
        <v>1</v>
      </c>
      <c r="Z163" s="184">
        <f t="shared" si="19"/>
        <v>1.6129032258064515</v>
      </c>
      <c r="AA163" s="199">
        <v>61</v>
      </c>
      <c r="AB163" s="195">
        <v>0</v>
      </c>
      <c r="AC163" s="188">
        <f t="shared" si="20"/>
        <v>0</v>
      </c>
      <c r="AD163" s="197">
        <v>65</v>
      </c>
      <c r="AE163" s="198">
        <v>1</v>
      </c>
      <c r="AF163" s="184">
        <f t="shared" si="21"/>
        <v>1.5384615384615385</v>
      </c>
      <c r="AG163" s="199">
        <v>60</v>
      </c>
      <c r="AH163" s="198">
        <v>0</v>
      </c>
      <c r="AI163" s="184">
        <f t="shared" si="22"/>
        <v>0</v>
      </c>
      <c r="AJ163" s="580">
        <v>83</v>
      </c>
      <c r="AK163" s="187">
        <v>2</v>
      </c>
      <c r="AL163" s="200">
        <f t="shared" si="23"/>
        <v>2.4096385542168677</v>
      </c>
      <c r="AM163" s="578">
        <v>69</v>
      </c>
      <c r="AN163" s="223">
        <v>1</v>
      </c>
      <c r="AO163" s="200">
        <f t="shared" si="24"/>
        <v>1.4492753623188406</v>
      </c>
      <c r="AP163" s="578">
        <v>68</v>
      </c>
      <c r="AQ163" s="223">
        <v>0</v>
      </c>
      <c r="AR163" s="200">
        <f t="shared" si="18"/>
        <v>0</v>
      </c>
      <c r="AS163" s="578">
        <v>78</v>
      </c>
      <c r="AT163" s="223">
        <v>1</v>
      </c>
      <c r="AU163" s="200">
        <v>1.2820512820512819</v>
      </c>
      <c r="AV163" s="572">
        <f t="shared" si="25"/>
        <v>358</v>
      </c>
      <c r="AW163" s="190">
        <f t="shared" si="25"/>
        <v>4</v>
      </c>
      <c r="AX163" s="191">
        <f t="shared" si="26"/>
        <v>1.1173184357541899</v>
      </c>
    </row>
    <row r="164" spans="1:50" s="192" customFormat="1" ht="15.75" customHeight="1" x14ac:dyDescent="0.15">
      <c r="A164" s="202" t="s">
        <v>186</v>
      </c>
      <c r="B164" s="178" t="s">
        <v>61</v>
      </c>
      <c r="C164" s="595">
        <v>157</v>
      </c>
      <c r="D164" s="179">
        <v>3</v>
      </c>
      <c r="E164" s="180">
        <v>1.9</v>
      </c>
      <c r="F164" s="595">
        <v>175</v>
      </c>
      <c r="G164" s="179">
        <v>2</v>
      </c>
      <c r="H164" s="180">
        <v>1.1000000000000001</v>
      </c>
      <c r="I164" s="595">
        <v>152</v>
      </c>
      <c r="J164" s="179">
        <v>4</v>
      </c>
      <c r="K164" s="180">
        <v>2.6</v>
      </c>
      <c r="L164" s="595">
        <v>148</v>
      </c>
      <c r="M164" s="179">
        <v>2</v>
      </c>
      <c r="N164" s="180">
        <v>1.4</v>
      </c>
      <c r="O164" s="444">
        <v>137</v>
      </c>
      <c r="P164" s="3">
        <v>3</v>
      </c>
      <c r="Q164" s="180">
        <v>2.2000000000000002</v>
      </c>
      <c r="R164" s="588">
        <v>166</v>
      </c>
      <c r="S164" s="207">
        <v>1</v>
      </c>
      <c r="T164" s="205">
        <v>0.6</v>
      </c>
      <c r="U164" s="208">
        <v>176</v>
      </c>
      <c r="V164" s="209">
        <v>1</v>
      </c>
      <c r="W164" s="180">
        <v>0.6</v>
      </c>
      <c r="X164" s="208">
        <v>176</v>
      </c>
      <c r="Y164" s="209">
        <v>4</v>
      </c>
      <c r="Z164" s="210">
        <f t="shared" si="19"/>
        <v>2.2727272727272729</v>
      </c>
      <c r="AA164" s="211">
        <v>160</v>
      </c>
      <c r="AB164" s="209">
        <v>4</v>
      </c>
      <c r="AC164" s="212">
        <f t="shared" si="20"/>
        <v>2.5</v>
      </c>
      <c r="AD164" s="182">
        <v>164</v>
      </c>
      <c r="AE164" s="195">
        <v>4</v>
      </c>
      <c r="AF164" s="210">
        <f t="shared" si="21"/>
        <v>2.4390243902439024</v>
      </c>
      <c r="AG164" s="196">
        <v>158</v>
      </c>
      <c r="AH164" s="195">
        <v>3</v>
      </c>
      <c r="AI164" s="210">
        <f t="shared" si="22"/>
        <v>1.89873417721519</v>
      </c>
      <c r="AJ164" s="581">
        <v>160</v>
      </c>
      <c r="AK164" s="213">
        <v>3</v>
      </c>
      <c r="AL164" s="212">
        <f t="shared" si="23"/>
        <v>1.875</v>
      </c>
      <c r="AM164" s="577">
        <v>150</v>
      </c>
      <c r="AN164" s="213">
        <v>2</v>
      </c>
      <c r="AO164" s="188">
        <f t="shared" si="24"/>
        <v>1.3333333333333335</v>
      </c>
      <c r="AP164" s="577">
        <v>139</v>
      </c>
      <c r="AQ164" s="213">
        <v>0</v>
      </c>
      <c r="AR164" s="188">
        <f t="shared" si="18"/>
        <v>0</v>
      </c>
      <c r="AS164" s="577">
        <v>178</v>
      </c>
      <c r="AT164" s="213">
        <v>4</v>
      </c>
      <c r="AU164" s="184">
        <v>2.2471910112359552</v>
      </c>
      <c r="AV164" s="574">
        <f t="shared" si="25"/>
        <v>785</v>
      </c>
      <c r="AW164" s="238">
        <f t="shared" si="25"/>
        <v>12</v>
      </c>
      <c r="AX164" s="214">
        <f t="shared" si="26"/>
        <v>1.5286624203821657</v>
      </c>
    </row>
    <row r="165" spans="1:50" s="192" customFormat="1" ht="15.75" customHeight="1" x14ac:dyDescent="0.15">
      <c r="A165" s="193"/>
      <c r="B165" s="178" t="s">
        <v>29</v>
      </c>
      <c r="C165" s="595">
        <v>84</v>
      </c>
      <c r="D165" s="179">
        <v>3</v>
      </c>
      <c r="E165" s="180">
        <v>3.6</v>
      </c>
      <c r="F165" s="595">
        <v>85</v>
      </c>
      <c r="G165" s="179">
        <v>2</v>
      </c>
      <c r="H165" s="180">
        <v>2.4</v>
      </c>
      <c r="I165" s="595">
        <v>74</v>
      </c>
      <c r="J165" s="179">
        <v>2</v>
      </c>
      <c r="K165" s="180">
        <v>2.7</v>
      </c>
      <c r="L165" s="595">
        <v>79</v>
      </c>
      <c r="M165" s="179">
        <v>2</v>
      </c>
      <c r="N165" s="180">
        <v>2.5</v>
      </c>
      <c r="O165" s="444">
        <v>74</v>
      </c>
      <c r="P165" s="3">
        <v>2</v>
      </c>
      <c r="Q165" s="180">
        <v>2.7</v>
      </c>
      <c r="R165" s="588">
        <v>89</v>
      </c>
      <c r="S165" s="194">
        <v>1</v>
      </c>
      <c r="T165" s="180">
        <v>1.1000000000000001</v>
      </c>
      <c r="U165" s="588">
        <v>93</v>
      </c>
      <c r="V165" s="195">
        <v>1</v>
      </c>
      <c r="W165" s="180">
        <v>1.1000000000000001</v>
      </c>
      <c r="X165" s="588">
        <v>92</v>
      </c>
      <c r="Y165" s="195">
        <v>1</v>
      </c>
      <c r="Z165" s="184">
        <f t="shared" si="19"/>
        <v>1.0869565217391304</v>
      </c>
      <c r="AA165" s="585">
        <v>81</v>
      </c>
      <c r="AB165" s="195">
        <v>2</v>
      </c>
      <c r="AC165" s="188">
        <f t="shared" si="20"/>
        <v>2.4691358024691357</v>
      </c>
      <c r="AD165" s="182">
        <v>88</v>
      </c>
      <c r="AE165" s="195">
        <v>2</v>
      </c>
      <c r="AF165" s="184">
        <f t="shared" si="21"/>
        <v>2.2727272727272729</v>
      </c>
      <c r="AG165" s="196">
        <v>81</v>
      </c>
      <c r="AH165" s="195">
        <v>3</v>
      </c>
      <c r="AI165" s="184">
        <f t="shared" si="22"/>
        <v>3.7037037037037033</v>
      </c>
      <c r="AJ165" s="580">
        <v>86</v>
      </c>
      <c r="AK165" s="187">
        <v>3</v>
      </c>
      <c r="AL165" s="188">
        <f t="shared" si="23"/>
        <v>3.4883720930232558</v>
      </c>
      <c r="AM165" s="576">
        <v>84</v>
      </c>
      <c r="AN165" s="187">
        <v>2</v>
      </c>
      <c r="AO165" s="188">
        <f t="shared" si="24"/>
        <v>2.3809523809523809</v>
      </c>
      <c r="AP165" s="576">
        <v>72</v>
      </c>
      <c r="AQ165" s="187">
        <v>0</v>
      </c>
      <c r="AR165" s="188">
        <f t="shared" si="18"/>
        <v>0</v>
      </c>
      <c r="AS165" s="576">
        <v>87</v>
      </c>
      <c r="AT165" s="187">
        <v>3</v>
      </c>
      <c r="AU165" s="184">
        <v>3.4482758620689653</v>
      </c>
      <c r="AV165" s="572">
        <f t="shared" si="25"/>
        <v>410</v>
      </c>
      <c r="AW165" s="190">
        <f t="shared" si="25"/>
        <v>11</v>
      </c>
      <c r="AX165" s="191">
        <f t="shared" si="26"/>
        <v>2.6829268292682928</v>
      </c>
    </row>
    <row r="166" spans="1:50" s="192" customFormat="1" ht="15.75" customHeight="1" thickBot="1" x14ac:dyDescent="0.2">
      <c r="A166" s="239"/>
      <c r="B166" s="240" t="s">
        <v>32</v>
      </c>
      <c r="C166" s="600">
        <v>73</v>
      </c>
      <c r="D166" s="241">
        <v>0</v>
      </c>
      <c r="E166" s="242">
        <v>0</v>
      </c>
      <c r="F166" s="600">
        <v>90</v>
      </c>
      <c r="G166" s="241">
        <v>0</v>
      </c>
      <c r="H166" s="242">
        <v>0</v>
      </c>
      <c r="I166" s="600">
        <v>78</v>
      </c>
      <c r="J166" s="241">
        <v>2</v>
      </c>
      <c r="K166" s="242">
        <v>2.6</v>
      </c>
      <c r="L166" s="600">
        <v>69</v>
      </c>
      <c r="M166" s="241">
        <v>0</v>
      </c>
      <c r="N166" s="242">
        <v>0</v>
      </c>
      <c r="O166" s="594">
        <v>63</v>
      </c>
      <c r="P166" s="243">
        <v>1</v>
      </c>
      <c r="Q166" s="242">
        <v>1.6</v>
      </c>
      <c r="R166" s="591">
        <v>77</v>
      </c>
      <c r="S166" s="244">
        <v>0</v>
      </c>
      <c r="T166" s="242">
        <v>0</v>
      </c>
      <c r="U166" s="245">
        <v>83</v>
      </c>
      <c r="V166" s="246">
        <v>0</v>
      </c>
      <c r="W166" s="242">
        <v>0</v>
      </c>
      <c r="X166" s="245">
        <v>84</v>
      </c>
      <c r="Y166" s="246">
        <v>3</v>
      </c>
      <c r="Z166" s="247">
        <f t="shared" si="19"/>
        <v>3.5714285714285712</v>
      </c>
      <c r="AA166" s="248">
        <v>79</v>
      </c>
      <c r="AB166" s="246">
        <v>2</v>
      </c>
      <c r="AC166" s="249">
        <f t="shared" si="20"/>
        <v>2.5316455696202533</v>
      </c>
      <c r="AD166" s="245">
        <v>76</v>
      </c>
      <c r="AE166" s="246">
        <v>2</v>
      </c>
      <c r="AF166" s="247">
        <f t="shared" si="21"/>
        <v>2.6315789473684208</v>
      </c>
      <c r="AG166" s="248">
        <v>77</v>
      </c>
      <c r="AH166" s="246">
        <v>0</v>
      </c>
      <c r="AI166" s="247">
        <f t="shared" si="22"/>
        <v>0</v>
      </c>
      <c r="AJ166" s="584">
        <v>74</v>
      </c>
      <c r="AK166" s="250">
        <v>0</v>
      </c>
      <c r="AL166" s="249">
        <f t="shared" si="23"/>
        <v>0</v>
      </c>
      <c r="AM166" s="579">
        <v>66</v>
      </c>
      <c r="AN166" s="250">
        <v>0</v>
      </c>
      <c r="AO166" s="249">
        <f t="shared" si="24"/>
        <v>0</v>
      </c>
      <c r="AP166" s="579">
        <v>67</v>
      </c>
      <c r="AQ166" s="250">
        <v>0</v>
      </c>
      <c r="AR166" s="249">
        <f t="shared" si="18"/>
        <v>0</v>
      </c>
      <c r="AS166" s="579">
        <v>91</v>
      </c>
      <c r="AT166" s="250">
        <v>1</v>
      </c>
      <c r="AU166" s="249">
        <v>1.098901098901099</v>
      </c>
      <c r="AV166" s="575">
        <f t="shared" si="25"/>
        <v>375</v>
      </c>
      <c r="AW166" s="569">
        <f t="shared" si="25"/>
        <v>1</v>
      </c>
      <c r="AX166" s="570">
        <f t="shared" si="26"/>
        <v>0.26666666666666666</v>
      </c>
    </row>
    <row r="167" spans="1:50" ht="15.6" customHeight="1" x14ac:dyDescent="0.15">
      <c r="A167" s="251"/>
    </row>
    <row r="168" spans="1:50" ht="15.6" customHeight="1" x14ac:dyDescent="0.15"/>
    <row r="169" spans="1:50" ht="15.6" customHeight="1" x14ac:dyDescent="0.15"/>
    <row r="170" spans="1:50" ht="15.6" customHeight="1" x14ac:dyDescent="0.15"/>
    <row r="171" spans="1:50" ht="15.6" customHeight="1" x14ac:dyDescent="0.15"/>
    <row r="172" spans="1:50" ht="15.6" customHeight="1" x14ac:dyDescent="0.15"/>
    <row r="173" spans="1:50" ht="15.6" customHeight="1" x14ac:dyDescent="0.15"/>
    <row r="174" spans="1:50" ht="15.6" customHeight="1" x14ac:dyDescent="0.15"/>
    <row r="175" spans="1:50" ht="15.6" customHeight="1" x14ac:dyDescent="0.15"/>
    <row r="176" spans="1:50" ht="15.6" customHeight="1" x14ac:dyDescent="0.15"/>
    <row r="177" spans="24:29" ht="15.6" customHeight="1" x14ac:dyDescent="0.15"/>
    <row r="178" spans="24:29" ht="15.6" customHeight="1" x14ac:dyDescent="0.15"/>
    <row r="179" spans="24:29" ht="15.6" customHeight="1" x14ac:dyDescent="0.15"/>
    <row r="180" spans="24:29" ht="15.6" customHeight="1" x14ac:dyDescent="0.15">
      <c r="X180" s="252"/>
      <c r="Y180" s="253"/>
      <c r="Z180" s="254"/>
      <c r="AA180" s="253"/>
      <c r="AB180" s="253"/>
      <c r="AC180" s="254"/>
    </row>
  </sheetData>
  <mergeCells count="18">
    <mergeCell ref="L3:N3"/>
    <mergeCell ref="A3:A4"/>
    <mergeCell ref="B3:B4"/>
    <mergeCell ref="C3:E3"/>
    <mergeCell ref="F3:H3"/>
    <mergeCell ref="I3:K3"/>
    <mergeCell ref="AV3:AX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</mergeCells>
  <phoneticPr fontId="3"/>
  <pageMargins left="0.74803149606299213" right="0.23622047244094491" top="0.74803149606299213" bottom="0.78740157480314965" header="0.51181102362204722" footer="0.51181102362204722"/>
  <pageSetup paperSize="8" scale="57" firstPageNumber="16" fitToHeight="2" orientation="landscape" useFirstPageNumber="1" r:id="rId1"/>
  <headerFooter alignWithMargins="0">
    <oddFooter>&amp;C&amp;18&amp;P</oddFooter>
  </headerFooter>
  <rowBreaks count="1" manualBreakCount="1">
    <brk id="88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表1性・年齢階級別自殺者数（全国）</vt:lpstr>
      <vt:lpstr>表2性・年齢階級別自殺者数（千葉県）</vt:lpstr>
      <vt:lpstr>表3自殺数_粗死亡率(全国･千葉県）</vt:lpstr>
      <vt:lpstr>表4年齢調整死亡率・SMR（全国・千葉）</vt:lpstr>
      <vt:lpstr>表5自殺死因順位（性年齢階級別）</vt:lpstr>
      <vt:lpstr>表6性・年齢階級別死因割合</vt:lpstr>
      <vt:lpstr>表7月別自殺者数</vt:lpstr>
      <vt:lpstr>表8保健所別自殺割合</vt:lpstr>
      <vt:lpstr>表9市町村・年度別自殺死亡数_割合</vt:lpstr>
      <vt:lpstr>表10市町村別・H25_29自殺概要</vt:lpstr>
      <vt:lpstr>表11警察統計_自殺者数</vt:lpstr>
      <vt:lpstr>表12警察統計_職業別</vt:lpstr>
      <vt:lpstr>表13警察統計_原因×年齢（自殺日）</vt:lpstr>
      <vt:lpstr>表14警察統計_原因別 </vt:lpstr>
      <vt:lpstr>表15原票_原因動機詳細</vt:lpstr>
      <vt:lpstr>表16原票_性・職業・原因動機</vt:lpstr>
      <vt:lpstr>表17未遂歴</vt:lpstr>
      <vt:lpstr>表18完全失業率 表19・20消防</vt:lpstr>
      <vt:lpstr>表21年齢階級別人口（県_H25-29）表22職業別人口 </vt:lpstr>
      <vt:lpstr>表23 H25-29市町村別人口</vt:lpstr>
      <vt:lpstr>表10市町村別・H25_29自殺概要!Print_Area</vt:lpstr>
      <vt:lpstr>'表13警察統計_原因×年齢（自殺日）'!Print_Area</vt:lpstr>
      <vt:lpstr>'表14警察統計_原因別 '!Print_Area</vt:lpstr>
      <vt:lpstr>表15原票_原因動機詳細!Print_Area</vt:lpstr>
      <vt:lpstr>表16原票_性・職業・原因動機!Print_Area</vt:lpstr>
      <vt:lpstr>表17未遂歴!Print_Area</vt:lpstr>
      <vt:lpstr>'表21年齢階級別人口（県_H25-29）表22職業別人口 '!Print_Area</vt:lpstr>
      <vt:lpstr>'表23 H25-29市町村別人口'!Print_Area</vt:lpstr>
      <vt:lpstr>'表2性・年齢階級別自殺者数（千葉県）'!Print_Area</vt:lpstr>
      <vt:lpstr>'表3自殺数_粗死亡率(全国･千葉県）'!Print_Area</vt:lpstr>
      <vt:lpstr>'表5自殺死因順位（性年齢階級別）'!Print_Area</vt:lpstr>
      <vt:lpstr>表7月別自殺者数!Print_Area</vt:lpstr>
      <vt:lpstr>表8保健所別自殺割合!Print_Area</vt:lpstr>
      <vt:lpstr>表9市町村・年度別自殺死亡数_割合!Print_Area</vt:lpstr>
      <vt:lpstr>'表1性・年齢階級別自殺者数（全国）'!Print_Titles</vt:lpstr>
      <vt:lpstr>'表23 H25-29市町村別人口'!Print_Titles</vt:lpstr>
      <vt:lpstr>'表2性・年齢階級別自殺者数（千葉県）'!Print_Titles</vt:lpstr>
      <vt:lpstr>表8保健所別自殺割合!Print_Titles</vt:lpstr>
      <vt:lpstr>表9市町村・年度別自殺死亡数_割合!Print_Titles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千葉県衛生研究所健康疫学</dc:creator>
  <cp:lastModifiedBy>千葉県</cp:lastModifiedBy>
  <cp:lastPrinted>2019-03-25T05:18:29Z</cp:lastPrinted>
  <dcterms:created xsi:type="dcterms:W3CDTF">2019-01-24T06:10:12Z</dcterms:created>
  <dcterms:modified xsi:type="dcterms:W3CDTF">2019-03-27T01:17:47Z</dcterms:modified>
</cp:coreProperties>
</file>